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8"/>
  <workbookPr codeName="ThisWorkbook"/>
  <mc:AlternateContent xmlns:mc="http://schemas.openxmlformats.org/markup-compatibility/2006">
    <mc:Choice Requires="x15">
      <x15ac:absPath xmlns:x15ac="http://schemas.microsoft.com/office/spreadsheetml/2010/11/ac" url="https://iberdrolaus-my.sharepoint.com/personal/esabourin_nyseg_com/Documents/BCA/Bidder Response/Ferndale/"/>
    </mc:Choice>
  </mc:AlternateContent>
  <xr:revisionPtr revIDLastSave="0" documentId="8_{D5035A39-36A4-4764-8559-04F24C3BBA63}" xr6:coauthVersionLast="47" xr6:coauthVersionMax="47" xr10:uidLastSave="{00000000-0000-0000-0000-000000000000}"/>
  <bookViews>
    <workbookView xWindow="57480" yWindow="-120" windowWidth="29040" windowHeight="15720" firstSheet="1" activeTab="1" xr2:uid="{EB29CE14-56FC-47AA-B486-77D1784FDE77}"/>
  </bookViews>
  <sheets>
    <sheet name="Instructions" sheetId="2" r:id="rId1"/>
    <sheet name="Bid Information" sheetId="1" r:id="rId2"/>
    <sheet name="Custom Developer Loadshape" sheetId="8" r:id="rId3"/>
    <sheet name="Automatic Loadshapes" sheetId="10" state="veryHidden" r:id="rId4"/>
    <sheet name="Lists " sheetId="7" state="veryHidden" r:id="rId5"/>
  </sheets>
  <definedNames>
    <definedName name="Bid_Price_Options">OFFSET(#REF!, 0, 0, COUNTA(#REF!), 1)</definedName>
    <definedName name="Dispatch_Options">OFFSET(#REF!, 0, 0, COUNTA(#REF!), 1)</definedName>
    <definedName name="End_Uses">OFFSET(#REF!, 0, 0, COUNTA(#REF!), 1)</definedName>
    <definedName name="GenTypes">'Lists '!#REF!</definedName>
    <definedName name="Influence_Zones">OFFSET(#REF!, 0, 0, COUNTA(#REF!), 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Resource_Types">OFFSET(#REF!, 0, 0, COUNTA(#REF!), 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8" l="1" a="1"/>
  <c r="C3" i="8" s="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7" i="1"/>
  <c r="R68" i="1"/>
  <c r="R69" i="1"/>
  <c r="R70" i="1"/>
  <c r="R71" i="1"/>
  <c r="R72" i="1"/>
  <c r="R73" i="1"/>
  <c r="R74" i="1"/>
  <c r="R75" i="1"/>
  <c r="T30" i="1"/>
  <c r="T31" i="1"/>
  <c r="T32" i="1"/>
  <c r="T33" i="1"/>
  <c r="T34" i="1"/>
  <c r="T35" i="1"/>
  <c r="T37" i="1"/>
  <c r="T38" i="1"/>
  <c r="T40" i="1"/>
  <c r="T41" i="1"/>
  <c r="T43" i="1"/>
  <c r="T44" i="1"/>
  <c r="T45" i="1"/>
  <c r="T46" i="1"/>
  <c r="T47" i="1"/>
  <c r="T48" i="1"/>
  <c r="T49" i="1"/>
  <c r="T50" i="1"/>
  <c r="T51" i="1"/>
  <c r="T52" i="1"/>
  <c r="T53" i="1"/>
  <c r="T54" i="1"/>
  <c r="T55" i="1"/>
  <c r="T56" i="1"/>
  <c r="T57" i="1"/>
  <c r="T58" i="1"/>
  <c r="T59" i="1"/>
  <c r="T60" i="1"/>
  <c r="T61" i="1"/>
  <c r="T62" i="1"/>
  <c r="T63" i="1"/>
  <c r="T64" i="1"/>
  <c r="T65" i="1"/>
  <c r="T67" i="1"/>
  <c r="T68" i="1"/>
  <c r="T69" i="1"/>
  <c r="T70" i="1"/>
  <c r="T71" i="1"/>
  <c r="T72" i="1"/>
  <c r="T73" i="1"/>
  <c r="T74" i="1"/>
  <c r="T75" i="1"/>
  <c r="S30" i="1"/>
  <c r="S31" i="1"/>
  <c r="S32" i="1"/>
  <c r="S33" i="1"/>
  <c r="S34" i="1"/>
  <c r="S35" i="1"/>
  <c r="S37" i="1"/>
  <c r="S38" i="1"/>
  <c r="S40" i="1"/>
  <c r="S41" i="1"/>
  <c r="S43" i="1"/>
  <c r="S44" i="1"/>
  <c r="S45" i="1"/>
  <c r="S46" i="1"/>
  <c r="S47" i="1"/>
  <c r="S48" i="1"/>
  <c r="S49" i="1"/>
  <c r="S50" i="1"/>
  <c r="S51" i="1"/>
  <c r="S52" i="1"/>
  <c r="S53" i="1"/>
  <c r="S54" i="1"/>
  <c r="S55" i="1"/>
  <c r="S56" i="1"/>
  <c r="S57" i="1"/>
  <c r="S58" i="1"/>
  <c r="S59" i="1"/>
  <c r="S60" i="1"/>
  <c r="S61" i="1"/>
  <c r="S62" i="1"/>
  <c r="S63" i="1"/>
  <c r="S64" i="1"/>
  <c r="S65" i="1"/>
  <c r="S67" i="1"/>
  <c r="S68" i="1"/>
  <c r="S69" i="1"/>
  <c r="S70" i="1"/>
  <c r="S71" i="1"/>
  <c r="S72" i="1"/>
  <c r="S73" i="1"/>
  <c r="S74" i="1"/>
  <c r="S75" i="1"/>
  <c r="R30" i="1"/>
  <c r="R31" i="1"/>
  <c r="Q30" i="1"/>
  <c r="Q31" i="1"/>
  <c r="Q32" i="1"/>
  <c r="Q33" i="1"/>
  <c r="Q34" i="1"/>
  <c r="Q35" i="1"/>
  <c r="Q37" i="1"/>
  <c r="Q38" i="1"/>
  <c r="Q40" i="1"/>
  <c r="Q41" i="1"/>
  <c r="Q43" i="1"/>
  <c r="Q44" i="1"/>
  <c r="Q45" i="1"/>
  <c r="Q46" i="1"/>
  <c r="Q47" i="1"/>
  <c r="Q48" i="1"/>
  <c r="Q49" i="1"/>
  <c r="Q50" i="1"/>
  <c r="Q51" i="1"/>
  <c r="Q52" i="1"/>
  <c r="Q53" i="1"/>
  <c r="Q54" i="1"/>
  <c r="Q55" i="1"/>
  <c r="Q56" i="1"/>
  <c r="Q57" i="1"/>
  <c r="Q58" i="1"/>
  <c r="Q59" i="1"/>
  <c r="Q60" i="1"/>
  <c r="Q61" i="1"/>
  <c r="Q62" i="1"/>
  <c r="Q63" i="1"/>
  <c r="Q64" i="1"/>
  <c r="Q65" i="1"/>
  <c r="Q67" i="1"/>
  <c r="Q68" i="1"/>
  <c r="Q69" i="1"/>
  <c r="Q70" i="1"/>
  <c r="Q71" i="1"/>
  <c r="Q72" i="1"/>
  <c r="Q73" i="1"/>
  <c r="Q74" i="1"/>
  <c r="Q75" i="1"/>
  <c r="P30" i="1"/>
  <c r="P31" i="1"/>
  <c r="P32" i="1"/>
  <c r="P33" i="1"/>
  <c r="P34" i="1"/>
  <c r="P35" i="1"/>
  <c r="P37" i="1"/>
  <c r="P38" i="1"/>
  <c r="P40" i="1"/>
  <c r="P41" i="1"/>
  <c r="P43" i="1"/>
  <c r="P44" i="1"/>
  <c r="P45" i="1"/>
  <c r="P46" i="1"/>
  <c r="P47" i="1"/>
  <c r="P48" i="1"/>
  <c r="P49" i="1"/>
  <c r="P50" i="1"/>
  <c r="P51" i="1"/>
  <c r="P52" i="1"/>
  <c r="P53" i="1"/>
  <c r="P54" i="1"/>
  <c r="P55" i="1"/>
  <c r="P56" i="1"/>
  <c r="P57" i="1"/>
  <c r="P58" i="1"/>
  <c r="P59" i="1"/>
  <c r="P60" i="1"/>
  <c r="P61" i="1"/>
  <c r="P62" i="1"/>
  <c r="P63" i="1"/>
  <c r="P64" i="1"/>
  <c r="P65" i="1"/>
  <c r="P67" i="1"/>
  <c r="P68" i="1"/>
  <c r="P69" i="1"/>
  <c r="P70" i="1"/>
  <c r="P71" i="1"/>
  <c r="P72" i="1"/>
  <c r="P73" i="1"/>
  <c r="P74" i="1"/>
  <c r="P75" i="1"/>
  <c r="J46" i="2"/>
  <c r="J45" i="2"/>
  <c r="J44" i="2"/>
  <c r="J43" i="2"/>
  <c r="J42" i="2"/>
  <c r="J29" i="2"/>
  <c r="J27" i="2"/>
  <c r="J26" i="2"/>
  <c r="I11" i="7"/>
  <c r="J50" i="2" l="1"/>
  <c r="U25" i="8"/>
  <c r="V25" i="8"/>
  <c r="W25" i="8"/>
  <c r="X25" i="8"/>
  <c r="Y25" i="8"/>
  <c r="Z25" i="8"/>
  <c r="AA25" i="8"/>
  <c r="AB25" i="8"/>
  <c r="AC25" i="8"/>
  <c r="AD25" i="8"/>
  <c r="AE25" i="8"/>
  <c r="AF25" i="8"/>
  <c r="AG25" i="8"/>
  <c r="AH25" i="8"/>
  <c r="AI25" i="8"/>
  <c r="AJ25" i="8"/>
  <c r="AK25" i="8"/>
  <c r="AL25" i="8"/>
  <c r="AM25" i="8"/>
  <c r="AN25" i="8"/>
  <c r="AJ6" i="8"/>
  <c r="AK6" i="8"/>
  <c r="AL6" i="8"/>
  <c r="AM6" i="8"/>
  <c r="AN6" i="8"/>
  <c r="AJ7" i="8"/>
  <c r="AK7" i="8"/>
  <c r="AL7" i="8"/>
  <c r="AM7" i="8"/>
  <c r="AN7" i="8"/>
  <c r="AJ8" i="8"/>
  <c r="AK8" i="8"/>
  <c r="AL8" i="8"/>
  <c r="AM8" i="8"/>
  <c r="AN8" i="8"/>
  <c r="AJ9" i="8"/>
  <c r="AK9" i="8"/>
  <c r="AL9" i="8"/>
  <c r="AM9" i="8"/>
  <c r="AN9" i="8"/>
  <c r="AJ10" i="8"/>
  <c r="AK10" i="8"/>
  <c r="AL10" i="8"/>
  <c r="AM10" i="8"/>
  <c r="AN10" i="8"/>
  <c r="AJ11" i="8"/>
  <c r="AK11" i="8"/>
  <c r="AL11" i="8"/>
  <c r="AM11" i="8"/>
  <c r="AN11" i="8"/>
  <c r="AJ12" i="8"/>
  <c r="AK12" i="8"/>
  <c r="AL12" i="8"/>
  <c r="AM12" i="8"/>
  <c r="AN12" i="8"/>
  <c r="AJ13" i="8"/>
  <c r="AK13" i="8"/>
  <c r="AL13" i="8"/>
  <c r="AM13" i="8"/>
  <c r="AN13" i="8"/>
  <c r="AJ14" i="8"/>
  <c r="AK14" i="8"/>
  <c r="AL14" i="8"/>
  <c r="AM14" i="8"/>
  <c r="AN14" i="8"/>
  <c r="AJ15" i="8"/>
  <c r="AK15" i="8"/>
  <c r="AL15" i="8"/>
  <c r="AM15" i="8"/>
  <c r="AN15" i="8"/>
  <c r="AJ16" i="8"/>
  <c r="AK16" i="8"/>
  <c r="AL16" i="8"/>
  <c r="AM16" i="8"/>
  <c r="AN16" i="8"/>
  <c r="AJ17" i="8"/>
  <c r="AK17" i="8"/>
  <c r="AL17" i="8"/>
  <c r="AM17" i="8"/>
  <c r="AN17" i="8"/>
  <c r="AJ18" i="8"/>
  <c r="AK18" i="8"/>
  <c r="AL18" i="8"/>
  <c r="AM18" i="8"/>
  <c r="AN18" i="8"/>
  <c r="AJ19" i="8"/>
  <c r="AK19" i="8"/>
  <c r="AL19" i="8"/>
  <c r="AM19" i="8"/>
  <c r="AN19" i="8"/>
  <c r="AJ20" i="8"/>
  <c r="AK20" i="8"/>
  <c r="AL20" i="8"/>
  <c r="AM20" i="8"/>
  <c r="AN20" i="8"/>
  <c r="AJ21" i="8"/>
  <c r="AK21" i="8"/>
  <c r="AL21" i="8"/>
  <c r="AM21" i="8"/>
  <c r="AN21" i="8"/>
  <c r="AJ22" i="8"/>
  <c r="AK22" i="8"/>
  <c r="AL22" i="8"/>
  <c r="AM22" i="8"/>
  <c r="AN22" i="8"/>
  <c r="AJ23" i="8"/>
  <c r="AK23" i="8"/>
  <c r="AL23" i="8"/>
  <c r="AM23" i="8"/>
  <c r="AN23" i="8"/>
  <c r="AJ24" i="8"/>
  <c r="AK24" i="8"/>
  <c r="AL24" i="8"/>
  <c r="AM24" i="8"/>
  <c r="AN24" i="8"/>
  <c r="AN5" i="8"/>
  <c r="AM5" i="8"/>
  <c r="AL5" i="8"/>
  <c r="AK5" i="8"/>
  <c r="AJ5" i="8"/>
  <c r="AE6" i="8"/>
  <c r="AF6" i="8"/>
  <c r="AG6" i="8"/>
  <c r="AH6" i="8"/>
  <c r="AI6" i="8"/>
  <c r="AE7" i="8"/>
  <c r="AF7" i="8"/>
  <c r="AG7" i="8"/>
  <c r="AH7" i="8"/>
  <c r="AI7" i="8"/>
  <c r="AE8" i="8"/>
  <c r="AF8" i="8"/>
  <c r="AG8" i="8"/>
  <c r="AH8" i="8"/>
  <c r="AI8" i="8"/>
  <c r="AE9" i="8"/>
  <c r="AF9" i="8"/>
  <c r="AG9" i="8"/>
  <c r="AH9" i="8"/>
  <c r="AI9" i="8"/>
  <c r="AE10" i="8"/>
  <c r="AF10" i="8"/>
  <c r="AG10" i="8"/>
  <c r="AH10" i="8"/>
  <c r="AI10" i="8"/>
  <c r="AE11" i="8"/>
  <c r="AF11" i="8"/>
  <c r="AG11" i="8"/>
  <c r="AH11" i="8"/>
  <c r="AI11" i="8"/>
  <c r="AE12" i="8"/>
  <c r="AF12" i="8"/>
  <c r="AG12" i="8"/>
  <c r="AH12" i="8"/>
  <c r="AI12" i="8"/>
  <c r="AE13" i="8"/>
  <c r="AF13" i="8"/>
  <c r="AG13" i="8"/>
  <c r="AH13" i="8"/>
  <c r="AI13" i="8"/>
  <c r="AE14" i="8"/>
  <c r="AF14" i="8"/>
  <c r="AG14" i="8"/>
  <c r="AH14" i="8"/>
  <c r="AI14" i="8"/>
  <c r="AE15" i="8"/>
  <c r="AF15" i="8"/>
  <c r="AG15" i="8"/>
  <c r="AH15" i="8"/>
  <c r="AI15" i="8"/>
  <c r="AE16" i="8"/>
  <c r="AF16" i="8"/>
  <c r="AG16" i="8"/>
  <c r="AH16" i="8"/>
  <c r="AI16" i="8"/>
  <c r="AE17" i="8"/>
  <c r="AF17" i="8"/>
  <c r="AG17" i="8"/>
  <c r="AH17" i="8"/>
  <c r="AI17" i="8"/>
  <c r="AE18" i="8"/>
  <c r="AF18" i="8"/>
  <c r="AG18" i="8"/>
  <c r="AH18" i="8"/>
  <c r="AI18" i="8"/>
  <c r="AE19" i="8"/>
  <c r="AF19" i="8"/>
  <c r="AG19" i="8"/>
  <c r="AH19" i="8"/>
  <c r="AI19" i="8"/>
  <c r="AE20" i="8"/>
  <c r="AF20" i="8"/>
  <c r="AG20" i="8"/>
  <c r="AH20" i="8"/>
  <c r="AI20" i="8"/>
  <c r="AE21" i="8"/>
  <c r="AF21" i="8"/>
  <c r="AG21" i="8"/>
  <c r="AH21" i="8"/>
  <c r="AI21" i="8"/>
  <c r="AE22" i="8"/>
  <c r="AF22" i="8"/>
  <c r="AG22" i="8"/>
  <c r="AH22" i="8"/>
  <c r="AI22" i="8"/>
  <c r="AE23" i="8"/>
  <c r="AF23" i="8"/>
  <c r="AG23" i="8"/>
  <c r="AH23" i="8"/>
  <c r="AI23" i="8"/>
  <c r="AE24" i="8"/>
  <c r="AF24" i="8"/>
  <c r="AG24" i="8"/>
  <c r="AH24" i="8"/>
  <c r="AI24" i="8"/>
  <c r="AI5" i="8"/>
  <c r="AH5" i="8"/>
  <c r="AG5" i="8"/>
  <c r="AF5" i="8"/>
  <c r="AE5" i="8"/>
  <c r="AD6" i="8"/>
  <c r="AD7" i="8"/>
  <c r="AD8" i="8"/>
  <c r="AD9" i="8"/>
  <c r="AD10" i="8"/>
  <c r="AD11" i="8"/>
  <c r="AD12" i="8"/>
  <c r="AD13" i="8"/>
  <c r="AD14" i="8"/>
  <c r="AD15" i="8"/>
  <c r="AD16" i="8"/>
  <c r="AD17" i="8"/>
  <c r="AD18" i="8"/>
  <c r="AD19" i="8"/>
  <c r="AD20" i="8"/>
  <c r="AD21" i="8"/>
  <c r="AD22" i="8"/>
  <c r="AD23" i="8"/>
  <c r="AD24" i="8"/>
  <c r="AD5" i="8"/>
  <c r="AC6" i="8"/>
  <c r="AC7" i="8"/>
  <c r="AC8" i="8"/>
  <c r="AC9" i="8"/>
  <c r="AC10" i="8"/>
  <c r="AC11" i="8"/>
  <c r="AC12" i="8"/>
  <c r="AC13" i="8"/>
  <c r="AC14" i="8"/>
  <c r="AC15" i="8"/>
  <c r="AC16" i="8"/>
  <c r="AC17" i="8"/>
  <c r="AC18" i="8"/>
  <c r="AC19" i="8"/>
  <c r="AC20" i="8"/>
  <c r="AC21" i="8"/>
  <c r="AC22" i="8"/>
  <c r="AC23" i="8"/>
  <c r="AC24" i="8"/>
  <c r="AC5" i="8"/>
  <c r="AB6" i="8"/>
  <c r="AB7" i="8"/>
  <c r="AB8" i="8"/>
  <c r="AB9" i="8"/>
  <c r="AB10" i="8"/>
  <c r="AB11" i="8"/>
  <c r="AB12" i="8"/>
  <c r="AB13" i="8"/>
  <c r="AB14" i="8"/>
  <c r="AB15" i="8"/>
  <c r="AB16" i="8"/>
  <c r="AB17" i="8"/>
  <c r="AB18" i="8"/>
  <c r="AB19" i="8"/>
  <c r="AB20" i="8"/>
  <c r="AB21" i="8"/>
  <c r="AB22" i="8"/>
  <c r="AB23" i="8"/>
  <c r="AB24" i="8"/>
  <c r="AB5" i="8"/>
  <c r="AA6" i="8"/>
  <c r="AA7" i="8"/>
  <c r="AA8" i="8"/>
  <c r="AA9" i="8"/>
  <c r="AA10" i="8"/>
  <c r="AA11" i="8"/>
  <c r="AA12" i="8"/>
  <c r="AA13" i="8"/>
  <c r="AA14" i="8"/>
  <c r="AA15" i="8"/>
  <c r="AA16" i="8"/>
  <c r="AA17" i="8"/>
  <c r="AA18" i="8"/>
  <c r="AA19" i="8"/>
  <c r="AA20" i="8"/>
  <c r="AA21" i="8"/>
  <c r="AA22" i="8"/>
  <c r="AA23" i="8"/>
  <c r="AA24" i="8"/>
  <c r="AA5" i="8"/>
  <c r="Z6" i="8"/>
  <c r="Z7" i="8"/>
  <c r="Z8" i="8"/>
  <c r="Z9" i="8"/>
  <c r="Z10" i="8"/>
  <c r="Z11" i="8"/>
  <c r="Z12" i="8"/>
  <c r="Z13" i="8"/>
  <c r="Z14" i="8"/>
  <c r="Z15" i="8"/>
  <c r="Z16" i="8"/>
  <c r="Z17" i="8"/>
  <c r="Z18" i="8"/>
  <c r="Z19" i="8"/>
  <c r="Z20" i="8"/>
  <c r="Z21" i="8"/>
  <c r="Z22" i="8"/>
  <c r="Z23" i="8"/>
  <c r="Z24" i="8"/>
  <c r="Z5" i="8"/>
  <c r="Y5" i="8"/>
  <c r="X5" i="8"/>
  <c r="W5" i="8"/>
  <c r="V5" i="8"/>
  <c r="U5" i="8"/>
  <c r="U6" i="8"/>
  <c r="V6" i="8"/>
  <c r="W6" i="8"/>
  <c r="X6" i="8"/>
  <c r="Y6" i="8"/>
  <c r="U7" i="8"/>
  <c r="V7" i="8"/>
  <c r="W7" i="8"/>
  <c r="X7" i="8"/>
  <c r="Y7" i="8"/>
  <c r="U8" i="8"/>
  <c r="V8" i="8"/>
  <c r="W8" i="8"/>
  <c r="X8" i="8"/>
  <c r="Y8" i="8"/>
  <c r="U9" i="8"/>
  <c r="V9" i="8"/>
  <c r="W9" i="8"/>
  <c r="X9" i="8"/>
  <c r="Y9" i="8"/>
  <c r="U10" i="8"/>
  <c r="V10" i="8"/>
  <c r="W10" i="8"/>
  <c r="X10" i="8"/>
  <c r="Y10" i="8"/>
  <c r="U11" i="8"/>
  <c r="V11" i="8"/>
  <c r="W11" i="8"/>
  <c r="X11" i="8"/>
  <c r="Y11" i="8"/>
  <c r="U12" i="8"/>
  <c r="V12" i="8"/>
  <c r="W12" i="8"/>
  <c r="X12" i="8"/>
  <c r="Y12" i="8"/>
  <c r="U13" i="8"/>
  <c r="V13" i="8"/>
  <c r="W13" i="8"/>
  <c r="X13" i="8"/>
  <c r="Y13" i="8"/>
  <c r="U14" i="8"/>
  <c r="V14" i="8"/>
  <c r="W14" i="8"/>
  <c r="X14" i="8"/>
  <c r="Y14" i="8"/>
  <c r="U15" i="8"/>
  <c r="V15" i="8"/>
  <c r="W15" i="8"/>
  <c r="X15" i="8"/>
  <c r="Y15" i="8"/>
  <c r="U16" i="8"/>
  <c r="V16" i="8"/>
  <c r="W16" i="8"/>
  <c r="X16" i="8"/>
  <c r="Y16" i="8"/>
  <c r="U17" i="8"/>
  <c r="V17" i="8"/>
  <c r="W17" i="8"/>
  <c r="X17" i="8"/>
  <c r="Y17" i="8"/>
  <c r="U18" i="8"/>
  <c r="V18" i="8"/>
  <c r="W18" i="8"/>
  <c r="X18" i="8"/>
  <c r="Y18" i="8"/>
  <c r="U19" i="8"/>
  <c r="V19" i="8"/>
  <c r="W19" i="8"/>
  <c r="X19" i="8"/>
  <c r="Y19" i="8"/>
  <c r="U20" i="8"/>
  <c r="V20" i="8"/>
  <c r="W20" i="8"/>
  <c r="X20" i="8"/>
  <c r="Y20" i="8"/>
  <c r="U21" i="8"/>
  <c r="V21" i="8"/>
  <c r="W21" i="8"/>
  <c r="X21" i="8"/>
  <c r="Y21" i="8"/>
  <c r="U22" i="8"/>
  <c r="V22" i="8"/>
  <c r="W22" i="8"/>
  <c r="X22" i="8"/>
  <c r="Y22" i="8"/>
  <c r="U23" i="8"/>
  <c r="V23" i="8"/>
  <c r="W23" i="8"/>
  <c r="X23" i="8"/>
  <c r="Y23" i="8"/>
  <c r="U24" i="8"/>
  <c r="V24" i="8"/>
  <c r="W24" i="8"/>
  <c r="X24" i="8"/>
  <c r="Y24" i="8"/>
  <c r="T6" i="8"/>
  <c r="T7" i="8"/>
  <c r="T8" i="8"/>
  <c r="T9" i="8"/>
  <c r="T10" i="8"/>
  <c r="T11" i="8"/>
  <c r="T12" i="8"/>
  <c r="T13" i="8"/>
  <c r="T14" i="8"/>
  <c r="T15" i="8"/>
  <c r="T16" i="8"/>
  <c r="T17" i="8"/>
  <c r="T18" i="8"/>
  <c r="T19" i="8"/>
  <c r="T20" i="8"/>
  <c r="T21" i="8"/>
  <c r="T22" i="8"/>
  <c r="T23" i="8"/>
  <c r="T24" i="8"/>
  <c r="S24" i="8"/>
  <c r="S6" i="8"/>
  <c r="S7" i="8"/>
  <c r="S8" i="8"/>
  <c r="S9" i="8"/>
  <c r="S10" i="8"/>
  <c r="S11" i="8"/>
  <c r="S12" i="8"/>
  <c r="S13" i="8"/>
  <c r="S14" i="8"/>
  <c r="S15" i="8"/>
  <c r="S16" i="8"/>
  <c r="S17" i="8"/>
  <c r="S18" i="8"/>
  <c r="S19" i="8"/>
  <c r="S20" i="8"/>
  <c r="S21" i="8"/>
  <c r="S22" i="8"/>
  <c r="S23" i="8"/>
  <c r="T5" i="8"/>
  <c r="T25" i="8" s="1"/>
  <c r="S5" i="8"/>
  <c r="S25" i="8" s="1"/>
  <c r="R6" i="8"/>
  <c r="R7" i="8"/>
  <c r="R8" i="8"/>
  <c r="R9" i="8"/>
  <c r="R10" i="8"/>
  <c r="R11" i="8"/>
  <c r="R12" i="8"/>
  <c r="R13" i="8"/>
  <c r="R14" i="8"/>
  <c r="R15" i="8"/>
  <c r="R16" i="8"/>
  <c r="R17" i="8"/>
  <c r="R18" i="8"/>
  <c r="R19" i="8"/>
  <c r="R20" i="8"/>
  <c r="R21" i="8"/>
  <c r="R22" i="8"/>
  <c r="R23" i="8"/>
  <c r="R24" i="8"/>
  <c r="R5" i="8"/>
  <c r="R25" i="8" s="1"/>
  <c r="Q6" i="8"/>
  <c r="Q7" i="8"/>
  <c r="Q8" i="8"/>
  <c r="Q9" i="8"/>
  <c r="Q10" i="8"/>
  <c r="Q11" i="8"/>
  <c r="Q12" i="8"/>
  <c r="Q13" i="8"/>
  <c r="Q14" i="8"/>
  <c r="Q15" i="8"/>
  <c r="Q16" i="8"/>
  <c r="Q17" i="8"/>
  <c r="Q18" i="8"/>
  <c r="Q19" i="8"/>
  <c r="Q20" i="8"/>
  <c r="Q21" i="8"/>
  <c r="Q22" i="8"/>
  <c r="Q23" i="8"/>
  <c r="Q24" i="8"/>
  <c r="Q5" i="8"/>
  <c r="Q25" i="8" s="1"/>
  <c r="C1" i="8"/>
  <c r="J41" i="2" l="1"/>
  <c r="J40" i="2"/>
  <c r="J39" i="2"/>
  <c r="J38" i="2"/>
  <c r="J37" i="2"/>
  <c r="J36" i="2"/>
  <c r="J35" i="2"/>
  <c r="J34" i="2"/>
  <c r="J33" i="2"/>
  <c r="J21" i="2"/>
  <c r="B4" i="7"/>
  <c r="C21" i="1" l="1" a="1"/>
  <c r="C21" i="1" s="1"/>
  <c r="C20" i="1" a="1"/>
  <c r="C20" i="1" s="1"/>
  <c r="N64" i="2"/>
  <c r="M64" i="2"/>
  <c r="L64" i="2"/>
  <c r="K64" i="2"/>
  <c r="J64" i="2"/>
  <c r="I64" i="2"/>
  <c r="H64" i="2"/>
  <c r="G64" i="2"/>
  <c r="F64" i="2"/>
  <c r="E64" i="2"/>
  <c r="D64" i="2"/>
  <c r="D62" i="2" a="1"/>
  <c r="D62" i="2" s="1"/>
  <c r="D61" i="2" a="1"/>
  <c r="D61" i="2" s="1"/>
  <c r="M24" i="8"/>
  <c r="M6" i="8"/>
  <c r="M7" i="8"/>
  <c r="M8" i="8"/>
  <c r="M9" i="8"/>
  <c r="M10" i="8"/>
  <c r="M11" i="8"/>
  <c r="M12" i="8"/>
  <c r="M13" i="8"/>
  <c r="M14" i="8"/>
  <c r="M15" i="8"/>
  <c r="M16" i="8"/>
  <c r="M17" i="8"/>
  <c r="M18" i="8"/>
  <c r="M19" i="8"/>
  <c r="M20" i="8"/>
  <c r="M21" i="8"/>
  <c r="M22" i="8"/>
  <c r="M23" i="8"/>
  <c r="M5" i="8"/>
  <c r="L6" i="8"/>
  <c r="L7" i="8"/>
  <c r="L8" i="8"/>
  <c r="L9" i="8"/>
  <c r="L10" i="8"/>
  <c r="L11" i="8"/>
  <c r="L12" i="8"/>
  <c r="L13" i="8"/>
  <c r="L14" i="8"/>
  <c r="L15" i="8"/>
  <c r="L16" i="8"/>
  <c r="L17" i="8"/>
  <c r="L18" i="8"/>
  <c r="L19" i="8"/>
  <c r="L20" i="8"/>
  <c r="L21" i="8"/>
  <c r="L22" i="8"/>
  <c r="L23" i="8"/>
  <c r="L24" i="8"/>
  <c r="L5" i="8"/>
  <c r="K8" i="7"/>
  <c r="J8" i="7"/>
  <c r="K7" i="7"/>
  <c r="J7" i="7"/>
  <c r="K6" i="7"/>
  <c r="J6" i="7"/>
  <c r="BA6" i="10"/>
  <c r="BB6" i="10"/>
  <c r="BA7" i="10"/>
  <c r="BB7" i="10"/>
  <c r="BA8" i="10"/>
  <c r="BB8" i="10"/>
  <c r="BA9" i="10"/>
  <c r="BB9" i="10"/>
  <c r="BA10" i="10"/>
  <c r="BB10" i="10"/>
  <c r="BA11" i="10"/>
  <c r="BB11" i="10"/>
  <c r="BA12" i="10"/>
  <c r="BB12" i="10"/>
  <c r="BA13" i="10"/>
  <c r="BB13" i="10"/>
  <c r="BA14" i="10"/>
  <c r="BB14" i="10"/>
  <c r="BA15" i="10"/>
  <c r="BB15" i="10"/>
  <c r="BA16" i="10"/>
  <c r="BB16" i="10"/>
  <c r="BA17" i="10"/>
  <c r="BB17" i="10"/>
  <c r="BA18" i="10"/>
  <c r="BB18" i="10"/>
  <c r="BA19" i="10"/>
  <c r="BB19" i="10"/>
  <c r="BA20" i="10"/>
  <c r="BB20" i="10"/>
  <c r="BA21" i="10"/>
  <c r="BB21" i="10"/>
  <c r="BA22" i="10"/>
  <c r="BB22" i="10"/>
  <c r="BA23" i="10"/>
  <c r="BB23" i="10"/>
  <c r="BA24" i="10"/>
  <c r="BB24" i="10"/>
  <c r="BB5" i="10"/>
  <c r="BA5" i="10"/>
  <c r="AV6" i="10"/>
  <c r="AW6" i="10"/>
  <c r="AV7" i="10"/>
  <c r="AW7" i="10"/>
  <c r="AV8" i="10"/>
  <c r="AW8" i="10"/>
  <c r="AV9" i="10"/>
  <c r="AW9" i="10"/>
  <c r="AV10" i="10"/>
  <c r="AW10" i="10"/>
  <c r="AW25" i="10" s="1"/>
  <c r="AV11" i="10"/>
  <c r="AW11" i="10"/>
  <c r="AV12" i="10"/>
  <c r="AW12" i="10"/>
  <c r="AV13" i="10"/>
  <c r="AW13" i="10"/>
  <c r="AV14" i="10"/>
  <c r="AW14" i="10"/>
  <c r="AV15" i="10"/>
  <c r="AW15" i="10"/>
  <c r="AV16" i="10"/>
  <c r="AW16" i="10"/>
  <c r="AV17" i="10"/>
  <c r="AW17" i="10"/>
  <c r="AV18" i="10"/>
  <c r="AW18" i="10"/>
  <c r="AV19" i="10"/>
  <c r="AW19" i="10"/>
  <c r="AV20" i="10"/>
  <c r="AW20" i="10"/>
  <c r="AV21" i="10"/>
  <c r="AW21" i="10"/>
  <c r="AV22" i="10"/>
  <c r="AW22" i="10"/>
  <c r="AV23" i="10"/>
  <c r="AW23" i="10"/>
  <c r="AV24" i="10"/>
  <c r="AW24" i="10"/>
  <c r="AW5" i="10"/>
  <c r="AV5" i="10"/>
  <c r="AQ6" i="10"/>
  <c r="AR6" i="10"/>
  <c r="AQ7" i="10"/>
  <c r="AR7" i="10"/>
  <c r="AR25" i="10" s="1"/>
  <c r="AQ8" i="10"/>
  <c r="AR8" i="10"/>
  <c r="AQ9" i="10"/>
  <c r="AR9" i="10"/>
  <c r="AQ10" i="10"/>
  <c r="AR10" i="10"/>
  <c r="AQ11" i="10"/>
  <c r="AR11" i="10"/>
  <c r="AQ12" i="10"/>
  <c r="AR12" i="10"/>
  <c r="AQ13" i="10"/>
  <c r="AR13" i="10"/>
  <c r="AQ14" i="10"/>
  <c r="AR14" i="10"/>
  <c r="AQ15" i="10"/>
  <c r="AR15" i="10"/>
  <c r="AQ16" i="10"/>
  <c r="AR16" i="10"/>
  <c r="AQ17" i="10"/>
  <c r="AR17" i="10"/>
  <c r="AQ18" i="10"/>
  <c r="AR18" i="10"/>
  <c r="AQ19" i="10"/>
  <c r="AR19" i="10"/>
  <c r="AQ20" i="10"/>
  <c r="AR20" i="10"/>
  <c r="AQ21" i="10"/>
  <c r="AR21" i="10"/>
  <c r="AQ22" i="10"/>
  <c r="AR22" i="10"/>
  <c r="AQ23" i="10"/>
  <c r="AR23" i="10"/>
  <c r="AQ24" i="10"/>
  <c r="AR24" i="10"/>
  <c r="AR5" i="10"/>
  <c r="AQ5" i="10"/>
  <c r="AL6" i="10"/>
  <c r="AM6" i="10"/>
  <c r="AM25" i="10" s="1"/>
  <c r="AL7" i="10"/>
  <c r="AM7" i="10"/>
  <c r="AL8" i="10"/>
  <c r="AM8" i="10"/>
  <c r="AL9" i="10"/>
  <c r="AL25" i="10" s="1"/>
  <c r="AM9" i="10"/>
  <c r="AL10" i="10"/>
  <c r="AM10" i="10"/>
  <c r="AL11" i="10"/>
  <c r="AM11" i="10"/>
  <c r="AL12" i="10"/>
  <c r="AM12" i="10"/>
  <c r="AL13" i="10"/>
  <c r="AM13" i="10"/>
  <c r="AL14" i="10"/>
  <c r="AM14" i="10"/>
  <c r="AL15" i="10"/>
  <c r="AM15" i="10"/>
  <c r="AL16" i="10"/>
  <c r="AM16" i="10"/>
  <c r="AL17" i="10"/>
  <c r="AM17" i="10"/>
  <c r="AL18" i="10"/>
  <c r="AM18" i="10"/>
  <c r="AL19" i="10"/>
  <c r="AM19" i="10"/>
  <c r="AL20" i="10"/>
  <c r="AM20" i="10"/>
  <c r="AL21" i="10"/>
  <c r="AM21" i="10"/>
  <c r="AL22" i="10"/>
  <c r="AM22" i="10"/>
  <c r="AL23" i="10"/>
  <c r="AM23" i="10"/>
  <c r="AL24" i="10"/>
  <c r="AM24" i="10"/>
  <c r="AM5" i="10"/>
  <c r="AL5" i="10"/>
  <c r="AF6" i="10"/>
  <c r="AG6" i="10"/>
  <c r="AH6" i="10"/>
  <c r="AF7" i="10"/>
  <c r="AG7" i="10"/>
  <c r="AH7" i="10"/>
  <c r="AF8" i="10"/>
  <c r="AG8" i="10"/>
  <c r="AH8" i="10"/>
  <c r="AF9" i="10"/>
  <c r="AG9" i="10"/>
  <c r="AG25" i="10" s="1"/>
  <c r="J5" i="7" s="1"/>
  <c r="AH9" i="10"/>
  <c r="AF10" i="10"/>
  <c r="AG10" i="10"/>
  <c r="AH10" i="10"/>
  <c r="AF11" i="10"/>
  <c r="AG11" i="10"/>
  <c r="AH11" i="10"/>
  <c r="AF12" i="10"/>
  <c r="AG12" i="10"/>
  <c r="AH12" i="10"/>
  <c r="AF13" i="10"/>
  <c r="AG13" i="10"/>
  <c r="AH13" i="10"/>
  <c r="AF14" i="10"/>
  <c r="AG14" i="10"/>
  <c r="AH14" i="10"/>
  <c r="AF15" i="10"/>
  <c r="AG15" i="10"/>
  <c r="AH15" i="10"/>
  <c r="AF16" i="10"/>
  <c r="AG16" i="10"/>
  <c r="AH16" i="10"/>
  <c r="AF17" i="10"/>
  <c r="AG17" i="10"/>
  <c r="AH17" i="10"/>
  <c r="AF18" i="10"/>
  <c r="AG18" i="10"/>
  <c r="AH18" i="10"/>
  <c r="AF19" i="10"/>
  <c r="AG19" i="10"/>
  <c r="AH19" i="10"/>
  <c r="AF20" i="10"/>
  <c r="AG20" i="10"/>
  <c r="AH20" i="10"/>
  <c r="AF21" i="10"/>
  <c r="AG21" i="10"/>
  <c r="AH21" i="10"/>
  <c r="AF22" i="10"/>
  <c r="AG22" i="10"/>
  <c r="AH22" i="10"/>
  <c r="AF23" i="10"/>
  <c r="AG23" i="10"/>
  <c r="AH23" i="10"/>
  <c r="AF24" i="10"/>
  <c r="AG24" i="10"/>
  <c r="AH24" i="10"/>
  <c r="AH5" i="10"/>
  <c r="AG5" i="10"/>
  <c r="AA6" i="10"/>
  <c r="AB6" i="10"/>
  <c r="AC6" i="10"/>
  <c r="AD6" i="10"/>
  <c r="AE6" i="10"/>
  <c r="AA7" i="10"/>
  <c r="AB7" i="10"/>
  <c r="AC7" i="10"/>
  <c r="AD7" i="10"/>
  <c r="AE7" i="10"/>
  <c r="AA8" i="10"/>
  <c r="AB8" i="10"/>
  <c r="AC8" i="10"/>
  <c r="AD8" i="10"/>
  <c r="AE8" i="10"/>
  <c r="AA9" i="10"/>
  <c r="AB9" i="10"/>
  <c r="AC9" i="10"/>
  <c r="AD9" i="10"/>
  <c r="AE9" i="10"/>
  <c r="AA10" i="10"/>
  <c r="AB10" i="10"/>
  <c r="AC10" i="10"/>
  <c r="AD10" i="10"/>
  <c r="AE10" i="10"/>
  <c r="AA11" i="10"/>
  <c r="AB11" i="10"/>
  <c r="AC11" i="10"/>
  <c r="AD11" i="10"/>
  <c r="AE11" i="10"/>
  <c r="AA12" i="10"/>
  <c r="AB12" i="10"/>
  <c r="AC12" i="10"/>
  <c r="AD12" i="10"/>
  <c r="AE12" i="10"/>
  <c r="AA13" i="10"/>
  <c r="AB13" i="10"/>
  <c r="AC13" i="10"/>
  <c r="AD13" i="10"/>
  <c r="AE13" i="10"/>
  <c r="AA14" i="10"/>
  <c r="AB14" i="10"/>
  <c r="AC14" i="10"/>
  <c r="AD14" i="10"/>
  <c r="AE14" i="10"/>
  <c r="AA15" i="10"/>
  <c r="AB15" i="10"/>
  <c r="AC15" i="10"/>
  <c r="AD15" i="10"/>
  <c r="AE15" i="10"/>
  <c r="AA16" i="10"/>
  <c r="AB16" i="10"/>
  <c r="AC16" i="10"/>
  <c r="AD16" i="10"/>
  <c r="AE16" i="10"/>
  <c r="AA17" i="10"/>
  <c r="AB17" i="10"/>
  <c r="AC17" i="10"/>
  <c r="AD17" i="10"/>
  <c r="AE17" i="10"/>
  <c r="AA18" i="10"/>
  <c r="AB18" i="10"/>
  <c r="AC18" i="10"/>
  <c r="AD18" i="10"/>
  <c r="AE18" i="10"/>
  <c r="AA19" i="10"/>
  <c r="AB19" i="10"/>
  <c r="AC19" i="10"/>
  <c r="AD19" i="10"/>
  <c r="AE19" i="10"/>
  <c r="AA20" i="10"/>
  <c r="AB20" i="10"/>
  <c r="AC20" i="10"/>
  <c r="AD20" i="10"/>
  <c r="AE20" i="10"/>
  <c r="AA21" i="10"/>
  <c r="AB21" i="10"/>
  <c r="AC21" i="10"/>
  <c r="AD21" i="10"/>
  <c r="AE21" i="10"/>
  <c r="AA22" i="10"/>
  <c r="AB22" i="10"/>
  <c r="AC22" i="10"/>
  <c r="AD22" i="10"/>
  <c r="AE22" i="10"/>
  <c r="AA23" i="10"/>
  <c r="AB23" i="10"/>
  <c r="AC23" i="10"/>
  <c r="AD23" i="10"/>
  <c r="AE23" i="10"/>
  <c r="AA24" i="10"/>
  <c r="AB24" i="10"/>
  <c r="AC24" i="10"/>
  <c r="AD24" i="10"/>
  <c r="AE24" i="10"/>
  <c r="AC5" i="10"/>
  <c r="AB5" i="10"/>
  <c r="BD4" i="10"/>
  <c r="BC4" i="10"/>
  <c r="BB4" i="10"/>
  <c r="BA4" i="10"/>
  <c r="AZ4" i="10"/>
  <c r="AY4" i="10"/>
  <c r="AX4" i="10"/>
  <c r="AW4" i="10"/>
  <c r="AV4" i="10"/>
  <c r="AU4" i="10"/>
  <c r="AT4" i="10"/>
  <c r="AS4" i="10"/>
  <c r="AR4" i="10"/>
  <c r="AQ4" i="10"/>
  <c r="AP4" i="10"/>
  <c r="AO4" i="10"/>
  <c r="AN4" i="10"/>
  <c r="AM4" i="10"/>
  <c r="AL4" i="10"/>
  <c r="AK4" i="10"/>
  <c r="AJ4" i="10"/>
  <c r="AI4" i="10"/>
  <c r="AH4" i="10"/>
  <c r="AG4" i="10"/>
  <c r="AF4" i="10"/>
  <c r="AB4" i="10"/>
  <c r="AC4" i="10"/>
  <c r="AE4" i="10"/>
  <c r="AD4" i="10"/>
  <c r="AA4" i="10"/>
  <c r="V4" i="10"/>
  <c r="Z4" i="10"/>
  <c r="Y4" i="10"/>
  <c r="X4" i="10"/>
  <c r="W4" i="10"/>
  <c r="AK25" i="10"/>
  <c r="AN25" i="10"/>
  <c r="AO25" i="10"/>
  <c r="AP25" i="10"/>
  <c r="AS25" i="10"/>
  <c r="AT25" i="10"/>
  <c r="AU25" i="10"/>
  <c r="AX25" i="10"/>
  <c r="AY25" i="10"/>
  <c r="X5" i="10"/>
  <c r="X25" i="10" s="1"/>
  <c r="K3" i="7" s="1"/>
  <c r="X6" i="10"/>
  <c r="X7" i="10"/>
  <c r="X8" i="10"/>
  <c r="X9" i="10"/>
  <c r="X10" i="10"/>
  <c r="X11" i="10"/>
  <c r="X12" i="10"/>
  <c r="X13" i="10"/>
  <c r="X14" i="10"/>
  <c r="X15" i="10"/>
  <c r="X16" i="10"/>
  <c r="X17" i="10"/>
  <c r="X18" i="10"/>
  <c r="X19" i="10"/>
  <c r="X20" i="10"/>
  <c r="X21" i="10"/>
  <c r="X22" i="10"/>
  <c r="X23" i="10"/>
  <c r="X24" i="10"/>
  <c r="W6" i="10"/>
  <c r="W7" i="10"/>
  <c r="W8" i="10"/>
  <c r="W9" i="10"/>
  <c r="W10" i="10"/>
  <c r="W11" i="10"/>
  <c r="W12" i="10"/>
  <c r="W13" i="10"/>
  <c r="W14" i="10"/>
  <c r="W15" i="10"/>
  <c r="W16" i="10"/>
  <c r="W17" i="10"/>
  <c r="W18" i="10"/>
  <c r="W19" i="10"/>
  <c r="W20" i="10"/>
  <c r="W21" i="10"/>
  <c r="W22" i="10"/>
  <c r="W23" i="10"/>
  <c r="W24" i="10"/>
  <c r="W5" i="10"/>
  <c r="W25" i="10" s="1"/>
  <c r="J3" i="7" s="1"/>
  <c r="Y5" i="10"/>
  <c r="L25" i="8" l="1"/>
  <c r="M25" i="8"/>
  <c r="AH25" i="10"/>
  <c r="K5" i="7" s="1"/>
  <c r="AC25" i="10"/>
  <c r="K4" i="7" s="1"/>
  <c r="BA25" i="10"/>
  <c r="J9" i="7" s="1"/>
  <c r="BB25" i="10"/>
  <c r="K9" i="7" s="1"/>
  <c r="AV25" i="10"/>
  <c r="AQ25" i="10"/>
  <c r="AB25" i="10"/>
  <c r="J4" i="7" s="1"/>
  <c r="N19" i="8" l="1"/>
  <c r="BC5" i="10"/>
  <c r="BD5" i="10"/>
  <c r="BC6" i="10"/>
  <c r="BD6" i="10"/>
  <c r="BC7" i="10"/>
  <c r="BD7" i="10"/>
  <c r="BC8" i="10"/>
  <c r="BD8" i="10"/>
  <c r="BC9" i="10"/>
  <c r="BD9" i="10"/>
  <c r="BC10" i="10"/>
  <c r="BD10" i="10"/>
  <c r="BC11" i="10"/>
  <c r="BD11" i="10"/>
  <c r="BC12" i="10"/>
  <c r="BD12" i="10"/>
  <c r="BC13" i="10"/>
  <c r="BD13" i="10"/>
  <c r="BC14" i="10"/>
  <c r="BD14" i="10"/>
  <c r="BC15" i="10"/>
  <c r="BD15" i="10"/>
  <c r="BC16" i="10"/>
  <c r="BD16" i="10"/>
  <c r="BC17" i="10"/>
  <c r="BD17" i="10"/>
  <c r="BC18" i="10"/>
  <c r="BD18" i="10"/>
  <c r="BC19" i="10"/>
  <c r="BD19" i="10"/>
  <c r="BC20" i="10"/>
  <c r="BD20" i="10"/>
  <c r="BC21" i="10"/>
  <c r="BD21" i="10"/>
  <c r="BC22" i="10"/>
  <c r="BD22" i="10"/>
  <c r="BC23" i="10"/>
  <c r="BD23" i="10"/>
  <c r="BC24" i="10"/>
  <c r="BD24" i="10"/>
  <c r="AZ7" i="10"/>
  <c r="AZ8" i="10"/>
  <c r="AZ9" i="10"/>
  <c r="AZ10" i="10"/>
  <c r="AZ11" i="10"/>
  <c r="AZ12" i="10"/>
  <c r="AZ13" i="10"/>
  <c r="AZ14" i="10"/>
  <c r="AZ15" i="10"/>
  <c r="AZ16" i="10"/>
  <c r="AZ17" i="10"/>
  <c r="AZ18" i="10"/>
  <c r="AZ19" i="10"/>
  <c r="AZ20" i="10"/>
  <c r="AZ21" i="10"/>
  <c r="AZ22" i="10"/>
  <c r="AZ23" i="10"/>
  <c r="AZ24" i="10"/>
  <c r="AZ6" i="10"/>
  <c r="AZ5" i="10"/>
  <c r="AX5" i="10"/>
  <c r="AY5" i="10"/>
  <c r="AX6" i="10"/>
  <c r="AY6" i="10"/>
  <c r="AX7" i="10"/>
  <c r="AY7" i="10"/>
  <c r="AX8" i="10"/>
  <c r="AY8" i="10"/>
  <c r="AX9" i="10"/>
  <c r="AY9" i="10"/>
  <c r="AX10" i="10"/>
  <c r="AY10" i="10"/>
  <c r="AX11" i="10"/>
  <c r="AY11" i="10"/>
  <c r="AX12" i="10"/>
  <c r="AY12" i="10"/>
  <c r="AX13" i="10"/>
  <c r="AY13" i="10"/>
  <c r="AX14" i="10"/>
  <c r="AY14" i="10"/>
  <c r="AX15" i="10"/>
  <c r="AY15" i="10"/>
  <c r="AX16" i="10"/>
  <c r="AY16" i="10"/>
  <c r="AX17" i="10"/>
  <c r="AY17" i="10"/>
  <c r="AX18" i="10"/>
  <c r="AY18" i="10"/>
  <c r="AX19" i="10"/>
  <c r="AY19" i="10"/>
  <c r="AX20" i="10"/>
  <c r="AY20" i="10"/>
  <c r="AX21" i="10"/>
  <c r="AY21" i="10"/>
  <c r="AX22" i="10"/>
  <c r="AY22" i="10"/>
  <c r="AX23" i="10"/>
  <c r="AY23" i="10"/>
  <c r="AX24" i="10"/>
  <c r="AY24" i="10"/>
  <c r="AU6" i="10"/>
  <c r="AU7" i="10"/>
  <c r="AU8" i="10"/>
  <c r="AU9" i="10"/>
  <c r="AU10" i="10"/>
  <c r="AU11" i="10"/>
  <c r="AU12" i="10"/>
  <c r="AU13" i="10"/>
  <c r="AU14" i="10"/>
  <c r="AU15" i="10"/>
  <c r="AU16" i="10"/>
  <c r="AU17" i="10"/>
  <c r="AU18" i="10"/>
  <c r="AU19" i="10"/>
  <c r="AU20" i="10"/>
  <c r="AU21" i="10"/>
  <c r="AU22" i="10"/>
  <c r="AU23" i="10"/>
  <c r="AU24" i="10"/>
  <c r="AU5" i="10"/>
  <c r="AS5" i="10"/>
  <c r="AT5" i="10"/>
  <c r="AS6" i="10"/>
  <c r="AT6" i="10"/>
  <c r="AS7" i="10"/>
  <c r="AT7" i="10"/>
  <c r="AS8" i="10"/>
  <c r="AT8" i="10"/>
  <c r="AS9" i="10"/>
  <c r="AT9" i="10"/>
  <c r="AS10" i="10"/>
  <c r="AT10" i="10"/>
  <c r="AS11" i="10"/>
  <c r="AT11" i="10"/>
  <c r="AS12" i="10"/>
  <c r="AT12" i="10"/>
  <c r="AS13" i="10"/>
  <c r="AT13" i="10"/>
  <c r="AS14" i="10"/>
  <c r="AT14" i="10"/>
  <c r="AS15" i="10"/>
  <c r="AT15" i="10"/>
  <c r="AS16" i="10"/>
  <c r="AT16" i="10"/>
  <c r="AS17" i="10"/>
  <c r="AT17" i="10"/>
  <c r="AS18" i="10"/>
  <c r="AT18" i="10"/>
  <c r="AS19" i="10"/>
  <c r="AT19" i="10"/>
  <c r="AS20" i="10"/>
  <c r="AT20" i="10"/>
  <c r="AS21" i="10"/>
  <c r="AT21" i="10"/>
  <c r="AS22" i="10"/>
  <c r="AT22" i="10"/>
  <c r="AS23" i="10"/>
  <c r="AT23" i="10"/>
  <c r="AS24" i="10"/>
  <c r="AT24" i="10"/>
  <c r="AP6" i="10"/>
  <c r="AP7" i="10"/>
  <c r="AP8" i="10"/>
  <c r="AP9" i="10"/>
  <c r="AP10" i="10"/>
  <c r="AP11" i="10"/>
  <c r="AP12" i="10"/>
  <c r="AP13" i="10"/>
  <c r="AP14" i="10"/>
  <c r="AP15" i="10"/>
  <c r="AP16" i="10"/>
  <c r="AP17" i="10"/>
  <c r="AP18" i="10"/>
  <c r="AP19" i="10"/>
  <c r="AP20" i="10"/>
  <c r="AP21" i="10"/>
  <c r="AP22" i="10"/>
  <c r="AP23" i="10"/>
  <c r="AP24" i="10"/>
  <c r="AP5" i="10"/>
  <c r="AN5" i="10"/>
  <c r="AO5" i="10"/>
  <c r="AN6" i="10"/>
  <c r="AO6" i="10"/>
  <c r="AN7" i="10"/>
  <c r="AO7" i="10"/>
  <c r="AN8" i="10"/>
  <c r="AO8" i="10"/>
  <c r="AN9" i="10"/>
  <c r="AO9" i="10"/>
  <c r="AN10" i="10"/>
  <c r="AO10" i="10"/>
  <c r="AN11" i="10"/>
  <c r="AO11" i="10"/>
  <c r="AN12" i="10"/>
  <c r="AO12" i="10"/>
  <c r="AN13" i="10"/>
  <c r="AO13" i="10"/>
  <c r="AN14" i="10"/>
  <c r="AO14" i="10"/>
  <c r="AN15" i="10"/>
  <c r="AO15" i="10"/>
  <c r="AN16" i="10"/>
  <c r="AO16" i="10"/>
  <c r="AN17" i="10"/>
  <c r="AO17" i="10"/>
  <c r="AN18" i="10"/>
  <c r="AO18" i="10"/>
  <c r="AN19" i="10"/>
  <c r="AO19" i="10"/>
  <c r="AN20" i="10"/>
  <c r="AO20" i="10"/>
  <c r="AN21" i="10"/>
  <c r="AO21" i="10"/>
  <c r="AN22" i="10"/>
  <c r="AO22" i="10"/>
  <c r="AN23" i="10"/>
  <c r="AO23" i="10"/>
  <c r="AN24" i="10"/>
  <c r="AO24" i="10"/>
  <c r="AK6" i="10"/>
  <c r="AK7" i="10"/>
  <c r="AK8" i="10"/>
  <c r="AK9" i="10"/>
  <c r="AK10" i="10"/>
  <c r="AK11" i="10"/>
  <c r="AK12" i="10"/>
  <c r="AK13" i="10"/>
  <c r="AK14" i="10"/>
  <c r="AK15" i="10"/>
  <c r="AK16" i="10"/>
  <c r="AK17" i="10"/>
  <c r="AK18" i="10"/>
  <c r="AK19" i="10"/>
  <c r="AK20" i="10"/>
  <c r="AK21" i="10"/>
  <c r="AK22" i="10"/>
  <c r="AK23" i="10"/>
  <c r="AK24" i="10"/>
  <c r="AK5" i="10"/>
  <c r="AI5" i="10"/>
  <c r="AJ5" i="10"/>
  <c r="AI6" i="10"/>
  <c r="AJ6" i="10"/>
  <c r="AI7" i="10"/>
  <c r="AJ7" i="10"/>
  <c r="AI8" i="10"/>
  <c r="AJ8" i="10"/>
  <c r="AI9" i="10"/>
  <c r="AJ9" i="10"/>
  <c r="AI10" i="10"/>
  <c r="AJ10" i="10"/>
  <c r="AI11" i="10"/>
  <c r="AJ11" i="10"/>
  <c r="AI12" i="10"/>
  <c r="AJ12" i="10"/>
  <c r="AI13" i="10"/>
  <c r="AJ13" i="10"/>
  <c r="AI14" i="10"/>
  <c r="AJ14" i="10"/>
  <c r="AI15" i="10"/>
  <c r="AJ15" i="10"/>
  <c r="AI16" i="10"/>
  <c r="AJ16" i="10"/>
  <c r="AI17" i="10"/>
  <c r="AJ17" i="10"/>
  <c r="AI18" i="10"/>
  <c r="AJ18" i="10"/>
  <c r="AI19" i="10"/>
  <c r="AJ19" i="10"/>
  <c r="AI20" i="10"/>
  <c r="AJ20" i="10"/>
  <c r="AI21" i="10"/>
  <c r="AJ21" i="10"/>
  <c r="AI22" i="10"/>
  <c r="AJ22" i="10"/>
  <c r="AI23" i="10"/>
  <c r="AJ23" i="10"/>
  <c r="AI24" i="10"/>
  <c r="AJ24" i="10"/>
  <c r="AF5" i="10"/>
  <c r="AF25" i="10" s="1"/>
  <c r="AD5" i="10"/>
  <c r="AD25" i="10" s="1"/>
  <c r="AE5" i="10"/>
  <c r="AE25" i="10" s="1"/>
  <c r="AA5" i="10"/>
  <c r="AA25" i="10" s="1"/>
  <c r="Z5" i="10"/>
  <c r="Y6" i="10"/>
  <c r="Z6" i="10"/>
  <c r="Y7" i="10"/>
  <c r="Z7" i="10"/>
  <c r="Y8" i="10"/>
  <c r="Z8" i="10"/>
  <c r="Y9" i="10"/>
  <c r="Z9" i="10"/>
  <c r="Y10" i="10"/>
  <c r="Z10" i="10"/>
  <c r="Y11" i="10"/>
  <c r="Z11" i="10"/>
  <c r="Y12" i="10"/>
  <c r="Z12" i="10"/>
  <c r="Y13" i="10"/>
  <c r="Z13" i="10"/>
  <c r="Y14" i="10"/>
  <c r="Z14" i="10"/>
  <c r="Y15" i="10"/>
  <c r="Z15" i="10"/>
  <c r="Y16" i="10"/>
  <c r="Z16" i="10"/>
  <c r="Y17" i="10"/>
  <c r="Z17" i="10"/>
  <c r="Y18" i="10"/>
  <c r="Z18" i="10"/>
  <c r="Y19" i="10"/>
  <c r="Z19" i="10"/>
  <c r="Y20" i="10"/>
  <c r="Z20" i="10"/>
  <c r="Y21" i="10"/>
  <c r="Z21" i="10"/>
  <c r="Y22" i="10"/>
  <c r="Z22" i="10"/>
  <c r="Y23" i="10"/>
  <c r="Z23" i="10"/>
  <c r="Y24" i="10"/>
  <c r="Z24" i="10"/>
  <c r="V6" i="10"/>
  <c r="V7" i="10"/>
  <c r="V8" i="10"/>
  <c r="V9" i="10"/>
  <c r="V10" i="10"/>
  <c r="V11" i="10"/>
  <c r="V12" i="10"/>
  <c r="V13" i="10"/>
  <c r="V14" i="10"/>
  <c r="V15" i="10"/>
  <c r="V16" i="10"/>
  <c r="V17" i="10"/>
  <c r="V18" i="10"/>
  <c r="V19" i="10"/>
  <c r="V20" i="10"/>
  <c r="V21" i="10"/>
  <c r="V22" i="10"/>
  <c r="V23" i="10"/>
  <c r="V24" i="10"/>
  <c r="V5" i="10"/>
  <c r="AZ3" i="10"/>
  <c r="AU3" i="10"/>
  <c r="AP3" i="10"/>
  <c r="AK3" i="10"/>
  <c r="AF3" i="10"/>
  <c r="AA3" i="10"/>
  <c r="V3" i="10"/>
  <c r="P6" i="8"/>
  <c r="P7" i="8"/>
  <c r="P8" i="8"/>
  <c r="P9" i="8"/>
  <c r="P10" i="8"/>
  <c r="P11" i="8"/>
  <c r="P12" i="8"/>
  <c r="P13" i="8"/>
  <c r="P14" i="8"/>
  <c r="P15" i="8"/>
  <c r="P16" i="8"/>
  <c r="P17" i="8"/>
  <c r="P18" i="8"/>
  <c r="P19" i="8"/>
  <c r="P20" i="8"/>
  <c r="P21" i="8"/>
  <c r="P22" i="8"/>
  <c r="P23" i="8"/>
  <c r="P24" i="8"/>
  <c r="P5" i="8"/>
  <c r="O6" i="8"/>
  <c r="O7" i="8"/>
  <c r="O8" i="8"/>
  <c r="O9" i="8"/>
  <c r="O10" i="8"/>
  <c r="O11" i="8"/>
  <c r="O12" i="8"/>
  <c r="O13" i="8"/>
  <c r="O14" i="8"/>
  <c r="O15" i="8"/>
  <c r="O16" i="8"/>
  <c r="O17" i="8"/>
  <c r="O18" i="8"/>
  <c r="O19" i="8"/>
  <c r="O20" i="8"/>
  <c r="O21" i="8"/>
  <c r="O22" i="8"/>
  <c r="O23" i="8"/>
  <c r="O24" i="8"/>
  <c r="O5" i="8"/>
  <c r="N24" i="8"/>
  <c r="N6" i="8"/>
  <c r="N7" i="8"/>
  <c r="N8" i="8"/>
  <c r="N9" i="8"/>
  <c r="N10" i="8"/>
  <c r="N11" i="8"/>
  <c r="N12" i="8"/>
  <c r="N13" i="8"/>
  <c r="N14" i="8"/>
  <c r="N15" i="8"/>
  <c r="N16" i="8"/>
  <c r="N17" i="8"/>
  <c r="N18" i="8"/>
  <c r="N20" i="8"/>
  <c r="N21" i="8"/>
  <c r="N22" i="8"/>
  <c r="N23" i="8"/>
  <c r="N5" i="8"/>
  <c r="K6" i="8"/>
  <c r="K7" i="8"/>
  <c r="K8" i="8"/>
  <c r="K9" i="8"/>
  <c r="K10" i="8"/>
  <c r="K11" i="8"/>
  <c r="K12" i="8"/>
  <c r="K13" i="8"/>
  <c r="K14" i="8"/>
  <c r="K15" i="8"/>
  <c r="K16" i="8"/>
  <c r="K17" i="8"/>
  <c r="K18" i="8"/>
  <c r="K19" i="8"/>
  <c r="K20" i="8"/>
  <c r="K21" i="8"/>
  <c r="K22" i="8"/>
  <c r="K23" i="8"/>
  <c r="K24" i="8"/>
  <c r="K5" i="8"/>
  <c r="O25" i="8" l="1"/>
  <c r="K25" i="8"/>
  <c r="N25" i="8"/>
  <c r="P25" i="8"/>
  <c r="AJ25" i="10"/>
  <c r="AI25" i="10"/>
  <c r="Y25" i="10"/>
  <c r="L3" i="7" s="1"/>
  <c r="Z25" i="10"/>
  <c r="AZ25" i="10"/>
  <c r="BD25" i="10"/>
  <c r="BC25" i="10"/>
  <c r="M4" i="7"/>
  <c r="M9" i="7"/>
  <c r="M3" i="7"/>
  <c r="I9" i="7"/>
  <c r="V25" i="10"/>
  <c r="I3" i="7" s="1"/>
  <c r="M8" i="7"/>
  <c r="L9" i="7"/>
  <c r="I7" i="7"/>
  <c r="I6" i="7"/>
  <c r="M5" i="7"/>
  <c r="L4" i="7"/>
  <c r="L8" i="7" l="1"/>
  <c r="I8" i="7"/>
  <c r="L7" i="7"/>
  <c r="M7" i="7"/>
  <c r="L6" i="7"/>
  <c r="M6" i="7"/>
  <c r="I5" i="7"/>
  <c r="L5" i="7"/>
  <c r="I4" i="7"/>
  <c r="J18" i="2" l="1"/>
  <c r="F3" i="8" l="1" a="1"/>
  <c r="F3" i="8" s="1"/>
  <c r="Z3" i="8" s="1"/>
  <c r="G3" i="8" a="1"/>
  <c r="G3" i="8" s="1"/>
  <c r="AE3" i="8" s="1"/>
  <c r="AE4" i="8" s="1"/>
  <c r="H3" i="8" a="1"/>
  <c r="H3" i="8" s="1"/>
  <c r="AJ3" i="8" s="1"/>
  <c r="I3" i="8" a="1"/>
  <c r="I3" i="8" s="1"/>
  <c r="E3" i="8" a="1"/>
  <c r="E3" i="8" s="1"/>
  <c r="U3" i="8" s="1"/>
  <c r="D3" i="8" a="1"/>
  <c r="D3" i="8" s="1"/>
  <c r="K3" i="8"/>
  <c r="R66" i="1" l="1"/>
  <c r="T66" i="1"/>
  <c r="S66" i="1"/>
  <c r="Q66" i="1"/>
  <c r="P66" i="1"/>
  <c r="W4" i="8"/>
  <c r="Y4" i="8"/>
  <c r="U4" i="8"/>
  <c r="X4" i="8"/>
  <c r="V4" i="8"/>
  <c r="AD4" i="8"/>
  <c r="AC4" i="8"/>
  <c r="AB4" i="8"/>
  <c r="AA4" i="8"/>
  <c r="Z4" i="8"/>
  <c r="Q36" i="1"/>
  <c r="S36" i="1"/>
  <c r="P36" i="1"/>
  <c r="T36" i="1"/>
  <c r="Q29" i="1"/>
  <c r="R29" i="1"/>
  <c r="T29" i="1"/>
  <c r="S29" i="1"/>
  <c r="P29" i="1"/>
  <c r="AN4" i="8"/>
  <c r="AM4" i="8"/>
  <c r="AL4" i="8"/>
  <c r="AK4" i="8"/>
  <c r="AJ4" i="8"/>
  <c r="AI4" i="8"/>
  <c r="AH4" i="8"/>
  <c r="AG4" i="8"/>
  <c r="AF4" i="8"/>
  <c r="O4" i="8"/>
  <c r="N4" i="8"/>
  <c r="K4" i="8"/>
  <c r="L4" i="8"/>
  <c r="M4" i="8"/>
  <c r="C1" i="2" l="1"/>
  <c r="C1" i="1" l="1"/>
  <c r="P3" i="8" l="1"/>
  <c r="R76" i="1" l="1"/>
  <c r="T76" i="1"/>
  <c r="S76" i="1"/>
  <c r="Q76" i="1"/>
  <c r="P76" i="1"/>
  <c r="S42" i="1"/>
  <c r="T42" i="1"/>
  <c r="Q42" i="1"/>
  <c r="P42" i="1"/>
  <c r="P39" i="1"/>
  <c r="Q39" i="1"/>
  <c r="S39" i="1"/>
  <c r="T39" i="1"/>
  <c r="P4" i="8"/>
  <c r="T4" i="8"/>
  <c r="Q4" i="8"/>
  <c r="S4" i="8"/>
  <c r="R4" i="8"/>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1">
    <bk>
      <extLst>
        <ext uri="{3e2802c4-a4d2-4d8b-9148-e3be6c30e623}">
          <xlrd:rvb i="0"/>
        </ext>
      </extLst>
    </bk>
  </futureMetadata>
  <futureMetadata name="XLDAPR" count="1">
    <bk>
      <extLst>
        <ext uri="{bdbb8cdc-fa1e-496e-a857-3c3f30c029c3}">
          <xda:dynamicArrayProperties fDynamic="1" fCollapsed="0"/>
        </ext>
      </extLst>
    </bk>
  </futureMetadata>
  <cellMetadata count="1">
    <bk>
      <rc t="2" v="0"/>
    </bk>
  </cellMetadata>
  <valueMetadata count="1">
    <bk>
      <rc t="1" v="0"/>
    </bk>
  </valueMetadata>
</metadata>
</file>

<file path=xl/sharedStrings.xml><?xml version="1.0" encoding="utf-8"?>
<sst xmlns="http://schemas.openxmlformats.org/spreadsheetml/2006/main" count="270" uniqueCount="164">
  <si>
    <t>Table of Contents</t>
  </si>
  <si>
    <t>The color-coding scheme below serves as a reference when entering information in the "Bid Information" sheet.</t>
  </si>
  <si>
    <t>Developer Inputs</t>
  </si>
  <si>
    <t>Cell requiring an input from the developer.</t>
  </si>
  <si>
    <t>Lists</t>
  </si>
  <si>
    <t>Dropdown lists requiring a selection from the developer.</t>
  </si>
  <si>
    <t>Table Cell</t>
  </si>
  <si>
    <t>Cells which automatically update based on previously input data.</t>
  </si>
  <si>
    <t>Conditional Input</t>
  </si>
  <si>
    <t>Cells no longer requiring an input based on previously entered information.</t>
  </si>
  <si>
    <t>Instructions</t>
  </si>
  <si>
    <t>Developer Information</t>
  </si>
  <si>
    <t>Associated Cells</t>
  </si>
  <si>
    <t>1. Enter developer contact information</t>
  </si>
  <si>
    <t>Resource Information</t>
  </si>
  <si>
    <t>2. Select the substation(s) the proposed solution will impact. NYSEG is accepting proposals that address either one or both of the substations in need.</t>
  </si>
  <si>
    <t>Price Information</t>
  </si>
  <si>
    <r>
      <t xml:space="preserve">2. Enter pricing information for </t>
    </r>
    <r>
      <rPr>
        <u/>
        <sz val="11"/>
        <color theme="1"/>
        <rFont val="Aptos Narrow"/>
        <family val="2"/>
        <scheme val="minor"/>
      </rPr>
      <t>either one or both</t>
    </r>
    <r>
      <rPr>
        <sz val="11"/>
        <color theme="1"/>
        <rFont val="Aptos Narrow"/>
        <family val="2"/>
        <scheme val="minor"/>
      </rPr>
      <t xml:space="preserve"> of the following criteria:</t>
    </r>
  </si>
  <si>
    <t>a. If the proposal will be owned by the developer, provide values for the Bid Price.</t>
  </si>
  <si>
    <r>
      <rPr>
        <b/>
        <sz val="10"/>
        <color theme="1"/>
        <rFont val="Aptos Narrow"/>
        <family val="2"/>
        <scheme val="minor"/>
      </rPr>
      <t>Bid Price:</t>
    </r>
    <r>
      <rPr>
        <sz val="10"/>
        <color theme="1"/>
        <rFont val="Aptos Narrow"/>
        <family val="2"/>
        <scheme val="minor"/>
      </rPr>
      <t xml:space="preserve"> The fixed monthly price charged to the utility over the life of the project, including any and all escalators during that time. This should incorporate the installed cost as well as the operating cost of the DER.</t>
    </r>
  </si>
  <si>
    <r>
      <rPr>
        <b/>
        <sz val="10"/>
        <color theme="1"/>
        <rFont val="Aptos Narrow"/>
        <family val="2"/>
        <scheme val="minor"/>
      </rPr>
      <t>Total Annual Cost:</t>
    </r>
    <r>
      <rPr>
        <sz val="10"/>
        <color theme="1"/>
        <rFont val="Aptos Narrow"/>
        <family val="2"/>
        <scheme val="minor"/>
      </rPr>
      <t xml:space="preserve"> The aggregate of all payments requested over a one-year period. This will automatically populate when the bid price is entered.</t>
    </r>
  </si>
  <si>
    <t>b. If the proposal will be owned by the Utility, provide values for the Utility Purchase Price</t>
  </si>
  <si>
    <r>
      <t>Utility Purchase Price:</t>
    </r>
    <r>
      <rPr>
        <sz val="10"/>
        <color theme="1"/>
        <rFont val="Aptos Narrow"/>
        <family val="2"/>
        <scheme val="minor"/>
      </rPr>
      <t xml:space="preserve"> Year zero should be equivalent to the turnkey purchase price. This is the total one-time cost for the utility to fully acquire and own the proposed solution, inclusive of all equipment, installation, commissioning, and any associated project development costs. The costs in years 1-9 should reflect the cost to operate and maintain the DER.</t>
    </r>
  </si>
  <si>
    <t>3. Enter resource level values, working from left to right. Once a unique resource name is entered, the cells to the right will auto-format based on the type of input required.</t>
  </si>
  <si>
    <r>
      <rPr>
        <b/>
        <sz val="10"/>
        <color theme="1"/>
        <rFont val="Aptos Narrow"/>
        <family val="2"/>
        <scheme val="minor"/>
      </rPr>
      <t>Column B:</t>
    </r>
    <r>
      <rPr>
        <sz val="10"/>
        <color theme="1"/>
        <rFont val="Aptos Narrow"/>
        <family val="2"/>
        <scheme val="minor"/>
      </rPr>
      <t xml:space="preserve"> Enter a unique resource name. Unused unique resource name cells should be left blank. </t>
    </r>
  </si>
  <si>
    <r>
      <rPr>
        <b/>
        <sz val="10"/>
        <color theme="1"/>
        <rFont val="Aptos Narrow"/>
        <family val="2"/>
        <scheme val="minor"/>
      </rPr>
      <t>Columns C&amp;D</t>
    </r>
    <r>
      <rPr>
        <sz val="10"/>
        <color theme="1"/>
        <rFont val="Aptos Narrow"/>
        <family val="2"/>
        <scheme val="minor"/>
      </rPr>
      <t>: Select the Resource Type from the dropdown list. If the Resource Type is not listed, select "Other". If the Resource Type is "Other", define the resource type in the neighboring column.</t>
    </r>
  </si>
  <si>
    <r>
      <rPr>
        <b/>
        <sz val="10"/>
        <color theme="1"/>
        <rFont val="Aptos Narrow"/>
        <family val="2"/>
        <scheme val="minor"/>
      </rPr>
      <t>Column E:</t>
    </r>
    <r>
      <rPr>
        <sz val="10"/>
        <color theme="1"/>
        <rFont val="Aptos Narrow"/>
        <family val="2"/>
        <scheme val="minor"/>
      </rPr>
      <t xml:space="preserve"> Define the unit basis that governs the Resource in the subsequent cells. For example, an energy efficiency Resource may have a per-program unit basis. This is a text input.</t>
    </r>
  </si>
  <si>
    <r>
      <rPr>
        <b/>
        <sz val="10"/>
        <color theme="1"/>
        <rFont val="Aptos Narrow"/>
        <family val="2"/>
        <scheme val="minor"/>
      </rPr>
      <t>Column F:</t>
    </r>
    <r>
      <rPr>
        <sz val="10"/>
        <color theme="1"/>
        <rFont val="Aptos Narrow"/>
        <family val="2"/>
        <scheme val="minor"/>
      </rPr>
      <t xml:space="preserve"> Resource installation year refers to the year that the benefits associated with the resource are realized. If reductions associated with a specific resource are to be realized over multiple years, these should be broken down into individual unique resource lines. See the example response for more info.</t>
    </r>
  </si>
  <si>
    <r>
      <rPr>
        <b/>
        <sz val="10"/>
        <color theme="1"/>
        <rFont val="Aptos Narrow"/>
        <family val="2"/>
        <scheme val="minor"/>
      </rPr>
      <t>Column G:</t>
    </r>
    <r>
      <rPr>
        <sz val="10"/>
        <color theme="1"/>
        <rFont val="Aptos Narrow"/>
        <family val="2"/>
        <scheme val="minor"/>
      </rPr>
      <t xml:space="preserve"> Define the number of units installed in the Resource Installation Year per the defined unit basis.</t>
    </r>
  </si>
  <si>
    <r>
      <rPr>
        <b/>
        <sz val="10"/>
        <color theme="1"/>
        <rFont val="Aptos Narrow"/>
        <family val="2"/>
        <scheme val="minor"/>
      </rPr>
      <t>Column H:</t>
    </r>
    <r>
      <rPr>
        <sz val="10"/>
        <color theme="1"/>
        <rFont val="Aptos Narrow"/>
        <family val="2"/>
        <scheme val="minor"/>
      </rPr>
      <t xml:space="preserve"> Define the number of years starting from the Resource Installation Year that benefits are expected to be realized. Note: Benefits that extend beyond the length of the project are not counted. </t>
    </r>
  </si>
  <si>
    <r>
      <rPr>
        <b/>
        <sz val="10"/>
        <color theme="1"/>
        <rFont val="Aptos Narrow"/>
        <family val="2"/>
        <scheme val="minor"/>
      </rPr>
      <t>Columns I:</t>
    </r>
    <r>
      <rPr>
        <sz val="10"/>
        <color theme="1"/>
        <rFont val="Aptos Narrow"/>
        <family val="2"/>
        <scheme val="minor"/>
      </rPr>
      <t xml:space="preserve"> Enter the incremental cost to the participants on a per-unit basis. Participant Incremental Cost is the per-unit cost of the DER that an electricity customer participating in the program incurs before the incentive is applied. This cost is only incurred by the participant, not the developer or the utility.</t>
    </r>
  </si>
  <si>
    <r>
      <rPr>
        <b/>
        <sz val="10"/>
        <color theme="1"/>
        <rFont val="Aptos Narrow"/>
        <family val="2"/>
        <scheme val="minor"/>
      </rPr>
      <t>Column J:</t>
    </r>
    <r>
      <rPr>
        <sz val="10"/>
        <color theme="1"/>
        <rFont val="Aptos Narrow"/>
        <family val="2"/>
        <scheme val="minor"/>
      </rPr>
      <t xml:space="preserve"> Enter any incentives available to the participants. Incentive refers to a one-time, per-unit incentive to the participant, paid by the utility.</t>
    </r>
  </si>
  <si>
    <r>
      <rPr>
        <b/>
        <sz val="10"/>
        <color theme="1"/>
        <rFont val="Aptos Narrow"/>
        <family val="2"/>
        <scheme val="minor"/>
      </rPr>
      <t>Column K:</t>
    </r>
    <r>
      <rPr>
        <sz val="10"/>
        <color theme="1"/>
        <rFont val="Aptos Narrow"/>
        <family val="2"/>
        <scheme val="minor"/>
      </rPr>
      <t xml:space="preserve"> Enter any incentives from additional programs that the project qualifies for due to the implementation of the DER.</t>
    </r>
  </si>
  <si>
    <r>
      <rPr>
        <b/>
        <sz val="10"/>
        <color theme="1"/>
        <rFont val="Aptos Narrow"/>
        <family val="2"/>
        <scheme val="minor"/>
      </rPr>
      <t>Column L&amp;M:</t>
    </r>
    <r>
      <rPr>
        <sz val="10"/>
        <color theme="1"/>
        <rFont val="Aptos Narrow"/>
        <family val="2"/>
        <scheme val="minor"/>
      </rPr>
      <t xml:space="preserve"> Enter the per-unit maximum expected power and/or energy capacity for a single event. If either are not applicable to the resource, leave it blank.</t>
    </r>
  </si>
  <si>
    <r>
      <rPr>
        <b/>
        <sz val="10"/>
        <color theme="1"/>
        <rFont val="Aptos Narrow"/>
        <family val="2"/>
        <scheme val="minor"/>
      </rPr>
      <t>Column N:</t>
    </r>
    <r>
      <rPr>
        <sz val="10"/>
        <color theme="1"/>
        <rFont val="Aptos Narrow"/>
        <family val="2"/>
        <scheme val="minor"/>
      </rPr>
      <t xml:space="preserve"> Enter the hours that the resource can be expected to be online and providing services to alleviate the system constraint. Take into account any maintenance or downtime needed throughout the year.</t>
    </r>
  </si>
  <si>
    <r>
      <rPr>
        <b/>
        <sz val="10"/>
        <color theme="1"/>
        <rFont val="Aptos Narrow"/>
        <family val="2"/>
        <scheme val="minor"/>
      </rPr>
      <t>Columns O-T:</t>
    </r>
    <r>
      <rPr>
        <sz val="10"/>
        <color theme="1"/>
        <rFont val="Aptos Narrow"/>
        <family val="2"/>
        <scheme val="minor"/>
      </rPr>
      <t xml:space="preserve"> Select the load profile for the Resource. A coincidence factor for the resource will populate Columns P-T. If the listed load profiles do not suit the Resource,  select "Enter Loadshape Manually" and manually enter a loadshape in the Custom Developer Loadshape page. See the Custom Loadshapes section for more details. If "Baseload" is selected, it will autopopulate with the coincidence factors based on the hours of operation per year.</t>
    </r>
  </si>
  <si>
    <r>
      <rPr>
        <b/>
        <sz val="10"/>
        <color theme="1"/>
        <rFont val="Aptos Narrow"/>
        <family val="2"/>
        <scheme val="minor"/>
      </rPr>
      <t>Column U:</t>
    </r>
    <r>
      <rPr>
        <sz val="10"/>
        <color theme="1"/>
        <rFont val="Aptos Narrow"/>
        <family val="2"/>
        <scheme val="minor"/>
      </rPr>
      <t xml:space="preserve"> Enter the electricity savings expected from the measure. A positive input represents savings/generation.</t>
    </r>
  </si>
  <si>
    <r>
      <rPr>
        <b/>
        <sz val="10"/>
        <color theme="1"/>
        <rFont val="Aptos Narrow"/>
        <family val="2"/>
        <scheme val="minor"/>
      </rPr>
      <t>Column V:</t>
    </r>
    <r>
      <rPr>
        <sz val="10"/>
        <color theme="1"/>
        <rFont val="Aptos Narrow"/>
        <family val="2"/>
        <scheme val="minor"/>
      </rPr>
      <t xml:space="preserve"> Enter the alternate fuel usage expected from the measure. A positive input represents usage.</t>
    </r>
  </si>
  <si>
    <t>Custom Loadshapes</t>
  </si>
  <si>
    <t xml:space="preserve">4. If "Enter Loadshape Manually" was selected for any Resource in Column O of the Bid Information page, complete the following: </t>
  </si>
  <si>
    <r>
      <rPr>
        <b/>
        <sz val="10"/>
        <color theme="1"/>
        <rFont val="Aptos Narrow"/>
        <family val="2"/>
        <scheme val="minor"/>
      </rPr>
      <t>Nameplate Percentages:</t>
    </r>
    <r>
      <rPr>
        <sz val="10"/>
        <color theme="1"/>
        <rFont val="Aptos Narrow"/>
        <family val="2"/>
        <scheme val="minor"/>
      </rPr>
      <t xml:space="preserve"> For each hour of the day, enter the percent of the Resource nameplate that is expected to contribute to the constraint. The coincidence factors for the system, transmission, and distribution peak on the Bid Information page will automatically be populated once the loadshape data is entered. 
Note: the cells will populate with zero until the loadshape is entered in the Customer Developer Loadshape page.</t>
    </r>
  </si>
  <si>
    <t>Example Proposal</t>
  </si>
  <si>
    <t>Bid Information</t>
  </si>
  <si>
    <t>Bid Selection</t>
  </si>
  <si>
    <t>Substation(s) Addressed</t>
  </si>
  <si>
    <t>Hilldale &amp; Swan Lake</t>
  </si>
  <si>
    <t>Project Year</t>
  </si>
  <si>
    <t>Calendar Year</t>
  </si>
  <si>
    <t>Bid Price ($/Month)</t>
  </si>
  <si>
    <t>Total Annual Cost ($/yr)</t>
  </si>
  <si>
    <t>Utility Purchase Price ($/yr)</t>
  </si>
  <si>
    <t>Unique Resource Name</t>
  </si>
  <si>
    <t>Resource Type</t>
  </si>
  <si>
    <t>If Other, Define Resource Type</t>
  </si>
  <si>
    <t>Resource Unit Basis</t>
  </si>
  <si>
    <t>Resource Installation Year</t>
  </si>
  <si>
    <t># Of Units Installed in Installation Year</t>
  </si>
  <si>
    <t>Resource Life</t>
  </si>
  <si>
    <t>Participant Incremental Cost</t>
  </si>
  <si>
    <t>NWA Participant Incentives</t>
  </si>
  <si>
    <t>Stacked Incentives</t>
  </si>
  <si>
    <t>Committed Power Capacity</t>
  </si>
  <si>
    <t>Committed Energy Capacity</t>
  </si>
  <si>
    <t>Hours of Operation</t>
  </si>
  <si>
    <t>Loadshape</t>
  </si>
  <si>
    <t>Coincidence Factors</t>
  </si>
  <si>
    <t>Electric Savings</t>
  </si>
  <si>
    <t>Alternate Fuel Usage</t>
  </si>
  <si>
    <t>(dropdown)</t>
  </si>
  <si>
    <t>(user defined)</t>
  </si>
  <si>
    <t>year</t>
  </si>
  <si>
    <t>unit</t>
  </si>
  <si>
    <t>years</t>
  </si>
  <si>
    <t>$/unit</t>
  </si>
  <si>
    <t>kW/unit</t>
  </si>
  <si>
    <t>kWh/unit</t>
  </si>
  <si>
    <t>hr/yr</t>
  </si>
  <si>
    <t>System</t>
  </si>
  <si>
    <t>Hilldale Transmission</t>
  </si>
  <si>
    <t>Hilldale Distribution</t>
  </si>
  <si>
    <t>Swan Lake Transmission</t>
  </si>
  <si>
    <t>Swan Lake Distribution</t>
  </si>
  <si>
    <t>annual kWh/unit</t>
  </si>
  <si>
    <t>annual Dth/unit</t>
  </si>
  <si>
    <t>DR Ex. 1</t>
  </si>
  <si>
    <t>Demand Response</t>
  </si>
  <si>
    <t>per MW</t>
  </si>
  <si>
    <t>Dispatchable</t>
  </si>
  <si>
    <t>DR Ex. 2</t>
  </si>
  <si>
    <t>per Program</t>
  </si>
  <si>
    <t xml:space="preserve">Storage Ex.1 </t>
  </si>
  <si>
    <t>Energy Storage</t>
  </si>
  <si>
    <t>Solar Ex. 1</t>
  </si>
  <si>
    <t>Distributed Generation</t>
  </si>
  <si>
    <t>n/a</t>
  </si>
  <si>
    <t>Solar (NREL PVWatts)</t>
  </si>
  <si>
    <t>EE Ex. 1</t>
  </si>
  <si>
    <t>Energy Efficiency</t>
  </si>
  <si>
    <t>per MWh</t>
  </si>
  <si>
    <t>Enter Loadshape Manually</t>
  </si>
  <si>
    <t>EE Ex. 2</t>
  </si>
  <si>
    <t>per AC Upgrade</t>
  </si>
  <si>
    <t>Residential - Cooling</t>
  </si>
  <si>
    <t>Gas Turbine Ex. 1</t>
  </si>
  <si>
    <t>per Turbine</t>
  </si>
  <si>
    <t>Combined Heat &amp; Power Ex 1</t>
  </si>
  <si>
    <t>per System</t>
  </si>
  <si>
    <t xml:space="preserve">Baseload </t>
  </si>
  <si>
    <t>Custom Developer Loadshape</t>
  </si>
  <si>
    <t>Hour of the day</t>
  </si>
  <si>
    <t>% of nameplate</t>
  </si>
  <si>
    <t>Name of Developer</t>
  </si>
  <si>
    <t>Developer Website</t>
  </si>
  <si>
    <t>Name of Contact</t>
  </si>
  <si>
    <t>Contact Address 1</t>
  </si>
  <si>
    <t>Contact Address 2</t>
  </si>
  <si>
    <t>Contact Email Address</t>
  </si>
  <si>
    <t>Contact City</t>
  </si>
  <si>
    <t>Contact State</t>
  </si>
  <si>
    <t>Contact Zip Code</t>
  </si>
  <si>
    <t>Telephone Number</t>
  </si>
  <si>
    <t>Emergency/Mobile Telephone Number</t>
  </si>
  <si>
    <t>Affiliate of Iberdrola or Subsidiary?</t>
  </si>
  <si>
    <t xml:space="preserve"> </t>
  </si>
  <si>
    <t>annual therms/unit</t>
  </si>
  <si>
    <t>Coincidence Factors for 20 Peaking Hours</t>
  </si>
  <si>
    <t>`</t>
  </si>
  <si>
    <t>AVG</t>
  </si>
  <si>
    <t>Automatic Loadshapes</t>
  </si>
  <si>
    <t>Peaking Hours</t>
  </si>
  <si>
    <t>Com and Res CFs</t>
  </si>
  <si>
    <t>Commercial Cooling</t>
  </si>
  <si>
    <t>Commercial Heating</t>
  </si>
  <si>
    <t>Commercial Lighting</t>
  </si>
  <si>
    <t>Residential Cooling</t>
  </si>
  <si>
    <t>Residential Heating</t>
  </si>
  <si>
    <t>Residential Lighting</t>
  </si>
  <si>
    <t>Solar CFs</t>
  </si>
  <si>
    <t>Solar</t>
  </si>
  <si>
    <t>Hour of the year</t>
  </si>
  <si>
    <t>Project Information</t>
  </si>
  <si>
    <t>Project Selection</t>
  </si>
  <si>
    <t>Resource Types</t>
  </si>
  <si>
    <t>Coincidence Factors of Resource with Peak Load</t>
  </si>
  <si>
    <t>Project Name</t>
  </si>
  <si>
    <t>LIBERTY AREA</t>
  </si>
  <si>
    <t>Hilldale Only</t>
  </si>
  <si>
    <t>Loadshape Names</t>
  </si>
  <si>
    <t>System Coincidence</t>
  </si>
  <si>
    <t xml:space="preserve">Hilldale Transmission </t>
  </si>
  <si>
    <t xml:space="preserve">Hilldale Distribution </t>
  </si>
  <si>
    <t xml:space="preserve">Project Start </t>
  </si>
  <si>
    <t>Swan Lake Only</t>
  </si>
  <si>
    <t>Commercial - Cooling</t>
  </si>
  <si>
    <t>Project End</t>
  </si>
  <si>
    <t>Commercial - Heating</t>
  </si>
  <si>
    <t>Project Duration (years)</t>
  </si>
  <si>
    <t>Commercial - Lighting</t>
  </si>
  <si>
    <t>OpCo</t>
  </si>
  <si>
    <t>NYSEG</t>
  </si>
  <si>
    <t>Advanced Grid Technologies</t>
  </si>
  <si>
    <t>Residential - Heating</t>
  </si>
  <si>
    <t>Other</t>
  </si>
  <si>
    <t>Residential - Lighting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</si>
</sst>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0.0"/>
  </numFmts>
  <fonts count="30">
    <font>
      <sz val="11"/>
      <color theme="1"/>
      <name val="Aptos Narrow"/>
      <family val="2"/>
      <scheme val="minor"/>
    </font>
    <font>
      <sz val="8"/>
      <name val="Arial"/>
      <family val="2"/>
    </font>
    <font>
      <b/>
      <sz val="11"/>
      <name val="Aptos Narrow"/>
      <family val="2"/>
    </font>
    <font>
      <b/>
      <sz val="11"/>
      <color rgb="FF555759"/>
      <name val="Aptos Narrow"/>
      <family val="2"/>
    </font>
    <font>
      <sz val="11"/>
      <name val="Aptos Narrow"/>
      <family val="2"/>
    </font>
    <font>
      <b/>
      <sz val="8"/>
      <color rgb="FFFFFFFF"/>
      <name val="Arial"/>
      <family val="2"/>
    </font>
    <font>
      <b/>
      <sz val="18"/>
      <color theme="1"/>
      <name val="Aptos Narrow"/>
      <family val="2"/>
      <scheme val="minor"/>
    </font>
    <font>
      <b/>
      <sz val="11"/>
      <color rgb="FFFFFFFF"/>
      <name val="Aptos Narrow"/>
      <family val="2"/>
    </font>
    <font>
      <sz val="11"/>
      <name val="Aptos Narrow"/>
      <family val="2"/>
      <scheme val="minor"/>
    </font>
    <font>
      <b/>
      <sz val="11"/>
      <color rgb="FFFFFFFF"/>
      <name val="Aptos Narrow"/>
      <family val="2"/>
      <scheme val="minor"/>
    </font>
    <font>
      <sz val="11"/>
      <color rgb="FF555759"/>
      <name val="Aptos Narrow"/>
      <family val="2"/>
    </font>
    <font>
      <sz val="10"/>
      <color rgb="FF555759"/>
      <name val="Aptos Narrow"/>
      <family val="2"/>
    </font>
    <font>
      <sz val="10"/>
      <name val="Aptos Narrow"/>
      <family val="2"/>
    </font>
    <font>
      <sz val="10"/>
      <color theme="1"/>
      <name val="Aptos Narrow"/>
      <family val="2"/>
      <scheme val="minor"/>
    </font>
    <font>
      <b/>
      <sz val="14"/>
      <color rgb="FFFFFFFF"/>
      <name val="Aptos Narrow"/>
      <family val="2"/>
    </font>
    <font>
      <b/>
      <sz val="16"/>
      <color rgb="FFFFFFFF"/>
      <name val="Aptos Narrow"/>
      <family val="2"/>
    </font>
    <font>
      <u/>
      <sz val="11"/>
      <color theme="10"/>
      <name val="Aptos Narrow"/>
      <family val="2"/>
      <scheme val="minor"/>
    </font>
    <font>
      <sz val="11"/>
      <color theme="1"/>
      <name val="Aptos Narrow"/>
      <family val="2"/>
      <scheme val="minor"/>
    </font>
    <font>
      <b/>
      <sz val="11"/>
      <color theme="1"/>
      <name val="Aptos Narrow"/>
      <family val="2"/>
      <scheme val="minor"/>
    </font>
    <font>
      <sz val="10"/>
      <color rgb="FF555759"/>
      <name val="Aptos Narrow"/>
      <family val="2"/>
      <scheme val="minor"/>
    </font>
    <font>
      <sz val="10"/>
      <name val="Aptos Narrow"/>
      <family val="2"/>
      <scheme val="minor"/>
    </font>
    <font>
      <b/>
      <sz val="10"/>
      <color theme="1"/>
      <name val="Aptos Narrow"/>
      <family val="2"/>
      <scheme val="minor"/>
    </font>
    <font>
      <sz val="11"/>
      <color theme="0"/>
      <name val="Aptos Narrow"/>
      <family val="2"/>
      <scheme val="minor"/>
    </font>
    <font>
      <u/>
      <sz val="11"/>
      <color theme="1"/>
      <name val="Aptos Narrow"/>
      <family val="2"/>
      <scheme val="minor"/>
    </font>
    <font>
      <b/>
      <sz val="11"/>
      <color theme="0"/>
      <name val="Aptos Narrow"/>
      <family val="2"/>
      <scheme val="minor"/>
    </font>
    <font>
      <sz val="10"/>
      <color theme="0"/>
      <name val="Aptos Narrow"/>
      <family val="2"/>
    </font>
    <font>
      <sz val="11"/>
      <color theme="0"/>
      <name val="Aptos Narrow"/>
      <family val="2"/>
    </font>
    <font>
      <b/>
      <sz val="18"/>
      <color theme="0"/>
      <name val="Aptos Narrow"/>
      <family val="2"/>
      <scheme val="minor"/>
    </font>
    <font>
      <b/>
      <sz val="11"/>
      <color theme="0"/>
      <name val="Aptos Narrow"/>
      <family val="2"/>
    </font>
    <font>
      <sz val="10"/>
      <color theme="0"/>
      <name val="Aptos Narrow"/>
      <family val="2"/>
      <scheme val="minor"/>
    </font>
  </fonts>
  <fills count="16">
    <fill>
      <patternFill patternType="none"/>
    </fill>
    <fill>
      <patternFill patternType="gray125"/>
    </fill>
    <fill>
      <patternFill patternType="solid">
        <fgColor rgb="FFF2F2F2"/>
        <bgColor indexed="64"/>
      </patternFill>
    </fill>
    <fill>
      <patternFill patternType="solid">
        <fgColor rgb="FFEDFFC4"/>
        <bgColor indexed="64"/>
      </patternFill>
    </fill>
    <fill>
      <patternFill patternType="solid">
        <fgColor rgb="FFDDF2B8"/>
        <bgColor indexed="64"/>
      </patternFill>
    </fill>
    <fill>
      <patternFill patternType="solid">
        <fgColor rgb="FF648C1A"/>
        <bgColor indexed="64"/>
      </patternFill>
    </fill>
    <fill>
      <patternFill patternType="solid">
        <fgColor rgb="FF555759"/>
        <bgColor indexed="64"/>
      </patternFill>
    </fill>
    <fill>
      <patternFill patternType="solid">
        <fgColor theme="1" tint="0.499984740745262"/>
        <bgColor indexed="64"/>
      </patternFill>
    </fill>
    <fill>
      <patternFill patternType="solid">
        <fgColor theme="0"/>
        <bgColor indexed="64"/>
      </patternFill>
    </fill>
    <fill>
      <patternFill patternType="solid">
        <fgColor rgb="FFF2F2F2"/>
        <bgColor rgb="FF000000"/>
      </patternFill>
    </fill>
    <fill>
      <patternFill patternType="solid">
        <fgColor rgb="FF00402A"/>
        <bgColor indexed="64"/>
      </patternFill>
    </fill>
    <fill>
      <patternFill patternType="solid">
        <fgColor rgb="FF00402A"/>
        <bgColor rgb="FF000000"/>
      </patternFill>
    </fill>
    <fill>
      <patternFill patternType="solid">
        <fgColor rgb="FF5BD38C"/>
        <bgColor indexed="64"/>
      </patternFill>
    </fill>
    <fill>
      <patternFill patternType="solid">
        <fgColor rgb="FF0792E5"/>
        <bgColor indexed="64"/>
      </patternFill>
    </fill>
    <fill>
      <patternFill patternType="solid">
        <fgColor rgb="FF5BD38C"/>
        <bgColor rgb="FF000000"/>
      </patternFill>
    </fill>
    <fill>
      <patternFill patternType="solid">
        <fgColor theme="2"/>
        <bgColor indexed="64"/>
      </patternFill>
    </fill>
  </fills>
  <borders count="75">
    <border>
      <left/>
      <right/>
      <top/>
      <bottom/>
      <diagonal/>
    </border>
    <border>
      <left style="hair">
        <color rgb="FFBBBCBD"/>
      </left>
      <right style="hair">
        <color rgb="FFBBBCBD"/>
      </right>
      <top style="hair">
        <color rgb="FFBBBCBD"/>
      </top>
      <bottom style="thin">
        <color rgb="FF555759"/>
      </bottom>
      <diagonal/>
    </border>
    <border>
      <left/>
      <right/>
      <top/>
      <bottom style="thin">
        <color rgb="FF95D600"/>
      </bottom>
      <diagonal/>
    </border>
    <border>
      <left/>
      <right/>
      <top/>
      <bottom style="hair">
        <color rgb="FF95D600"/>
      </bottom>
      <diagonal/>
    </border>
    <border>
      <left style="hair">
        <color rgb="FFBBBCBD"/>
      </left>
      <right style="hair">
        <color rgb="FFBBBCBD"/>
      </right>
      <top style="hair">
        <color rgb="FFBBBCBD"/>
      </top>
      <bottom style="hair">
        <color rgb="FFBBBCBD"/>
      </bottom>
      <diagonal/>
    </border>
    <border>
      <left style="hair">
        <color rgb="FFB9BBBD"/>
      </left>
      <right style="hair">
        <color rgb="FFB9BBBD"/>
      </right>
      <top style="hair">
        <color rgb="FFB9BBBD"/>
      </top>
      <bottom style="hair">
        <color rgb="FFB9BBBD"/>
      </bottom>
      <diagonal/>
    </border>
    <border>
      <left/>
      <right/>
      <top/>
      <bottom style="medium">
        <color rgb="FF95D600"/>
      </bottom>
      <diagonal/>
    </border>
    <border>
      <left style="thin">
        <color rgb="FF92D050"/>
      </left>
      <right/>
      <top/>
      <bottom/>
      <diagonal/>
    </border>
    <border>
      <left/>
      <right style="hair">
        <color rgb="FFBBBCBD"/>
      </right>
      <top style="hair">
        <color rgb="FFBBBCBD"/>
      </top>
      <bottom style="hair">
        <color rgb="FFBBBCBD"/>
      </bottom>
      <diagonal/>
    </border>
    <border>
      <left style="thin">
        <color rgb="FF92D050"/>
      </left>
      <right style="thin">
        <color rgb="FF92D050"/>
      </right>
      <top/>
      <bottom style="thin">
        <color rgb="FF92D050"/>
      </bottom>
      <diagonal/>
    </border>
    <border>
      <left style="hair">
        <color rgb="FF92D050"/>
      </left>
      <right style="hair">
        <color rgb="FF92D050"/>
      </right>
      <top/>
      <bottom style="hair">
        <color rgb="FF92D050"/>
      </bottom>
      <diagonal/>
    </border>
    <border>
      <left style="hair">
        <color rgb="FFB9BBBD"/>
      </left>
      <right/>
      <top style="hair">
        <color rgb="FFB9BBBD"/>
      </top>
      <bottom style="hair">
        <color rgb="FFB9BBBD"/>
      </bottom>
      <diagonal/>
    </border>
    <border>
      <left/>
      <right style="hair">
        <color rgb="FFB9BBBD"/>
      </right>
      <top style="hair">
        <color rgb="FFB9BBBD"/>
      </top>
      <bottom style="hair">
        <color rgb="FFB9BBBD"/>
      </bottom>
      <diagonal/>
    </border>
    <border>
      <left style="hair">
        <color rgb="FFB9BBBD"/>
      </left>
      <right/>
      <top/>
      <bottom/>
      <diagonal/>
    </border>
    <border>
      <left style="hair">
        <color rgb="FFB9BBBD"/>
      </left>
      <right/>
      <top style="hair">
        <color rgb="FFB9BBBD"/>
      </top>
      <bottom/>
      <diagonal/>
    </border>
    <border>
      <left/>
      <right/>
      <top style="hair">
        <color rgb="FFB9BBBD"/>
      </top>
      <bottom/>
      <diagonal/>
    </border>
    <border>
      <left/>
      <right style="hair">
        <color rgb="FFB9BBBD"/>
      </right>
      <top style="hair">
        <color rgb="FFB9BBBD"/>
      </top>
      <bottom/>
      <diagonal/>
    </border>
    <border>
      <left/>
      <right style="hair">
        <color rgb="FFB9BBBD"/>
      </right>
      <top/>
      <bottom/>
      <diagonal/>
    </border>
    <border>
      <left style="hair">
        <color rgb="FFB9BBBD"/>
      </left>
      <right/>
      <top/>
      <bottom style="hair">
        <color rgb="FFB9BBBD"/>
      </bottom>
      <diagonal/>
    </border>
    <border>
      <left/>
      <right/>
      <top/>
      <bottom style="hair">
        <color rgb="FFB9BBBD"/>
      </bottom>
      <diagonal/>
    </border>
    <border>
      <left/>
      <right style="hair">
        <color rgb="FFB9BBBD"/>
      </right>
      <top/>
      <bottom style="hair">
        <color rgb="FFB9BBBD"/>
      </bottom>
      <diagonal/>
    </border>
    <border>
      <left/>
      <right/>
      <top style="hair">
        <color rgb="FFB9BBBD"/>
      </top>
      <bottom style="hair">
        <color rgb="FFB9BBBD"/>
      </bottom>
      <diagonal/>
    </border>
    <border>
      <left style="hair">
        <color rgb="FFB9BBBD"/>
      </left>
      <right style="hair">
        <color rgb="FFB9BBBD"/>
      </right>
      <top style="hair">
        <color rgb="FFB9BBBD"/>
      </top>
      <bottom/>
      <diagonal/>
    </border>
    <border>
      <left style="hair">
        <color rgb="FFB9BBBD"/>
      </left>
      <right style="hair">
        <color rgb="FFB9BBBD"/>
      </right>
      <top style="thin">
        <color rgb="FF92D050"/>
      </top>
      <bottom style="hair">
        <color rgb="FF95D600"/>
      </bottom>
      <diagonal/>
    </border>
    <border>
      <left style="hair">
        <color rgb="FFB9BBBD"/>
      </left>
      <right style="hair">
        <color rgb="FFB9BBBD"/>
      </right>
      <top/>
      <bottom/>
      <diagonal/>
    </border>
    <border>
      <left style="hair">
        <color rgb="FF92D050"/>
      </left>
      <right/>
      <top style="thin">
        <color rgb="FF92D050"/>
      </top>
      <bottom/>
      <diagonal/>
    </border>
    <border>
      <left/>
      <right style="thin">
        <color rgb="FF92D050"/>
      </right>
      <top/>
      <bottom style="thin">
        <color rgb="FF92D050"/>
      </bottom>
      <diagonal/>
    </border>
    <border>
      <left style="thin">
        <color theme="9"/>
      </left>
      <right style="thin">
        <color theme="9"/>
      </right>
      <top style="thin">
        <color theme="9"/>
      </top>
      <bottom style="thin">
        <color theme="9"/>
      </bottom>
      <diagonal/>
    </border>
    <border>
      <left/>
      <right/>
      <top/>
      <bottom style="thin">
        <color theme="9"/>
      </bottom>
      <diagonal/>
    </border>
    <border>
      <left/>
      <right/>
      <top style="thin">
        <color rgb="FF92D050"/>
      </top>
      <bottom/>
      <diagonal/>
    </border>
    <border>
      <left style="hair">
        <color theme="2" tint="-0.249977111117893"/>
      </left>
      <right style="hair">
        <color theme="2" tint="-0.249977111117893"/>
      </right>
      <top style="hair">
        <color theme="2" tint="-0.249977111117893"/>
      </top>
      <bottom style="hair">
        <color theme="2" tint="-0.249977111117893"/>
      </bottom>
      <diagonal/>
    </border>
    <border>
      <left style="hair">
        <color rgb="FFBBBCBD"/>
      </left>
      <right/>
      <top style="hair">
        <color rgb="FFBBBCBD"/>
      </top>
      <bottom style="hair">
        <color rgb="FFBBBCBD"/>
      </bottom>
      <diagonal/>
    </border>
    <border>
      <left/>
      <right/>
      <top/>
      <bottom style="hair">
        <color theme="2" tint="-0.249977111117893"/>
      </bottom>
      <diagonal/>
    </border>
    <border>
      <left/>
      <right/>
      <top style="hair">
        <color theme="2" tint="-0.249977111117893"/>
      </top>
      <bottom style="hair">
        <color theme="2" tint="-0.249977111117893"/>
      </bottom>
      <diagonal/>
    </border>
    <border>
      <left/>
      <right/>
      <top/>
      <bottom style="medium">
        <color rgb="FF5BD38C"/>
      </bottom>
      <diagonal/>
    </border>
    <border>
      <left style="hair">
        <color rgb="FFB9BBBD"/>
      </left>
      <right style="hair">
        <color rgb="FFB9BBBD"/>
      </right>
      <top/>
      <bottom style="hair">
        <color rgb="FFB9BBBD"/>
      </bottom>
      <diagonal/>
    </border>
    <border>
      <left/>
      <right/>
      <top style="thin">
        <color rgb="FF5BD38C"/>
      </top>
      <bottom style="thin">
        <color rgb="FF5BD38C"/>
      </bottom>
      <diagonal/>
    </border>
    <border>
      <left style="thin">
        <color rgb="FF5BD38C"/>
      </left>
      <right style="thin">
        <color rgb="FF5BD38C"/>
      </right>
      <top style="thin">
        <color rgb="FF5BD38C"/>
      </top>
      <bottom style="thin">
        <color rgb="FF5BD38C"/>
      </bottom>
      <diagonal/>
    </border>
    <border>
      <left style="hair">
        <color rgb="FF92D050"/>
      </left>
      <right/>
      <top/>
      <bottom/>
      <diagonal/>
    </border>
    <border>
      <left style="hair">
        <color rgb="FFB9BBBD"/>
      </left>
      <right style="hair">
        <color rgb="FFB9BBBD"/>
      </right>
      <top/>
      <bottom style="hair">
        <color rgb="FF95D600"/>
      </bottom>
      <diagonal/>
    </border>
    <border>
      <left style="hair">
        <color rgb="FFB9BBBD"/>
      </left>
      <right style="hair">
        <color rgb="FF92D050"/>
      </right>
      <top/>
      <bottom style="hair">
        <color rgb="FF92D050"/>
      </bottom>
      <diagonal/>
    </border>
    <border>
      <left style="hair">
        <color rgb="FF92D050"/>
      </left>
      <right/>
      <top/>
      <bottom style="hair">
        <color rgb="FF95D600"/>
      </bottom>
      <diagonal/>
    </border>
    <border>
      <left style="hair">
        <color rgb="FF92D050"/>
      </left>
      <right style="hair">
        <color rgb="FF92D050"/>
      </right>
      <top/>
      <bottom style="hair">
        <color rgb="FF95D600"/>
      </bottom>
      <diagonal/>
    </border>
    <border>
      <left/>
      <right/>
      <top/>
      <bottom style="thin">
        <color rgb="FF92D050"/>
      </bottom>
      <diagonal/>
    </border>
    <border>
      <left style="thin">
        <color rgb="FF5BD38C"/>
      </left>
      <right style="thin">
        <color rgb="FF5BD38C"/>
      </right>
      <top/>
      <bottom style="thin">
        <color rgb="FF5BD38C"/>
      </bottom>
      <diagonal/>
    </border>
    <border>
      <left/>
      <right style="thin">
        <color rgb="FF5BD38C"/>
      </right>
      <top/>
      <bottom style="medium">
        <color rgb="FF5BD38C"/>
      </bottom>
      <diagonal/>
    </border>
    <border>
      <left style="thin">
        <color rgb="FF5BD38C"/>
      </left>
      <right/>
      <top/>
      <bottom/>
      <diagonal/>
    </border>
    <border>
      <left/>
      <right style="hair">
        <color rgb="FFB9BBBD"/>
      </right>
      <top style="hair">
        <color theme="2" tint="-9.9978637043366805E-2"/>
      </top>
      <bottom style="hair">
        <color theme="2" tint="-9.9978637043366805E-2"/>
      </bottom>
      <diagonal/>
    </border>
    <border>
      <left/>
      <right/>
      <top style="thin">
        <color rgb="FF5BD38C"/>
      </top>
      <bottom/>
      <diagonal/>
    </border>
    <border>
      <left/>
      <right/>
      <top style="thin">
        <color rgb="FF5BD38C"/>
      </top>
      <bottom style="hair">
        <color theme="2" tint="-0.249977111117893"/>
      </bottom>
      <diagonal/>
    </border>
    <border>
      <left/>
      <right style="thin">
        <color rgb="FF5BD38C"/>
      </right>
      <top style="medium">
        <color rgb="FF5BD38C"/>
      </top>
      <bottom style="thin">
        <color rgb="FF5BD38C"/>
      </bottom>
      <diagonal/>
    </border>
    <border>
      <left style="hair">
        <color theme="2" tint="-9.9978637043366805E-2"/>
      </left>
      <right style="hair">
        <color theme="2" tint="-9.9978637043366805E-2"/>
      </right>
      <top style="hair">
        <color theme="2" tint="-9.9978637043366805E-2"/>
      </top>
      <bottom style="hair">
        <color theme="2" tint="-9.9978637043366805E-2"/>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hair">
        <color theme="2" tint="-0.249977111117893"/>
      </left>
      <right/>
      <top style="hair">
        <color theme="2" tint="-0.249977111117893"/>
      </top>
      <bottom style="hair">
        <color theme="2" tint="-0.249977111117893"/>
      </bottom>
      <diagonal/>
    </border>
    <border>
      <left style="thin">
        <color rgb="FF5BD38C"/>
      </left>
      <right/>
      <top style="thin">
        <color rgb="FF5BD38C"/>
      </top>
      <bottom style="thin">
        <color rgb="FF5BD38C"/>
      </bottom>
      <diagonal/>
    </border>
    <border>
      <left/>
      <right style="thin">
        <color rgb="FF5BD38C"/>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rgb="FF92D050"/>
      </left>
      <right/>
      <top style="thin">
        <color indexed="64"/>
      </top>
      <bottom style="thin">
        <color indexed="64"/>
      </bottom>
      <diagonal/>
    </border>
    <border>
      <left/>
      <right style="thin">
        <color rgb="FF92D050"/>
      </right>
      <top/>
      <bottom/>
      <diagonal/>
    </border>
    <border>
      <left/>
      <right style="thin">
        <color indexed="64"/>
      </right>
      <top/>
      <bottom/>
      <diagonal/>
    </border>
    <border>
      <left/>
      <right/>
      <top style="dotted">
        <color theme="2" tint="-0.249977111117893"/>
      </top>
      <bottom/>
      <diagonal/>
    </border>
    <border>
      <left/>
      <right/>
      <top style="dotted">
        <color theme="2" tint="-0.249977111117893"/>
      </top>
      <bottom style="dotted">
        <color theme="2" tint="-0.249977111117893"/>
      </bottom>
      <diagonal/>
    </border>
    <border>
      <left/>
      <right style="thin">
        <color indexed="64"/>
      </right>
      <top/>
      <bottom style="dotted">
        <color theme="2" tint="-0.249977111117893"/>
      </bottom>
      <diagonal/>
    </border>
    <border>
      <left style="dotted">
        <color theme="2" tint="-0.249977111117893"/>
      </left>
      <right style="dotted">
        <color theme="2" tint="-0.249977111117893"/>
      </right>
      <top style="dotted">
        <color theme="2" tint="-0.249977111117893"/>
      </top>
      <bottom style="dotted">
        <color theme="2" tint="-0.249977111117893"/>
      </bottom>
      <diagonal/>
    </border>
    <border>
      <left style="thin">
        <color rgb="FF92D050"/>
      </left>
      <right style="thin">
        <color rgb="FF92D050"/>
      </right>
      <top/>
      <bottom/>
      <diagonal/>
    </border>
    <border>
      <left style="thin">
        <color rgb="FF5BD38C"/>
      </left>
      <right style="thin">
        <color rgb="FF5BD38C"/>
      </right>
      <top/>
      <bottom/>
      <diagonal/>
    </border>
    <border>
      <left/>
      <right style="thin">
        <color rgb="FF5BD38C"/>
      </right>
      <top style="thin">
        <color rgb="FF5BD38C"/>
      </top>
      <bottom style="thin">
        <color rgb="FF5BD38C"/>
      </bottom>
      <diagonal/>
    </border>
    <border>
      <left style="hair">
        <color theme="2" tint="-0.249977111117893"/>
      </left>
      <right style="hair">
        <color theme="2" tint="-0.249977111117893"/>
      </right>
      <top/>
      <bottom style="hair">
        <color theme="2" tint="-0.249977111117893"/>
      </bottom>
      <diagonal/>
    </border>
    <border>
      <left style="thin">
        <color rgb="FF92D050"/>
      </left>
      <right/>
      <top style="thin">
        <color indexed="64"/>
      </top>
      <bottom/>
      <diagonal/>
    </border>
    <border>
      <left/>
      <right/>
      <top style="thin">
        <color indexed="64"/>
      </top>
      <bottom/>
      <diagonal/>
    </border>
    <border>
      <left/>
      <right style="thin">
        <color indexed="64"/>
      </right>
      <top style="thin">
        <color indexed="64"/>
      </top>
      <bottom/>
      <diagonal/>
    </border>
  </borders>
  <cellStyleXfs count="14">
    <xf numFmtId="0" fontId="0" fillId="0" borderId="0"/>
    <xf numFmtId="0" fontId="1" fillId="0" borderId="0"/>
    <xf numFmtId="0" fontId="2" fillId="0" borderId="1" applyNumberFormat="0" applyFill="0">
      <alignment vertical="center" wrapText="1"/>
    </xf>
    <xf numFmtId="0" fontId="3" fillId="2" borderId="2" applyNumberFormat="0" applyAlignment="0"/>
    <xf numFmtId="0" fontId="4" fillId="0" borderId="3" applyNumberFormat="0"/>
    <xf numFmtId="0" fontId="4" fillId="3" borderId="4" applyNumberFormat="0">
      <alignment vertical="center"/>
    </xf>
    <xf numFmtId="0" fontId="4" fillId="4" borderId="4" applyNumberFormat="0">
      <alignment vertical="center"/>
    </xf>
    <xf numFmtId="0" fontId="7" fillId="5" borderId="5" applyNumberFormat="0" applyAlignment="0">
      <alignment vertical="top"/>
    </xf>
    <xf numFmtId="0" fontId="7" fillId="6" borderId="6" applyNumberFormat="0"/>
    <xf numFmtId="0" fontId="4" fillId="0" borderId="5" applyNumberFormat="0" applyFill="0"/>
    <xf numFmtId="0" fontId="5" fillId="5" borderId="5" applyNumberFormat="0" applyAlignment="0">
      <alignment vertical="top"/>
    </xf>
    <xf numFmtId="0" fontId="16" fillId="0" borderId="0" applyNumberFormat="0" applyFill="0" applyBorder="0" applyAlignment="0" applyProtection="0"/>
    <xf numFmtId="9" fontId="17" fillId="0" borderId="0" applyFont="0" applyFill="0" applyBorder="0" applyAlignment="0" applyProtection="0"/>
    <xf numFmtId="44" fontId="17" fillId="0" borderId="0" applyFont="0" applyFill="0" applyBorder="0" applyAlignment="0" applyProtection="0"/>
  </cellStyleXfs>
  <cellXfs count="238">
    <xf numFmtId="0" fontId="0" fillId="0" borderId="0" xfId="0"/>
    <xf numFmtId="0" fontId="4" fillId="0" borderId="5" xfId="9"/>
    <xf numFmtId="0" fontId="8" fillId="0" borderId="0" xfId="1" applyFont="1"/>
    <xf numFmtId="0" fontId="12" fillId="0" borderId="5" xfId="9" applyFont="1"/>
    <xf numFmtId="0" fontId="13" fillId="0" borderId="0" xfId="0" applyFont="1"/>
    <xf numFmtId="0" fontId="0" fillId="0" borderId="17" xfId="0" applyBorder="1"/>
    <xf numFmtId="0" fontId="0" fillId="0" borderId="13" xfId="0" applyBorder="1"/>
    <xf numFmtId="0" fontId="0" fillId="0" borderId="15" xfId="0" applyBorder="1"/>
    <xf numFmtId="0" fontId="4" fillId="7" borderId="5" xfId="9" applyFill="1"/>
    <xf numFmtId="0" fontId="0" fillId="7" borderId="0" xfId="0" applyFill="1"/>
    <xf numFmtId="0" fontId="13" fillId="0" borderId="0" xfId="0" applyFont="1" applyAlignment="1">
      <alignment horizontal="center"/>
    </xf>
    <xf numFmtId="0" fontId="16" fillId="0" borderId="5" xfId="11" applyBorder="1" applyAlignment="1">
      <alignment horizontal="center"/>
    </xf>
    <xf numFmtId="164" fontId="0" fillId="0" borderId="0" xfId="0" applyNumberFormat="1"/>
    <xf numFmtId="0" fontId="12" fillId="0" borderId="24" xfId="9" applyFont="1" applyFill="1" applyBorder="1"/>
    <xf numFmtId="0" fontId="12" fillId="0" borderId="5" xfId="9" applyFont="1" applyFill="1"/>
    <xf numFmtId="0" fontId="0" fillId="3" borderId="0" xfId="0" applyFill="1"/>
    <xf numFmtId="0" fontId="0" fillId="8" borderId="0" xfId="0" applyFill="1" applyAlignment="1">
      <alignment horizontal="center"/>
    </xf>
    <xf numFmtId="0" fontId="7" fillId="8" borderId="0" xfId="8" applyFill="1" applyBorder="1"/>
    <xf numFmtId="1" fontId="11" fillId="0" borderId="0" xfId="3" applyNumberFormat="1" applyFont="1" applyFill="1" applyBorder="1" applyAlignment="1">
      <alignment horizontal="left"/>
    </xf>
    <xf numFmtId="9" fontId="12" fillId="0" borderId="0" xfId="12" applyFont="1" applyFill="1" applyBorder="1" applyAlignment="1">
      <alignment vertical="center"/>
    </xf>
    <xf numFmtId="9" fontId="12" fillId="8" borderId="5" xfId="9" applyNumberFormat="1" applyFont="1" applyFill="1"/>
    <xf numFmtId="0" fontId="0" fillId="0" borderId="0" xfId="0" applyAlignment="1">
      <alignment horizontal="right"/>
    </xf>
    <xf numFmtId="0" fontId="16" fillId="8" borderId="0" xfId="11" applyFill="1" applyBorder="1" applyAlignment="1">
      <alignment horizontal="center"/>
    </xf>
    <xf numFmtId="0" fontId="13" fillId="0" borderId="0" xfId="0" applyFont="1" applyAlignment="1">
      <alignment horizontal="left" vertical="center" wrapText="1" indent="1"/>
    </xf>
    <xf numFmtId="0" fontId="16" fillId="0" borderId="12" xfId="11" applyBorder="1" applyAlignment="1">
      <alignment horizontal="center" vertical="center"/>
    </xf>
    <xf numFmtId="0" fontId="16" fillId="0" borderId="5" xfId="11" applyBorder="1" applyAlignment="1">
      <alignment horizontal="center" vertical="center"/>
    </xf>
    <xf numFmtId="0" fontId="16" fillId="0" borderId="17" xfId="11" applyBorder="1" applyAlignment="1">
      <alignment horizontal="center" vertical="center"/>
    </xf>
    <xf numFmtId="0" fontId="16" fillId="0" borderId="20" xfId="11" applyBorder="1" applyAlignment="1">
      <alignment horizontal="center" vertical="center"/>
    </xf>
    <xf numFmtId="0" fontId="16" fillId="0" borderId="22" xfId="11" applyBorder="1" applyAlignment="1">
      <alignment horizontal="center" vertical="center"/>
    </xf>
    <xf numFmtId="0" fontId="0" fillId="0" borderId="0" xfId="0" applyAlignment="1">
      <alignment horizontal="left" vertical="center" wrapText="1" indent="1"/>
    </xf>
    <xf numFmtId="0" fontId="16" fillId="0" borderId="0" xfId="11" applyBorder="1" applyAlignment="1">
      <alignment horizontal="center" vertical="center"/>
    </xf>
    <xf numFmtId="3" fontId="0" fillId="7" borderId="0" xfId="0" applyNumberFormat="1" applyFill="1" applyAlignment="1">
      <alignment horizontal="right"/>
    </xf>
    <xf numFmtId="3" fontId="0" fillId="0" borderId="0" xfId="0" applyNumberFormat="1" applyAlignment="1">
      <alignment horizontal="right"/>
    </xf>
    <xf numFmtId="3" fontId="0" fillId="8" borderId="0" xfId="0" applyNumberFormat="1" applyFill="1"/>
    <xf numFmtId="3" fontId="0" fillId="0" borderId="0" xfId="0" applyNumberFormat="1"/>
    <xf numFmtId="0" fontId="15" fillId="0" borderId="0" xfId="8" applyFont="1" applyFill="1" applyBorder="1"/>
    <xf numFmtId="0" fontId="7" fillId="0" borderId="0" xfId="8" applyFill="1" applyBorder="1"/>
    <xf numFmtId="1" fontId="11" fillId="0" borderId="32" xfId="3" applyNumberFormat="1" applyFont="1" applyFill="1" applyBorder="1" applyAlignment="1">
      <alignment horizontal="left"/>
    </xf>
    <xf numFmtId="1" fontId="11" fillId="0" borderId="33" xfId="3" applyNumberFormat="1" applyFont="1" applyFill="1" applyBorder="1" applyAlignment="1">
      <alignment horizontal="left"/>
    </xf>
    <xf numFmtId="9" fontId="12" fillId="0" borderId="5" xfId="9" applyNumberFormat="1" applyFont="1" applyFill="1"/>
    <xf numFmtId="0" fontId="15" fillId="10" borderId="34" xfId="8" applyFont="1" applyFill="1" applyBorder="1"/>
    <xf numFmtId="0" fontId="14" fillId="10" borderId="34" xfId="8" applyFont="1" applyFill="1" applyBorder="1"/>
    <xf numFmtId="0" fontId="7" fillId="10" borderId="34" xfId="8" applyFill="1" applyBorder="1"/>
    <xf numFmtId="0" fontId="12" fillId="0" borderId="35" xfId="9" applyFont="1" applyBorder="1"/>
    <xf numFmtId="0" fontId="11" fillId="2" borderId="37" xfId="3" applyFont="1" applyBorder="1" applyAlignment="1">
      <alignment horizontal="center" vertical="center" wrapText="1"/>
    </xf>
    <xf numFmtId="3" fontId="11" fillId="2" borderId="37" xfId="3" applyNumberFormat="1" applyFont="1" applyBorder="1" applyAlignment="1">
      <alignment horizontal="center" vertical="center" wrapText="1"/>
    </xf>
    <xf numFmtId="0" fontId="4" fillId="0" borderId="12" xfId="9" applyBorder="1"/>
    <xf numFmtId="0" fontId="10" fillId="2" borderId="37" xfId="3" applyFont="1" applyBorder="1"/>
    <xf numFmtId="0" fontId="12" fillId="0" borderId="20" xfId="9" applyFont="1" applyBorder="1"/>
    <xf numFmtId="0" fontId="12" fillId="0" borderId="12" xfId="9" applyFont="1" applyFill="1" applyBorder="1"/>
    <xf numFmtId="14" fontId="12" fillId="0" borderId="12" xfId="9" applyNumberFormat="1" applyFont="1" applyFill="1" applyBorder="1" applyAlignment="1">
      <alignment horizontal="right"/>
    </xf>
    <xf numFmtId="0" fontId="11" fillId="2" borderId="37" xfId="3" applyFont="1" applyBorder="1"/>
    <xf numFmtId="9" fontId="12" fillId="8" borderId="35" xfId="9" applyNumberFormat="1" applyFont="1" applyFill="1" applyBorder="1"/>
    <xf numFmtId="0" fontId="11" fillId="2" borderId="44" xfId="3" applyFont="1" applyBorder="1"/>
    <xf numFmtId="0" fontId="11" fillId="2" borderId="44" xfId="3" applyFont="1" applyBorder="1" applyAlignment="1">
      <alignment horizontal="left" vertical="center" wrapText="1"/>
    </xf>
    <xf numFmtId="0" fontId="11" fillId="2" borderId="44" xfId="3" applyFont="1" applyBorder="1" applyAlignment="1">
      <alignment horizontal="left" vertical="center"/>
    </xf>
    <xf numFmtId="0" fontId="10" fillId="2" borderId="44" xfId="3" applyFont="1" applyBorder="1" applyAlignment="1">
      <alignment horizontal="center" vertical="center"/>
    </xf>
    <xf numFmtId="0" fontId="7" fillId="10" borderId="45" xfId="8" applyFill="1" applyBorder="1"/>
    <xf numFmtId="164" fontId="4" fillId="12" borderId="4" xfId="5" applyNumberFormat="1" applyFill="1">
      <alignment vertical="center"/>
    </xf>
    <xf numFmtId="0" fontId="4" fillId="12" borderId="31" xfId="5" applyFill="1" applyBorder="1">
      <alignment vertical="center"/>
    </xf>
    <xf numFmtId="0" fontId="4" fillId="12" borderId="5" xfId="9" applyFill="1"/>
    <xf numFmtId="0" fontId="12" fillId="0" borderId="0" xfId="0" applyFont="1" applyAlignment="1">
      <alignment horizontal="left"/>
    </xf>
    <xf numFmtId="0" fontId="12" fillId="0" borderId="47" xfId="0" applyFont="1" applyBorder="1" applyAlignment="1">
      <alignment horizontal="left"/>
    </xf>
    <xf numFmtId="0" fontId="0" fillId="0" borderId="48" xfId="0" applyBorder="1"/>
    <xf numFmtId="0" fontId="0" fillId="0" borderId="46" xfId="0" applyBorder="1"/>
    <xf numFmtId="1" fontId="11" fillId="0" borderId="49" xfId="3" applyNumberFormat="1" applyFont="1" applyFill="1" applyBorder="1" applyAlignment="1">
      <alignment horizontal="left"/>
    </xf>
    <xf numFmtId="0" fontId="4" fillId="0" borderId="48" xfId="4" applyBorder="1" applyAlignment="1">
      <alignment horizontal="center"/>
    </xf>
    <xf numFmtId="0" fontId="3" fillId="2" borderId="50" xfId="3" applyBorder="1"/>
    <xf numFmtId="0" fontId="4" fillId="13" borderId="5" xfId="9" applyFill="1"/>
    <xf numFmtId="0" fontId="4" fillId="0" borderId="11" xfId="9" applyBorder="1"/>
    <xf numFmtId="0" fontId="0" fillId="0" borderId="51" xfId="0" applyBorder="1"/>
    <xf numFmtId="164" fontId="4" fillId="12" borderId="8" xfId="5" applyNumberFormat="1" applyFill="1" applyBorder="1">
      <alignment vertical="center"/>
    </xf>
    <xf numFmtId="0" fontId="0" fillId="0" borderId="52" xfId="0" applyBorder="1"/>
    <xf numFmtId="0" fontId="16" fillId="0" borderId="19" xfId="11" applyBorder="1" applyAlignment="1">
      <alignment horizontal="center" vertical="center"/>
    </xf>
    <xf numFmtId="0" fontId="13" fillId="0" borderId="19" xfId="0" applyFont="1" applyBorder="1" applyAlignment="1">
      <alignment horizontal="left" vertical="center" wrapText="1" indent="1"/>
    </xf>
    <xf numFmtId="0" fontId="7" fillId="10" borderId="34" xfId="8" applyFill="1" applyBorder="1" applyAlignment="1">
      <alignment horizontal="center" vertical="center"/>
    </xf>
    <xf numFmtId="0" fontId="0" fillId="0" borderId="0" xfId="0" applyAlignment="1">
      <alignment horizontal="center"/>
    </xf>
    <xf numFmtId="0" fontId="4" fillId="0" borderId="3" xfId="4" applyAlignment="1">
      <alignment vertical="center"/>
    </xf>
    <xf numFmtId="0" fontId="4" fillId="0" borderId="41" xfId="4" applyBorder="1" applyAlignment="1">
      <alignment horizontal="center" vertical="center"/>
    </xf>
    <xf numFmtId="0" fontId="4" fillId="0" borderId="39" xfId="4" applyBorder="1" applyAlignment="1">
      <alignment horizontal="center" vertical="center"/>
    </xf>
    <xf numFmtId="0" fontId="4" fillId="0" borderId="40" xfId="4" applyBorder="1" applyAlignment="1">
      <alignment horizontal="center" vertical="center"/>
    </xf>
    <xf numFmtId="0" fontId="4" fillId="0" borderId="10" xfId="4" applyBorder="1" applyAlignment="1">
      <alignment horizontal="center" vertical="center"/>
    </xf>
    <xf numFmtId="0" fontId="4" fillId="0" borderId="42" xfId="4" applyBorder="1" applyAlignment="1">
      <alignment horizontal="center" vertical="center"/>
    </xf>
    <xf numFmtId="3" fontId="4" fillId="0" borderId="42" xfId="4" applyNumberFormat="1" applyBorder="1" applyAlignment="1">
      <alignment horizontal="center" vertical="center"/>
    </xf>
    <xf numFmtId="0" fontId="4" fillId="0" borderId="35" xfId="9" applyBorder="1" applyAlignment="1">
      <alignment horizontal="center" vertical="center"/>
    </xf>
    <xf numFmtId="0" fontId="4" fillId="0" borderId="35" xfId="9" applyBorder="1" applyAlignment="1">
      <alignment horizontal="center" vertical="center" wrapText="1"/>
    </xf>
    <xf numFmtId="0" fontId="12" fillId="0" borderId="0" xfId="9" applyFont="1" applyFill="1" applyBorder="1"/>
    <xf numFmtId="14" fontId="12" fillId="0" borderId="0" xfId="9" applyNumberFormat="1" applyFont="1" applyFill="1" applyBorder="1" applyAlignment="1">
      <alignment horizontal="right"/>
    </xf>
    <xf numFmtId="0" fontId="7" fillId="0" borderId="0" xfId="8" applyFill="1" applyBorder="1" applyAlignment="1">
      <alignment horizontal="center" vertical="center"/>
    </xf>
    <xf numFmtId="14" fontId="12" fillId="0" borderId="0" xfId="9" applyNumberFormat="1" applyFont="1" applyFill="1" applyBorder="1"/>
    <xf numFmtId="0" fontId="4" fillId="0" borderId="41" xfId="4" applyBorder="1" applyAlignment="1">
      <alignment horizontal="center" vertical="center" wrapText="1"/>
    </xf>
    <xf numFmtId="0" fontId="4" fillId="0" borderId="38" xfId="4" applyBorder="1" applyAlignment="1">
      <alignment horizontal="center" vertical="center"/>
    </xf>
    <xf numFmtId="0" fontId="0" fillId="13" borderId="51" xfId="0" applyFill="1" applyBorder="1"/>
    <xf numFmtId="0" fontId="13" fillId="0" borderId="0" xfId="0" applyFont="1" applyAlignment="1">
      <alignment vertical="center" wrapText="1"/>
    </xf>
    <xf numFmtId="0" fontId="10" fillId="2" borderId="55" xfId="3" applyFont="1" applyBorder="1"/>
    <xf numFmtId="0" fontId="0" fillId="0" borderId="0" xfId="0" applyProtection="1">
      <protection locked="0"/>
    </xf>
    <xf numFmtId="0" fontId="12" fillId="12" borderId="8" xfId="5" applyFont="1" applyFill="1" applyBorder="1" applyProtection="1">
      <alignment vertical="center"/>
      <protection locked="0"/>
    </xf>
    <xf numFmtId="0" fontId="4" fillId="12" borderId="8" xfId="5" applyFill="1" applyBorder="1" applyProtection="1">
      <alignment vertical="center"/>
      <protection locked="0"/>
    </xf>
    <xf numFmtId="0" fontId="20" fillId="14" borderId="8" xfId="0" applyFont="1" applyFill="1" applyBorder="1" applyAlignment="1" applyProtection="1">
      <alignment vertical="center"/>
      <protection locked="0"/>
    </xf>
    <xf numFmtId="0" fontId="8" fillId="0" borderId="0" xfId="1" applyFont="1" applyProtection="1">
      <protection locked="0"/>
    </xf>
    <xf numFmtId="164" fontId="4" fillId="3" borderId="8" xfId="5" applyNumberFormat="1" applyBorder="1" applyProtection="1">
      <alignment vertical="center"/>
      <protection locked="0"/>
    </xf>
    <xf numFmtId="164" fontId="4" fillId="12" borderId="4" xfId="5" applyNumberFormat="1" applyFill="1" applyProtection="1">
      <alignment vertical="center"/>
      <protection locked="0"/>
    </xf>
    <xf numFmtId="164" fontId="4" fillId="3" borderId="4" xfId="5" applyNumberFormat="1" applyProtection="1">
      <alignment vertical="center"/>
      <protection locked="0"/>
    </xf>
    <xf numFmtId="0" fontId="0" fillId="0" borderId="13" xfId="0" applyBorder="1" applyProtection="1">
      <protection locked="0"/>
    </xf>
    <xf numFmtId="0" fontId="4" fillId="12" borderId="4" xfId="5" applyFill="1" applyProtection="1">
      <alignment vertical="center"/>
      <protection locked="0"/>
    </xf>
    <xf numFmtId="0" fontId="0" fillId="0" borderId="0" xfId="0" applyAlignment="1" applyProtection="1">
      <alignment horizontal="right"/>
      <protection locked="0"/>
    </xf>
    <xf numFmtId="3" fontId="0" fillId="0" borderId="0" xfId="0" applyNumberFormat="1" applyProtection="1">
      <protection locked="0"/>
    </xf>
    <xf numFmtId="0" fontId="0" fillId="8" borderId="0" xfId="0" applyFill="1" applyProtection="1">
      <protection locked="0"/>
    </xf>
    <xf numFmtId="2" fontId="0" fillId="0" borderId="0" xfId="0" applyNumberFormat="1" applyProtection="1">
      <protection locked="0"/>
    </xf>
    <xf numFmtId="4" fontId="0" fillId="0" borderId="0" xfId="0" applyNumberFormat="1" applyProtection="1">
      <protection locked="0"/>
    </xf>
    <xf numFmtId="0" fontId="11" fillId="2" borderId="44" xfId="3" applyFont="1" applyBorder="1" applyAlignment="1">
      <alignment horizontal="left"/>
    </xf>
    <xf numFmtId="0" fontId="11" fillId="2" borderId="37" xfId="3" applyFont="1" applyBorder="1" applyAlignment="1">
      <alignment horizontal="left"/>
    </xf>
    <xf numFmtId="0" fontId="19" fillId="9" borderId="37" xfId="0" applyFont="1" applyFill="1" applyBorder="1" applyAlignment="1">
      <alignment horizontal="left"/>
    </xf>
    <xf numFmtId="0" fontId="7" fillId="0" borderId="63" xfId="8" applyFill="1" applyBorder="1" applyProtection="1">
      <protection locked="0"/>
    </xf>
    <xf numFmtId="0" fontId="11" fillId="2" borderId="9" xfId="3" applyFont="1" applyBorder="1" applyAlignment="1" applyProtection="1">
      <alignment horizontal="center" vertical="center" wrapText="1"/>
      <protection locked="0"/>
    </xf>
    <xf numFmtId="0" fontId="4" fillId="0" borderId="0" xfId="4" applyBorder="1" applyAlignment="1" applyProtection="1">
      <alignment horizontal="center"/>
      <protection locked="0"/>
    </xf>
    <xf numFmtId="0" fontId="4" fillId="0" borderId="25" xfId="4" applyBorder="1" applyAlignment="1" applyProtection="1">
      <alignment horizontal="center"/>
      <protection locked="0"/>
    </xf>
    <xf numFmtId="0" fontId="4" fillId="0" borderId="23" xfId="4" applyBorder="1" applyAlignment="1" applyProtection="1">
      <alignment horizontal="center"/>
      <protection locked="0"/>
    </xf>
    <xf numFmtId="9" fontId="12" fillId="0" borderId="0" xfId="12" applyFont="1" applyFill="1" applyBorder="1" applyAlignment="1" applyProtection="1">
      <alignment vertical="center"/>
      <protection locked="0"/>
    </xf>
    <xf numFmtId="9" fontId="0" fillId="0" borderId="0" xfId="12" applyFont="1" applyFill="1" applyProtection="1">
      <protection locked="0"/>
    </xf>
    <xf numFmtId="9" fontId="0" fillId="0" borderId="0" xfId="12" applyFont="1" applyProtection="1">
      <protection locked="0"/>
    </xf>
    <xf numFmtId="9" fontId="0" fillId="0" borderId="0" xfId="12" applyFont="1" applyFill="1" applyBorder="1" applyProtection="1">
      <protection locked="0"/>
    </xf>
    <xf numFmtId="1" fontId="0" fillId="0" borderId="65" xfId="12" applyNumberFormat="1" applyFont="1" applyBorder="1" applyAlignment="1" applyProtection="1">
      <alignment horizontal="left"/>
    </xf>
    <xf numFmtId="1" fontId="0" fillId="0" borderId="64" xfId="12" applyNumberFormat="1" applyFont="1" applyBorder="1" applyAlignment="1" applyProtection="1">
      <alignment horizontal="left"/>
    </xf>
    <xf numFmtId="1" fontId="0" fillId="0" borderId="0" xfId="12" applyNumberFormat="1" applyFont="1" applyBorder="1" applyAlignment="1" applyProtection="1">
      <alignment horizontal="left"/>
    </xf>
    <xf numFmtId="9" fontId="18" fillId="0" borderId="67" xfId="12" applyFont="1" applyFill="1" applyBorder="1" applyProtection="1"/>
    <xf numFmtId="9" fontId="0" fillId="0" borderId="0" xfId="12" applyFont="1" applyFill="1" applyBorder="1" applyProtection="1"/>
    <xf numFmtId="14" fontId="12" fillId="0" borderId="12" xfId="9" applyNumberFormat="1" applyFont="1" applyFill="1" applyBorder="1"/>
    <xf numFmtId="0" fontId="11" fillId="2" borderId="7" xfId="3" applyFont="1" applyBorder="1" applyAlignment="1">
      <alignment horizontal="center" vertical="center" wrapText="1"/>
    </xf>
    <xf numFmtId="0" fontId="4" fillId="0" borderId="66" xfId="4" applyBorder="1" applyAlignment="1">
      <alignment horizontal="center"/>
    </xf>
    <xf numFmtId="9" fontId="0" fillId="0" borderId="53" xfId="12" applyFont="1" applyBorder="1" applyAlignment="1" applyProtection="1"/>
    <xf numFmtId="9" fontId="0" fillId="0" borderId="60" xfId="12" applyFont="1" applyBorder="1" applyAlignment="1" applyProtection="1"/>
    <xf numFmtId="9" fontId="0" fillId="0" borderId="59" xfId="12" applyFont="1" applyBorder="1" applyAlignment="1" applyProtection="1"/>
    <xf numFmtId="10" fontId="18" fillId="0" borderId="67" xfId="12" applyNumberFormat="1" applyFont="1" applyFill="1" applyBorder="1" applyAlignment="1" applyProtection="1"/>
    <xf numFmtId="3" fontId="4" fillId="0" borderId="0" xfId="4" applyNumberFormat="1" applyBorder="1" applyAlignment="1">
      <alignment horizontal="center" vertical="center"/>
    </xf>
    <xf numFmtId="3" fontId="0" fillId="8" borderId="0" xfId="0" applyNumberFormat="1" applyFill="1" applyAlignment="1">
      <alignment horizontal="right"/>
    </xf>
    <xf numFmtId="165" fontId="0" fillId="0" borderId="0" xfId="0" applyNumberFormat="1"/>
    <xf numFmtId="44" fontId="0" fillId="0" borderId="0" xfId="13" applyFont="1" applyProtection="1">
      <protection locked="0"/>
    </xf>
    <xf numFmtId="1" fontId="0" fillId="0" borderId="0" xfId="0" applyNumberFormat="1" applyAlignment="1" applyProtection="1">
      <alignment horizontal="right"/>
      <protection locked="0"/>
    </xf>
    <xf numFmtId="1" fontId="0" fillId="0" borderId="0" xfId="0" applyNumberFormat="1" applyProtection="1">
      <protection locked="0"/>
    </xf>
    <xf numFmtId="164" fontId="0" fillId="0" borderId="0" xfId="13" applyNumberFormat="1" applyFont="1" applyProtection="1">
      <protection locked="0"/>
    </xf>
    <xf numFmtId="0" fontId="22" fillId="0" borderId="0" xfId="0" applyFont="1"/>
    <xf numFmtId="0" fontId="22" fillId="0" borderId="28" xfId="0" applyFont="1" applyBorder="1"/>
    <xf numFmtId="0" fontId="22" fillId="8" borderId="0" xfId="0" applyFont="1" applyFill="1" applyAlignment="1">
      <alignment horizontal="center"/>
    </xf>
    <xf numFmtId="0" fontId="28" fillId="8" borderId="0" xfId="8" applyFont="1" applyFill="1" applyBorder="1"/>
    <xf numFmtId="0" fontId="22" fillId="8" borderId="0" xfId="0" applyFont="1" applyFill="1"/>
    <xf numFmtId="0" fontId="22" fillId="8" borderId="36" xfId="0" applyFont="1" applyFill="1" applyBorder="1"/>
    <xf numFmtId="0" fontId="28" fillId="10" borderId="45" xfId="8" applyFont="1" applyFill="1" applyBorder="1"/>
    <xf numFmtId="0" fontId="25" fillId="2" borderId="37" xfId="3" applyFont="1" applyBorder="1" applyAlignment="1">
      <alignment horizontal="center" vertical="center" wrapText="1"/>
    </xf>
    <xf numFmtId="0" fontId="25" fillId="2" borderId="55" xfId="3" applyFont="1" applyBorder="1" applyAlignment="1">
      <alignment horizontal="center" vertical="center" wrapText="1"/>
    </xf>
    <xf numFmtId="0" fontId="25" fillId="0" borderId="0" xfId="3" applyFont="1" applyFill="1" applyBorder="1" applyAlignment="1">
      <alignment horizontal="center" vertical="center" wrapText="1"/>
    </xf>
    <xf numFmtId="0" fontId="25" fillId="2" borderId="43" xfId="3" applyFont="1" applyBorder="1" applyAlignment="1">
      <alignment horizontal="center" vertical="center" wrapText="1"/>
    </xf>
    <xf numFmtId="0" fontId="25" fillId="8" borderId="0" xfId="3" applyFont="1" applyFill="1" applyBorder="1" applyAlignment="1">
      <alignment horizontal="center" vertical="center" wrapText="1"/>
    </xf>
    <xf numFmtId="0" fontId="25" fillId="2" borderId="62" xfId="3" applyFont="1" applyBorder="1" applyAlignment="1">
      <alignment horizontal="center" vertical="center" wrapText="1"/>
    </xf>
    <xf numFmtId="0" fontId="25" fillId="2" borderId="68" xfId="3" applyFont="1" applyBorder="1" applyAlignment="1">
      <alignment horizontal="center" vertical="center" wrapText="1"/>
    </xf>
    <xf numFmtId="0" fontId="25" fillId="2" borderId="7" xfId="3" applyFont="1" applyBorder="1" applyAlignment="1">
      <alignment horizontal="center" vertical="center" wrapText="1"/>
    </xf>
    <xf numFmtId="0" fontId="25" fillId="2" borderId="26" xfId="3" applyFont="1" applyBorder="1" applyAlignment="1">
      <alignment horizontal="center" vertical="center" wrapText="1"/>
    </xf>
    <xf numFmtId="0" fontId="26" fillId="2" borderId="44" xfId="3" applyFont="1" applyBorder="1" applyAlignment="1">
      <alignment horizontal="center" vertical="center"/>
    </xf>
    <xf numFmtId="0" fontId="26" fillId="0" borderId="0" xfId="4" applyFont="1" applyBorder="1" applyAlignment="1">
      <alignment horizontal="center"/>
    </xf>
    <xf numFmtId="0" fontId="26" fillId="0" borderId="38" xfId="4" applyFont="1" applyBorder="1" applyAlignment="1">
      <alignment horizontal="center"/>
    </xf>
    <xf numFmtId="0" fontId="26" fillId="0" borderId="56" xfId="4" applyFont="1" applyBorder="1" applyAlignment="1">
      <alignment horizontal="center"/>
    </xf>
    <xf numFmtId="0" fontId="26" fillId="2" borderId="69" xfId="3" applyFont="1" applyBorder="1" applyAlignment="1">
      <alignment horizontal="center" vertical="center"/>
    </xf>
    <xf numFmtId="0" fontId="26" fillId="0" borderId="25" xfId="4" applyFont="1" applyBorder="1" applyAlignment="1">
      <alignment horizontal="center"/>
    </xf>
    <xf numFmtId="0" fontId="25" fillId="0" borderId="30" xfId="3" applyFont="1" applyFill="1" applyBorder="1" applyAlignment="1">
      <alignment horizontal="center" vertical="center" wrapText="1"/>
    </xf>
    <xf numFmtId="1" fontId="25" fillId="0" borderId="30" xfId="5" applyNumberFormat="1" applyFont="1" applyFill="1" applyBorder="1">
      <alignment vertical="center"/>
    </xf>
    <xf numFmtId="1" fontId="26" fillId="8" borderId="0" xfId="4" applyNumberFormat="1" applyFont="1" applyFill="1" applyBorder="1" applyAlignment="1">
      <alignment horizontal="center"/>
    </xf>
    <xf numFmtId="0" fontId="26" fillId="0" borderId="29" xfId="4" applyFont="1" applyBorder="1" applyAlignment="1">
      <alignment horizontal="center"/>
    </xf>
    <xf numFmtId="9" fontId="22" fillId="0" borderId="37" xfId="12" applyFont="1" applyBorder="1" applyAlignment="1"/>
    <xf numFmtId="1" fontId="25" fillId="0" borderId="0" xfId="3" applyNumberFormat="1" applyFont="1" applyFill="1" applyBorder="1" applyAlignment="1">
      <alignment horizontal="left"/>
    </xf>
    <xf numFmtId="10" fontId="25" fillId="0" borderId="30" xfId="12" applyNumberFormat="1" applyFont="1" applyFill="1" applyBorder="1" applyAlignment="1">
      <alignment horizontal="right" vertical="center"/>
    </xf>
    <xf numFmtId="10" fontId="25" fillId="0" borderId="54" xfId="12" applyNumberFormat="1" applyFont="1" applyFill="1" applyBorder="1" applyAlignment="1">
      <alignment horizontal="right" vertical="center"/>
    </xf>
    <xf numFmtId="10" fontId="25" fillId="0" borderId="30" xfId="12" applyNumberFormat="1" applyFont="1" applyFill="1" applyBorder="1" applyAlignment="1">
      <alignment vertical="center"/>
    </xf>
    <xf numFmtId="10" fontId="25" fillId="0" borderId="54" xfId="12" applyNumberFormat="1" applyFont="1" applyFill="1" applyBorder="1" applyAlignment="1">
      <alignment vertical="center"/>
    </xf>
    <xf numFmtId="10" fontId="25" fillId="0" borderId="0" xfId="12" applyNumberFormat="1" applyFont="1" applyFill="1" applyBorder="1" applyAlignment="1">
      <alignment vertical="center"/>
    </xf>
    <xf numFmtId="1" fontId="25" fillId="0" borderId="30" xfId="3" applyNumberFormat="1" applyFont="1" applyFill="1" applyBorder="1" applyAlignment="1">
      <alignment horizontal="left"/>
    </xf>
    <xf numFmtId="9" fontId="25" fillId="0" borderId="30" xfId="5" applyNumberFormat="1" applyFont="1" applyFill="1" applyBorder="1">
      <alignment vertical="center"/>
    </xf>
    <xf numFmtId="1" fontId="22" fillId="0" borderId="30" xfId="12" applyNumberFormat="1" applyFont="1" applyBorder="1" applyAlignment="1">
      <alignment horizontal="left"/>
    </xf>
    <xf numFmtId="9" fontId="22" fillId="0" borderId="71" xfId="12" applyFont="1" applyBorder="1" applyAlignment="1"/>
    <xf numFmtId="0" fontId="29" fillId="8" borderId="30" xfId="0" applyFont="1" applyFill="1" applyBorder="1"/>
    <xf numFmtId="9" fontId="22" fillId="0" borderId="30" xfId="12" applyFont="1" applyBorder="1" applyAlignment="1"/>
    <xf numFmtId="9" fontId="26" fillId="0" borderId="30" xfId="5" applyNumberFormat="1" applyFont="1" applyFill="1" applyBorder="1">
      <alignment vertical="center"/>
    </xf>
    <xf numFmtId="10" fontId="29" fillId="0" borderId="30" xfId="12" applyNumberFormat="1" applyFont="1" applyFill="1" applyBorder="1" applyAlignment="1">
      <alignment horizontal="right"/>
    </xf>
    <xf numFmtId="10" fontId="29" fillId="0" borderId="54" xfId="12" applyNumberFormat="1" applyFont="1" applyFill="1" applyBorder="1" applyAlignment="1">
      <alignment horizontal="right"/>
    </xf>
    <xf numFmtId="10" fontId="29" fillId="0" borderId="30" xfId="12" applyNumberFormat="1" applyFont="1" applyFill="1" applyBorder="1"/>
    <xf numFmtId="10" fontId="29" fillId="0" borderId="54" xfId="12" applyNumberFormat="1" applyFont="1" applyFill="1" applyBorder="1"/>
    <xf numFmtId="10" fontId="29" fillId="0" borderId="0" xfId="12" applyNumberFormat="1" applyFont="1" applyFill="1" applyBorder="1"/>
    <xf numFmtId="9" fontId="22" fillId="0" borderId="30" xfId="0" applyNumberFormat="1" applyFont="1" applyBorder="1"/>
    <xf numFmtId="9" fontId="24" fillId="15" borderId="30" xfId="12" applyFont="1" applyFill="1" applyBorder="1"/>
    <xf numFmtId="10" fontId="24" fillId="15" borderId="30" xfId="12" applyNumberFormat="1" applyFont="1" applyFill="1" applyBorder="1" applyAlignment="1"/>
    <xf numFmtId="9" fontId="22" fillId="0" borderId="0" xfId="12" applyFont="1"/>
    <xf numFmtId="9" fontId="22" fillId="0" borderId="0" xfId="0" applyNumberFormat="1" applyFont="1"/>
    <xf numFmtId="10" fontId="29" fillId="12" borderId="0" xfId="12" applyNumberFormat="1" applyFont="1" applyFill="1" applyBorder="1"/>
    <xf numFmtId="10" fontId="25" fillId="0" borderId="30" xfId="12" applyNumberFormat="1" applyFont="1" applyFill="1" applyBorder="1" applyAlignment="1">
      <alignment horizontal="right"/>
    </xf>
    <xf numFmtId="10" fontId="22" fillId="0" borderId="0" xfId="0" applyNumberFormat="1" applyFont="1"/>
    <xf numFmtId="10" fontId="29" fillId="12" borderId="30" xfId="12" applyNumberFormat="1" applyFont="1" applyFill="1" applyBorder="1"/>
    <xf numFmtId="0" fontId="12" fillId="2" borderId="37" xfId="3" applyFont="1" applyBorder="1" applyAlignment="1">
      <alignment horizontal="center" vertical="center" wrapText="1"/>
    </xf>
    <xf numFmtId="0" fontId="11" fillId="0" borderId="26" xfId="3" applyFont="1" applyFill="1" applyBorder="1" applyAlignment="1">
      <alignment horizontal="center" vertical="center" wrapText="1"/>
    </xf>
    <xf numFmtId="0" fontId="11" fillId="2" borderId="26" xfId="3" applyFont="1" applyBorder="1" applyAlignment="1">
      <alignment horizontal="center" vertical="center" wrapText="1"/>
    </xf>
    <xf numFmtId="0" fontId="11" fillId="2" borderId="55" xfId="3" applyFont="1" applyBorder="1" applyAlignment="1">
      <alignment horizontal="center" vertical="center" wrapText="1"/>
    </xf>
    <xf numFmtId="0" fontId="11" fillId="2" borderId="36" xfId="3" applyFont="1" applyBorder="1" applyAlignment="1">
      <alignment horizontal="center" vertical="center" wrapText="1"/>
    </xf>
    <xf numFmtId="0" fontId="11" fillId="2" borderId="70" xfId="3" applyFont="1" applyBorder="1" applyAlignment="1">
      <alignment horizontal="center" vertical="center" wrapText="1"/>
    </xf>
    <xf numFmtId="0" fontId="0" fillId="0" borderId="0" xfId="0" applyAlignment="1">
      <alignment horizontal="left" vertical="center" wrapText="1"/>
    </xf>
    <xf numFmtId="0" fontId="13" fillId="0" borderId="11" xfId="0" applyFont="1" applyBorder="1" applyAlignment="1">
      <alignment horizontal="left" vertical="center" wrapText="1" indent="1"/>
    </xf>
    <xf numFmtId="0" fontId="13" fillId="0" borderId="21" xfId="0" applyFont="1" applyBorder="1" applyAlignment="1">
      <alignment horizontal="left" vertical="center" wrapText="1" indent="1"/>
    </xf>
    <xf numFmtId="0" fontId="13" fillId="0" borderId="12" xfId="0" applyFont="1" applyBorder="1" applyAlignment="1">
      <alignment horizontal="left" vertical="center" wrapText="1" indent="1"/>
    </xf>
    <xf numFmtId="0" fontId="0" fillId="0" borderId="19" xfId="0" applyBorder="1" applyAlignment="1">
      <alignment horizontal="left" wrapText="1"/>
    </xf>
    <xf numFmtId="0" fontId="13" fillId="0" borderId="14" xfId="0" applyFont="1" applyBorder="1" applyAlignment="1">
      <alignment horizontal="left" vertical="center" wrapText="1" indent="1"/>
    </xf>
    <xf numFmtId="0" fontId="13" fillId="0" borderId="15" xfId="0" applyFont="1" applyBorder="1" applyAlignment="1">
      <alignment horizontal="left" vertical="center" wrapText="1" indent="1"/>
    </xf>
    <xf numFmtId="0" fontId="13" fillId="0" borderId="16" xfId="0" applyFont="1" applyBorder="1" applyAlignment="1">
      <alignment horizontal="left" vertical="center" wrapText="1" indent="1"/>
    </xf>
    <xf numFmtId="0" fontId="21" fillId="0" borderId="11" xfId="0" applyFont="1" applyBorder="1" applyAlignment="1">
      <alignment horizontal="left" vertical="center" wrapText="1" indent="1"/>
    </xf>
    <xf numFmtId="0" fontId="0" fillId="0" borderId="0" xfId="0" applyAlignment="1">
      <alignment horizontal="center"/>
    </xf>
    <xf numFmtId="0" fontId="6" fillId="0" borderId="0" xfId="0" applyFont="1" applyAlignment="1">
      <alignment horizontal="left" vertical="center"/>
    </xf>
    <xf numFmtId="0" fontId="13" fillId="0" borderId="13" xfId="0" applyFont="1" applyBorder="1" applyAlignment="1">
      <alignment horizontal="left" vertical="center" wrapText="1" indent="1"/>
    </xf>
    <xf numFmtId="0" fontId="13" fillId="0" borderId="0" xfId="0" applyFont="1" applyAlignment="1">
      <alignment horizontal="left" vertical="center" wrapText="1" indent="1"/>
    </xf>
    <xf numFmtId="0" fontId="13" fillId="0" borderId="17" xfId="0" applyFont="1" applyBorder="1" applyAlignment="1">
      <alignment horizontal="left" vertical="center" wrapText="1" indent="1"/>
    </xf>
    <xf numFmtId="0" fontId="13" fillId="0" borderId="18" xfId="0" applyFont="1" applyBorder="1" applyAlignment="1">
      <alignment horizontal="left" vertical="center" wrapText="1" indent="1"/>
    </xf>
    <xf numFmtId="0" fontId="13" fillId="0" borderId="19" xfId="0" applyFont="1" applyBorder="1" applyAlignment="1">
      <alignment horizontal="left" vertical="center" wrapText="1" indent="1"/>
    </xf>
    <xf numFmtId="0" fontId="13" fillId="0" borderId="20" xfId="0" applyFont="1" applyBorder="1" applyAlignment="1">
      <alignment horizontal="left" vertical="center" wrapText="1" indent="1"/>
    </xf>
    <xf numFmtId="0" fontId="0" fillId="0" borderId="19" xfId="0" applyBorder="1" applyAlignment="1">
      <alignment horizontal="left"/>
    </xf>
    <xf numFmtId="0" fontId="6" fillId="0" borderId="0" xfId="0" applyFont="1" applyAlignment="1">
      <alignment horizontal="center" vertical="center"/>
    </xf>
    <xf numFmtId="0" fontId="11" fillId="2" borderId="0" xfId="3" applyFont="1" applyBorder="1" applyAlignment="1">
      <alignment horizontal="center" vertical="center" wrapText="1"/>
    </xf>
    <xf numFmtId="0" fontId="11" fillId="2" borderId="62" xfId="3" applyFont="1" applyBorder="1" applyAlignment="1">
      <alignment horizontal="center" vertical="center" wrapText="1"/>
    </xf>
    <xf numFmtId="0" fontId="7" fillId="10" borderId="0" xfId="8" applyFill="1" applyBorder="1" applyAlignment="1">
      <alignment horizontal="left"/>
    </xf>
    <xf numFmtId="9" fontId="0" fillId="0" borderId="61" xfId="12" applyFont="1" applyBorder="1" applyAlignment="1" applyProtection="1">
      <alignment horizontal="center"/>
    </xf>
    <xf numFmtId="9" fontId="0" fillId="0" borderId="58" xfId="12" applyFont="1" applyBorder="1" applyAlignment="1" applyProtection="1">
      <alignment horizontal="center"/>
    </xf>
    <xf numFmtId="9" fontId="0" fillId="0" borderId="57" xfId="12" applyFont="1" applyBorder="1" applyAlignment="1" applyProtection="1">
      <alignment horizontal="center"/>
    </xf>
    <xf numFmtId="9" fontId="0" fillId="0" borderId="52" xfId="12" applyFont="1" applyBorder="1" applyAlignment="1" applyProtection="1">
      <alignment horizontal="center"/>
    </xf>
    <xf numFmtId="9" fontId="0" fillId="0" borderId="0" xfId="12" applyFont="1" applyBorder="1" applyAlignment="1" applyProtection="1">
      <alignment horizontal="center"/>
    </xf>
    <xf numFmtId="0" fontId="22" fillId="0" borderId="0" xfId="0" applyFont="1" applyAlignment="1">
      <alignment horizontal="center"/>
    </xf>
    <xf numFmtId="0" fontId="27" fillId="0" borderId="46" xfId="0" applyFont="1" applyBorder="1" applyAlignment="1">
      <alignment horizontal="left" vertical="center"/>
    </xf>
    <xf numFmtId="0" fontId="27" fillId="0" borderId="0" xfId="0" applyFont="1" applyAlignment="1">
      <alignment horizontal="left" vertical="center"/>
    </xf>
    <xf numFmtId="0" fontId="22" fillId="10" borderId="27" xfId="0" applyFont="1" applyFill="1" applyBorder="1" applyAlignment="1">
      <alignment horizontal="center"/>
    </xf>
    <xf numFmtId="0" fontId="28" fillId="10" borderId="0" xfId="8" applyFont="1" applyFill="1" applyBorder="1" applyAlignment="1">
      <alignment horizontal="left"/>
    </xf>
    <xf numFmtId="9" fontId="22" fillId="0" borderId="72" xfId="12" applyFont="1" applyBorder="1" applyAlignment="1">
      <alignment horizontal="center"/>
    </xf>
    <xf numFmtId="9" fontId="22" fillId="0" borderId="73" xfId="12" applyFont="1" applyBorder="1" applyAlignment="1">
      <alignment horizontal="center"/>
    </xf>
    <xf numFmtId="9" fontId="22" fillId="0" borderId="74" xfId="12" applyFont="1" applyBorder="1" applyAlignment="1">
      <alignment horizontal="center"/>
    </xf>
    <xf numFmtId="0" fontId="7" fillId="10" borderId="34" xfId="8" applyFill="1" applyBorder="1" applyAlignment="1">
      <alignment horizontal="center" vertical="center"/>
    </xf>
    <xf numFmtId="0" fontId="9" fillId="11" borderId="34" xfId="0" applyFont="1" applyFill="1" applyBorder="1" applyAlignment="1">
      <alignment horizontal="center" vertical="center" wrapText="1"/>
    </xf>
  </cellXfs>
  <cellStyles count="14">
    <cellStyle name="Currency" xfId="13" builtinId="4"/>
    <cellStyle name="Hyperlink" xfId="11" builtinId="8"/>
    <cellStyle name="N_Calc1" xfId="5" xr:uid="{7ACB12E4-5D68-49FC-AD96-918542B83AB0}"/>
    <cellStyle name="N_Calc2" xfId="6" xr:uid="{A8642DF7-8D34-4161-9D4E-D9C66B78BAD7}"/>
    <cellStyle name="N_CalcSum" xfId="7" xr:uid="{EB11EDE7-E4A3-43F2-B241-722D93FF900D}"/>
    <cellStyle name="N_CalcSum 2" xfId="10" xr:uid="{24C4FCF3-C0C7-4D78-AC11-A80EEFEACF69}"/>
    <cellStyle name="N_Dark_H3" xfId="8" xr:uid="{43118766-F5B6-49AC-B7E2-25E7A5971474}"/>
    <cellStyle name="N_Light_H3" xfId="3" xr:uid="{41FB7BD3-28E8-46AB-978C-3F21B84DC6DC}"/>
    <cellStyle name="N_Table0_Cell" xfId="9" xr:uid="{24BB2EFD-5FD0-445B-8188-F947C93A49A4}"/>
    <cellStyle name="N_Table0_Header" xfId="2" xr:uid="{80CAF683-D589-46EA-867A-6A3642D56269}"/>
    <cellStyle name="N_Table2_Cell" xfId="4" xr:uid="{0F848196-AA1A-4896-A6CC-70B38F636DF2}"/>
    <cellStyle name="Normal" xfId="0" builtinId="0"/>
    <cellStyle name="Normal 2" xfId="1" xr:uid="{65E63223-CC08-4F3C-AA99-25D3C7BEA26D}"/>
    <cellStyle name="Percent" xfId="12" builtinId="5"/>
  </cellStyles>
  <dxfs count="81">
    <dxf>
      <fill>
        <patternFill>
          <bgColor theme="0"/>
        </patternFill>
      </fill>
      <border>
        <left/>
        <right/>
        <top/>
        <bottom/>
        <vertical/>
        <horizontal/>
      </border>
    </dxf>
    <dxf>
      <fill>
        <patternFill>
          <bgColor theme="0"/>
        </patternFill>
      </fill>
      <border>
        <left style="thin">
          <color rgb="FF5BD38C"/>
        </left>
        <right style="thin">
          <color rgb="FF5BD38C"/>
        </right>
        <top style="thin">
          <color rgb="FF5BD38C"/>
        </top>
        <bottom style="thin">
          <color rgb="FF5BD38C"/>
        </bottom>
      </border>
    </dxf>
    <dxf>
      <fill>
        <patternFill>
          <bgColor theme="0"/>
        </patternFill>
      </fill>
      <border>
        <left/>
        <right/>
        <top/>
        <bottom/>
        <vertical/>
        <horizontal/>
      </border>
    </dxf>
    <dxf>
      <fill>
        <patternFill>
          <bgColor theme="0"/>
        </patternFill>
      </fill>
      <border>
        <left style="thin">
          <color rgb="FF5BD38C"/>
        </left>
        <right style="thin">
          <color rgb="FF5BD38C"/>
        </right>
        <top style="thin">
          <color rgb="FF5BD38C"/>
        </top>
        <bottom style="thin">
          <color rgb="FF5BD38C"/>
        </bottom>
      </border>
    </dxf>
    <dxf>
      <fill>
        <patternFill>
          <bgColor theme="0"/>
        </patternFill>
      </fill>
      <border>
        <left/>
        <right/>
        <top/>
        <bottom/>
        <vertical/>
        <horizontal/>
      </border>
    </dxf>
    <dxf>
      <fill>
        <patternFill>
          <bgColor theme="0"/>
        </patternFill>
      </fill>
      <border>
        <left style="thin">
          <color rgb="FF5BD38C"/>
        </left>
        <right style="thin">
          <color rgb="FF5BD38C"/>
        </right>
        <top style="thin">
          <color rgb="FF5BD38C"/>
        </top>
        <bottom style="thin">
          <color rgb="FF5BD38C"/>
        </bottom>
      </border>
    </dxf>
    <dxf>
      <fill>
        <patternFill>
          <bgColor theme="0"/>
        </patternFill>
      </fill>
      <border>
        <left/>
        <right/>
        <top/>
        <bottom/>
        <vertical/>
        <horizontal/>
      </border>
    </dxf>
    <dxf>
      <fill>
        <patternFill>
          <bgColor theme="0"/>
        </patternFill>
      </fill>
      <border>
        <left style="thin">
          <color rgb="FF5BD38C"/>
        </left>
        <right style="thin">
          <color rgb="FF5BD38C"/>
        </right>
        <top style="thin">
          <color rgb="FF5BD38C"/>
        </top>
        <bottom style="thin">
          <color rgb="FF5BD38C"/>
        </bottom>
      </border>
    </dxf>
    <dxf>
      <fill>
        <patternFill>
          <bgColor theme="0"/>
        </patternFill>
      </fill>
      <border>
        <left/>
        <right/>
        <top/>
        <bottom/>
        <vertical/>
        <horizontal/>
      </border>
    </dxf>
    <dxf>
      <fill>
        <patternFill>
          <bgColor theme="0"/>
        </patternFill>
      </fill>
      <border>
        <left style="thin">
          <color rgb="FF5BD38C"/>
        </left>
        <right style="thin">
          <color rgb="FF5BD38C"/>
        </right>
        <top style="thin">
          <color rgb="FF5BD38C"/>
        </top>
        <bottom style="thin">
          <color rgb="FF5BD38C"/>
        </bottom>
      </border>
    </dxf>
    <dxf>
      <fill>
        <patternFill>
          <bgColor theme="0"/>
        </patternFill>
      </fill>
      <border>
        <left/>
        <right/>
        <top/>
        <bottom/>
        <vertical/>
        <horizontal/>
      </border>
    </dxf>
    <dxf>
      <fill>
        <patternFill>
          <bgColor theme="0"/>
        </patternFill>
      </fill>
      <border>
        <left style="thin">
          <color rgb="FF5BD38C"/>
        </left>
        <right style="thin">
          <color rgb="FF5BD38C"/>
        </right>
        <top style="thin">
          <color rgb="FF5BD38C"/>
        </top>
        <bottom style="thin">
          <color rgb="FF5BD38C"/>
        </bottom>
      </border>
    </dxf>
    <dxf>
      <fill>
        <patternFill>
          <bgColor theme="0"/>
        </patternFill>
      </fill>
      <border>
        <left/>
        <right/>
        <top/>
        <bottom/>
        <vertical/>
        <horizontal/>
      </border>
    </dxf>
    <dxf>
      <fill>
        <patternFill>
          <bgColor theme="0"/>
        </patternFill>
      </fill>
      <border>
        <left style="thin">
          <color rgb="FF5BD38C"/>
        </left>
        <right style="thin">
          <color rgb="FF5BD38C"/>
        </right>
        <top style="thin">
          <color rgb="FF5BD38C"/>
        </top>
        <bottom style="thin">
          <color rgb="FF5BD38C"/>
        </bottom>
      </border>
    </dxf>
    <dxf>
      <fill>
        <patternFill>
          <bgColor theme="0"/>
        </patternFill>
      </fill>
      <border>
        <left/>
        <right/>
        <top/>
        <bottom/>
        <vertical/>
        <horizontal/>
      </border>
    </dxf>
    <dxf>
      <fill>
        <patternFill>
          <bgColor theme="0"/>
        </patternFill>
      </fill>
      <border>
        <left style="thin">
          <color rgb="FF5BD38C"/>
        </left>
        <right style="thin">
          <color rgb="FF5BD38C"/>
        </right>
        <top style="thin">
          <color rgb="FF5BD38C"/>
        </top>
        <bottom style="thin">
          <color rgb="FF5BD38C"/>
        </bottom>
      </border>
    </dxf>
    <dxf>
      <fill>
        <patternFill>
          <bgColor theme="0"/>
        </patternFill>
      </fill>
      <border>
        <left/>
        <right/>
        <top/>
        <bottom/>
        <vertical/>
        <horizontal/>
      </border>
    </dxf>
    <dxf>
      <fill>
        <patternFill>
          <bgColor theme="0"/>
        </patternFill>
      </fill>
      <border>
        <left style="thin">
          <color rgb="FF5BD38C"/>
        </left>
        <right style="thin">
          <color rgb="FF5BD38C"/>
        </right>
        <top style="thin">
          <color rgb="FF5BD38C"/>
        </top>
        <bottom style="thin">
          <color rgb="FF5BD38C"/>
        </bottom>
      </border>
    </dxf>
    <dxf>
      <fill>
        <patternFill>
          <bgColor theme="0"/>
        </patternFill>
      </fill>
      <border>
        <left/>
        <right/>
        <top/>
        <bottom/>
        <vertical/>
        <horizontal/>
      </border>
    </dxf>
    <dxf>
      <fill>
        <patternFill>
          <bgColor theme="0"/>
        </patternFill>
      </fill>
      <border>
        <left style="thin">
          <color rgb="FF5BD38C"/>
        </left>
        <right style="thin">
          <color rgb="FF5BD38C"/>
        </right>
        <top style="thin">
          <color rgb="FF5BD38C"/>
        </top>
        <bottom style="thin">
          <color rgb="FF5BD38C"/>
        </bottom>
      </border>
    </dxf>
    <dxf>
      <fill>
        <patternFill>
          <bgColor theme="0"/>
        </patternFill>
      </fill>
      <border>
        <left/>
        <right/>
        <top/>
        <bottom/>
        <vertical/>
        <horizontal/>
      </border>
    </dxf>
    <dxf>
      <fill>
        <patternFill>
          <bgColor theme="0"/>
        </patternFill>
      </fill>
      <border>
        <left style="thin">
          <color rgb="FF5BD38C"/>
        </left>
        <right style="thin">
          <color rgb="FF5BD38C"/>
        </right>
        <top style="thin">
          <color rgb="FF5BD38C"/>
        </top>
        <bottom style="thin">
          <color rgb="FF5BD38C"/>
        </bottom>
      </border>
    </dxf>
    <dxf>
      <fill>
        <patternFill>
          <bgColor theme="0"/>
        </patternFill>
      </fill>
      <border>
        <left/>
        <right/>
        <top/>
        <bottom/>
        <vertical/>
        <horizontal/>
      </border>
    </dxf>
    <dxf>
      <fill>
        <patternFill>
          <bgColor theme="0"/>
        </patternFill>
      </fill>
      <border>
        <left style="thin">
          <color rgb="FF5BD38C"/>
        </left>
        <right style="thin">
          <color rgb="FF5BD38C"/>
        </right>
        <top style="thin">
          <color rgb="FF5BD38C"/>
        </top>
        <bottom style="thin">
          <color rgb="FF5BD38C"/>
        </bottom>
      </border>
    </dxf>
    <dxf>
      <fill>
        <patternFill>
          <bgColor theme="2"/>
        </patternFill>
      </fill>
      <border>
        <left style="thin">
          <color rgb="FF5BD38C"/>
        </left>
        <right style="thin">
          <color rgb="FF5BD38C"/>
        </right>
        <top style="thin">
          <color rgb="FF5BD38C"/>
        </top>
        <bottom style="thin">
          <color rgb="FF5BD38C"/>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
      <fill>
        <patternFill>
          <bgColor theme="0"/>
        </patternFill>
      </fill>
      <border>
        <left/>
        <right/>
        <top/>
        <bottom/>
        <vertical/>
        <horizontal/>
      </border>
    </dxf>
    <dxf>
      <fill>
        <patternFill>
          <bgColor theme="0"/>
        </patternFill>
      </fill>
      <border>
        <left/>
        <right/>
        <top/>
        <bottom/>
        <vertical/>
        <horizontal/>
      </border>
    </dxf>
    <dxf>
      <fill>
        <patternFill>
          <bgColor theme="0"/>
        </patternFill>
      </fill>
      <border>
        <left style="thin">
          <color rgb="FF5BD38C"/>
        </left>
        <right style="thin">
          <color rgb="FF5BD38C"/>
        </right>
        <top style="thin">
          <color rgb="FF5BD38C"/>
        </top>
        <bottom style="thin">
          <color rgb="FF5BD38C"/>
        </bottom>
      </border>
    </dxf>
    <dxf>
      <fill>
        <patternFill>
          <bgColor theme="0"/>
        </patternFill>
      </fill>
      <border>
        <left/>
        <right/>
        <top/>
        <bottom/>
        <vertical/>
        <horizontal/>
      </border>
    </dxf>
    <dxf>
      <font>
        <b/>
        <i val="0"/>
      </font>
      <fill>
        <patternFill>
          <bgColor theme="0"/>
        </patternFill>
      </fill>
      <border>
        <left style="dotted">
          <color theme="2" tint="-0.24994659260841701"/>
        </left>
        <right style="dotted">
          <color theme="2" tint="-0.24994659260841701"/>
        </right>
        <top style="dotted">
          <color theme="2" tint="-0.24994659260841701"/>
        </top>
        <bottom style="dotted">
          <color theme="2" tint="-0.24994659260841701"/>
        </bottom>
        <vertical/>
        <horizontal/>
      </border>
    </dxf>
    <dxf>
      <border>
        <left style="dotted">
          <color theme="2" tint="-0.24994659260841701"/>
        </left>
        <right style="dotted">
          <color theme="2" tint="-0.24994659260841701"/>
        </right>
        <top style="dotted">
          <color theme="2" tint="-0.24994659260841701"/>
        </top>
        <bottom style="dotted">
          <color theme="2" tint="-0.24994659260841701"/>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
      <fill>
        <patternFill>
          <bgColor theme="0"/>
        </patternFill>
      </fill>
      <border>
        <left style="thin">
          <color rgb="FF5BD38C"/>
        </left>
        <right style="thin">
          <color rgb="FF5BD38C"/>
        </right>
        <top style="thin">
          <color rgb="FF5BD38C"/>
        </top>
        <bottom style="thin">
          <color rgb="FF5BD38C"/>
        </bottom>
        <vertical/>
        <horizontal/>
      </border>
    </dxf>
    <dxf>
      <fill>
        <patternFill>
          <bgColor theme="2"/>
        </patternFill>
      </fill>
      <border>
        <left style="thin">
          <color rgb="FF5BD38C"/>
        </left>
        <right style="thin">
          <color rgb="FF5BD38C"/>
        </right>
        <top style="thin">
          <color rgb="FF5BD38C"/>
        </top>
        <bottom style="thin">
          <color rgb="FF5BD38C"/>
        </bottom>
        <vertical/>
        <horizontal/>
      </border>
    </dxf>
    <dxf>
      <font>
        <b/>
        <i val="0"/>
      </font>
      <border>
        <left/>
        <right style="dotted">
          <color theme="2" tint="-0.24994659260841701"/>
        </right>
        <top style="dotted">
          <color theme="2" tint="-0.24994659260841701"/>
        </top>
        <bottom style="dotted">
          <color theme="2" tint="-0.2499465926084170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auto="1"/>
      </font>
      <fill>
        <patternFill>
          <bgColor theme="2"/>
        </patternFill>
      </fill>
      <border>
        <left style="thin">
          <color rgb="FF5BD38C"/>
        </left>
        <right style="thin">
          <color rgb="FF5BD38C"/>
        </right>
        <top style="thin">
          <color rgb="FF5BD38C"/>
        </top>
        <bottom style="thin">
          <color rgb="FF5BD38C"/>
        </bottom>
        <vertical/>
        <horizontal/>
      </border>
    </dxf>
    <dxf>
      <fill>
        <patternFill>
          <bgColor rgb="FF5BD38C"/>
        </patternFill>
      </fill>
      <border>
        <left style="hair">
          <color theme="2" tint="-0.24994659260841701"/>
        </left>
        <right style="hair">
          <color theme="2" tint="-0.24994659260841701"/>
        </right>
        <top style="hair">
          <color theme="2" tint="-0.24994659260841701"/>
        </top>
        <bottom style="hair">
          <color theme="2" tint="-0.24994659260841701"/>
        </bottom>
      </border>
    </dxf>
    <dxf>
      <fill>
        <patternFill>
          <bgColor rgb="FF5BD38C"/>
        </patternFill>
      </fill>
      <border>
        <left style="hair">
          <color rgb="FFB9BBBD"/>
        </left>
        <right style="hair">
          <color rgb="FFB9BBBD"/>
        </right>
        <top style="hair">
          <color rgb="FFB9BBBD"/>
        </top>
        <bottom style="hair">
          <color rgb="FFB9BBBD"/>
        </bottom>
        <vertical/>
        <horizontal/>
      </border>
    </dxf>
    <dxf>
      <fill>
        <patternFill>
          <bgColor theme="1" tint="0.499984740745262"/>
        </patternFill>
      </fill>
      <border>
        <left style="hair">
          <color rgb="FFB9BBBD"/>
        </left>
        <right style="hair">
          <color rgb="FFB9BBBD"/>
        </right>
        <top style="hair">
          <color rgb="FFB9BBBD"/>
        </top>
        <bottom style="hair">
          <color rgb="FFB9BBBD"/>
        </bottom>
        <vertical/>
        <horizontal/>
      </border>
    </dxf>
    <dxf>
      <border>
        <left style="hair">
          <color rgb="FFB9BBBD"/>
        </left>
        <right style="hair">
          <color rgb="FFB9BBBD"/>
        </right>
        <top style="hair">
          <color rgb="FFB9BBBD"/>
        </top>
        <bottom style="hair">
          <color rgb="FFB9BBBD"/>
        </bottom>
        <vertical/>
        <horizontal/>
      </border>
    </dxf>
    <dxf>
      <font>
        <color theme="0"/>
      </font>
      <fill>
        <patternFill>
          <bgColor theme="1" tint="0.499984740745262"/>
        </patternFill>
      </fill>
      <border>
        <left style="hair">
          <color rgb="FFB9BBBD"/>
        </left>
        <right style="hair">
          <color rgb="FFB9BBBD"/>
        </right>
        <top style="hair">
          <color rgb="FFB9BBBD"/>
        </top>
        <bottom style="hair">
          <color rgb="FFB9BBBD"/>
        </bottom>
        <vertical/>
        <horizontal/>
      </border>
    </dxf>
    <dxf>
      <font>
        <color auto="1"/>
      </font>
      <numFmt numFmtId="2" formatCode="0.00"/>
      <fill>
        <patternFill>
          <fgColor theme="0"/>
        </patternFill>
      </fill>
      <border>
        <left style="hair">
          <color theme="2" tint="-0.24994659260841701"/>
        </left>
        <right style="hair">
          <color theme="2" tint="-0.24994659260841701"/>
        </right>
        <top style="hair">
          <color theme="2" tint="-0.24994659260841701"/>
        </top>
        <bottom style="hair">
          <color theme="2" tint="-0.24994659260841701"/>
        </bottom>
        <vertical/>
        <horizontal/>
      </border>
    </dxf>
    <dxf>
      <numFmt numFmtId="2" formatCode="0.00"/>
      <fill>
        <patternFill>
          <bgColor rgb="FF5BD38C"/>
        </patternFill>
      </fill>
    </dxf>
    <dxf>
      <fill>
        <patternFill>
          <bgColor rgb="FF0792E5"/>
        </patternFill>
      </fill>
      <border>
        <left style="hair">
          <color rgb="FFB9BBBD"/>
        </left>
        <right style="hair">
          <color rgb="FFB9BBBD"/>
        </right>
        <top style="hair">
          <color rgb="FFB9BBBD"/>
        </top>
        <bottom style="hair">
          <color rgb="FFB9BBBD"/>
        </bottom>
        <vertical/>
        <horizontal/>
      </border>
    </dxf>
    <dxf>
      <fill>
        <patternFill>
          <bgColor rgb="FF5BD38C"/>
        </patternFill>
      </fill>
      <border>
        <left style="hair">
          <color rgb="FFB9BBBD"/>
        </left>
        <right style="hair">
          <color rgb="FFB9BBBD"/>
        </right>
        <top style="hair">
          <color rgb="FFB9BBBD"/>
        </top>
        <bottom style="hair">
          <color rgb="FFB9BBBD"/>
        </bottom>
        <vertical/>
        <horizontal/>
      </border>
    </dxf>
    <dxf>
      <fill>
        <patternFill>
          <bgColor theme="1" tint="0.499984740745262"/>
        </patternFill>
      </fill>
      <border>
        <left style="hair">
          <color rgb="FFB9BBBD"/>
        </left>
        <right style="hair">
          <color rgb="FFB9BBBD"/>
        </right>
        <top style="hair">
          <color rgb="FFB9BBBD"/>
        </top>
        <bottom style="hair">
          <color rgb="FFB9BBBD"/>
        </bottom>
        <vertical/>
        <horizontal/>
      </border>
    </dxf>
    <dxf>
      <fill>
        <patternFill>
          <fgColor rgb="FFEDFFC4"/>
          <bgColor rgb="FF5BD38C"/>
        </patternFill>
      </fill>
      <border>
        <left style="hair">
          <color rgb="FFB9BBBD"/>
        </left>
        <right style="hair">
          <color rgb="FFB9BBBD"/>
        </right>
        <top style="hair">
          <color rgb="FFB9BBBD"/>
        </top>
        <bottom style="hair">
          <color rgb="FFB9BBBD"/>
        </bottom>
        <vertical/>
        <horizontal/>
      </border>
    </dxf>
    <dxf>
      <border>
        <left style="hair">
          <color rgb="FFB9BBBD"/>
        </left>
        <right style="hair">
          <color rgb="FFB9BBBD"/>
        </right>
        <top style="hair">
          <color rgb="FFB9BBBD"/>
        </top>
        <bottom style="hair">
          <color rgb="FFB9BBBD"/>
        </bottom>
        <vertical/>
        <horizontal/>
      </border>
    </dxf>
    <dxf>
      <fill>
        <patternFill>
          <bgColor rgb="FF5BD38C"/>
        </patternFill>
      </fill>
      <border>
        <left style="hair">
          <color rgb="FFB9BBBD"/>
        </left>
        <right style="hair">
          <color rgb="FFB9BBBD"/>
        </right>
        <top style="hair">
          <color rgb="FFB9BBBD"/>
        </top>
        <bottom style="hair">
          <color rgb="FFB9BBBD"/>
        </bottom>
      </border>
    </dxf>
    <dxf>
      <fill>
        <patternFill patternType="solid">
          <fgColor rgb="FFEDFFC4"/>
          <bgColor rgb="FF5BD38C"/>
        </patternFill>
      </fill>
      <border>
        <left style="hair">
          <color rgb="FFB9BBBD"/>
        </left>
        <right style="hair">
          <color rgb="FFB9BBBD"/>
        </right>
        <top style="hair">
          <color rgb="FFB9BBBD"/>
        </top>
        <bottom style="hair">
          <color rgb="FFB9BBBD"/>
        </bottom>
      </border>
    </dxf>
    <dxf>
      <fill>
        <patternFill>
          <bgColor theme="1" tint="0.499984740745262"/>
        </patternFill>
      </fill>
      <border>
        <left style="hair">
          <color rgb="FFB9BBBD"/>
        </left>
        <right style="hair">
          <color rgb="FFB9BBBD"/>
        </right>
        <top style="hair">
          <color rgb="FFB9BBBD"/>
        </top>
        <bottom style="hair">
          <color rgb="FFB9BBBD"/>
        </bottom>
      </border>
    </dxf>
    <dxf>
      <font>
        <color theme="0"/>
      </font>
      <fill>
        <patternFill>
          <fgColor theme="0"/>
        </patternFill>
      </fill>
      <border>
        <left/>
        <right/>
        <top/>
        <bottom/>
        <vertical/>
        <horizontal/>
      </border>
    </dxf>
    <dxf>
      <fill>
        <patternFill>
          <fgColor rgb="FFEDFFC4"/>
          <bgColor rgb="FF5BD38C"/>
        </patternFill>
      </fill>
      <border>
        <left style="hair">
          <color rgb="FFB9BBBD"/>
        </left>
        <right style="hair">
          <color rgb="FFB9BBBD"/>
        </right>
        <top style="hair">
          <color rgb="FFB9BBBD"/>
        </top>
        <bottom style="hair">
          <color rgb="FFB9BBBD"/>
        </bottom>
        <vertical/>
        <horizontal/>
      </border>
    </dxf>
    <dxf>
      <fill>
        <patternFill>
          <bgColor rgb="FF0792E5"/>
        </patternFill>
      </fill>
      <border>
        <left style="hair">
          <color rgb="FFB9BBBD"/>
        </left>
        <right style="hair">
          <color rgb="FFB9BBBD"/>
        </right>
        <top style="hair">
          <color rgb="FFB9BBBD"/>
        </top>
        <bottom style="hair">
          <color rgb="FFB9BBBD"/>
        </bottom>
      </border>
    </dxf>
    <dxf>
      <fill>
        <patternFill>
          <bgColor rgb="FF0792E5"/>
        </patternFill>
      </fill>
      <border>
        <left style="hair">
          <color rgb="FFB9BBBD"/>
        </left>
        <right style="hair">
          <color rgb="FFB9BBBD"/>
        </right>
        <top style="hair">
          <color rgb="FFB9BBBD"/>
        </top>
        <bottom style="hair">
          <color rgb="FFB9BBBD"/>
        </bottom>
      </border>
    </dxf>
    <dxf>
      <font>
        <color theme="2" tint="-0.499984740745262"/>
      </font>
      <fill>
        <patternFill>
          <bgColor theme="2" tint="-0.499984740745262"/>
        </patternFill>
      </fill>
    </dxf>
    <dxf>
      <font>
        <color theme="2" tint="-0.499984740745262"/>
      </font>
      <fill>
        <patternFill>
          <bgColor theme="2" tint="-0.499984740745262"/>
        </patternFill>
      </fill>
    </dxf>
    <dxf>
      <border>
        <left style="hair">
          <color rgb="FFB9BBBD"/>
        </left>
        <right style="hair">
          <color rgb="FFB9BBBD"/>
        </right>
        <top style="hair">
          <color rgb="FFB9BBBD"/>
        </top>
        <bottom style="hair">
          <color rgb="FFB9BBBD"/>
        </bottom>
        <vertical/>
        <horizontal/>
      </border>
    </dxf>
    <dxf>
      <font>
        <color theme="0"/>
      </font>
      <fill>
        <patternFill>
          <bgColor theme="1" tint="0.499984740745262"/>
        </patternFill>
      </fill>
      <border>
        <left style="hair">
          <color rgb="FFB9BBBD"/>
        </left>
        <right style="hair">
          <color rgb="FFB9BBBD"/>
        </right>
        <top style="hair">
          <color rgb="FFB9BBBD"/>
        </top>
        <bottom style="hair">
          <color rgb="FFB9BBBD"/>
        </bottom>
        <vertical/>
        <horizontal/>
      </border>
    </dxf>
    <dxf>
      <fill>
        <patternFill>
          <bgColor rgb="FF5BD38C"/>
        </patternFill>
      </fill>
      <border>
        <left style="hair">
          <color rgb="FFB9BBBD"/>
        </left>
        <right style="hair">
          <color rgb="FFB9BBBD"/>
        </right>
        <top style="hair">
          <color rgb="FFB9BBBD"/>
        </top>
        <bottom style="hair">
          <color rgb="FFB9BBBD"/>
        </bottom>
        <vertical/>
        <horizontal/>
      </border>
    </dxf>
    <dxf>
      <fill>
        <patternFill>
          <bgColor theme="1" tint="0.499984740745262"/>
        </patternFill>
      </fill>
      <border>
        <left style="hair">
          <color rgb="FFB9BBBD"/>
        </left>
        <right style="hair">
          <color rgb="FFB9BBBD"/>
        </right>
        <top style="hair">
          <color rgb="FFB9BBBD"/>
        </top>
        <bottom style="hair">
          <color rgb="FFB9BBBD"/>
        </bottom>
        <vertical/>
        <horizontal/>
      </border>
    </dxf>
    <dxf>
      <fill>
        <patternFill>
          <bgColor rgb="FF5BD38C"/>
        </patternFill>
      </fill>
      <border>
        <left style="hair">
          <color rgb="FFB9BBBD"/>
        </left>
        <right style="hair">
          <color rgb="FFB9BBBD"/>
        </right>
        <top style="hair">
          <color rgb="FFB9BBBD"/>
        </top>
        <bottom style="hair">
          <color rgb="FFB9BBBD"/>
        </bottom>
      </border>
    </dxf>
    <dxf>
      <numFmt numFmtId="2" formatCode="0.00"/>
      <fill>
        <patternFill>
          <bgColor theme="0"/>
        </patternFill>
      </fill>
    </dxf>
    <dxf>
      <fill>
        <patternFill>
          <bgColor rgb="FF0792E5"/>
        </patternFill>
      </fill>
      <border>
        <left style="hair">
          <color rgb="FFB9BBBD"/>
        </left>
        <right style="hair">
          <color rgb="FFB9BBBD"/>
        </right>
        <top style="hair">
          <color rgb="FFB9BBBD"/>
        </top>
        <bottom style="hair">
          <color rgb="FFB9BBBD"/>
        </bottom>
        <vertical/>
        <horizontal/>
      </border>
    </dxf>
    <dxf>
      <border>
        <left style="hair">
          <color rgb="FFB9BBBD"/>
        </left>
        <right style="hair">
          <color rgb="FFB9BBBD"/>
        </right>
        <top style="hair">
          <color rgb="FFB9BBBD"/>
        </top>
        <bottom style="hair">
          <color rgb="FFB9BBBD"/>
        </bottom>
        <vertical/>
        <horizontal/>
      </border>
    </dxf>
    <dxf>
      <fill>
        <patternFill>
          <bgColor rgb="FF5BD38C"/>
        </patternFill>
      </fill>
      <border>
        <left style="hair">
          <color rgb="FFB9BBBD"/>
        </left>
        <right style="hair">
          <color rgb="FFB9BBBD"/>
        </right>
        <top style="hair">
          <color rgb="FFB9BBBD"/>
        </top>
        <bottom style="hair">
          <color rgb="FFB9BBBD"/>
        </bottom>
        <vertical/>
        <horizontal/>
      </border>
    </dxf>
    <dxf>
      <fill>
        <patternFill>
          <bgColor theme="1" tint="0.499984740745262"/>
        </patternFill>
      </fill>
      <border>
        <left style="hair">
          <color rgb="FFB9BBBD"/>
        </left>
        <right style="hair">
          <color rgb="FFB9BBBD"/>
        </right>
        <top style="hair">
          <color rgb="FFB9BBBD"/>
        </top>
        <bottom style="hair">
          <color rgb="FFB9BBBD"/>
        </bottom>
        <vertical/>
        <horizontal/>
      </border>
    </dxf>
    <dxf>
      <fill>
        <patternFill patternType="solid">
          <fgColor rgb="FFEDFFC4"/>
          <bgColor rgb="FF5BD38C"/>
        </patternFill>
      </fill>
      <border>
        <left style="hair">
          <color rgb="FFB9BBBD"/>
        </left>
        <right style="hair">
          <color rgb="FFB9BBBD"/>
        </right>
        <top style="hair">
          <color rgb="FFB9BBBD"/>
        </top>
        <bottom style="hair">
          <color rgb="FFB9BBBD"/>
        </bottom>
      </border>
    </dxf>
    <dxf>
      <fill>
        <patternFill>
          <bgColor theme="1" tint="0.499984740745262"/>
        </patternFill>
      </fill>
      <border>
        <left style="hair">
          <color rgb="FFB9BBBD"/>
        </left>
        <right style="hair">
          <color rgb="FFB9BBBD"/>
        </right>
        <top style="hair">
          <color rgb="FFB9BBBD"/>
        </top>
        <bottom style="hair">
          <color rgb="FFB9BBBD"/>
        </bottom>
      </border>
    </dxf>
    <dxf>
      <fill>
        <patternFill>
          <fgColor rgb="FFEDFFC4"/>
          <bgColor rgb="FF5BD38C"/>
        </patternFill>
      </fill>
      <border>
        <left style="hair">
          <color rgb="FFB9BBBD"/>
        </left>
        <right style="hair">
          <color rgb="FFB9BBBD"/>
        </right>
        <top style="hair">
          <color rgb="FFB9BBBD"/>
        </top>
        <bottom style="hair">
          <color rgb="FFB9BBBD"/>
        </bottom>
        <vertical/>
        <horizontal/>
      </border>
    </dxf>
    <dxf>
      <fill>
        <patternFill>
          <bgColor rgb="FF5BD38C"/>
        </patternFill>
      </fill>
      <border>
        <left style="hair">
          <color theme="2" tint="-0.24994659260841701"/>
        </left>
        <right style="hair">
          <color theme="2" tint="-0.24994659260841701"/>
        </right>
        <top style="hair">
          <color theme="2" tint="-0.24994659260841701"/>
        </top>
        <bottom style="hair">
          <color theme="2" tint="-0.24994659260841701"/>
        </bottom>
      </border>
    </dxf>
    <dxf>
      <font>
        <color theme="0"/>
      </font>
      <fill>
        <patternFill>
          <bgColor theme="0"/>
        </patternFill>
      </fill>
      <border>
        <left/>
        <right/>
        <top/>
        <bottom/>
      </border>
    </dxf>
    <dxf>
      <fill>
        <patternFill>
          <bgColor rgb="FF0792E5"/>
        </patternFill>
      </fill>
      <border>
        <left style="hair">
          <color rgb="FFB9BBBD"/>
        </left>
        <right style="hair">
          <color rgb="FFB9BBBD"/>
        </right>
        <top style="hair">
          <color rgb="FFB9BBBD"/>
        </top>
        <bottom style="hair">
          <color rgb="FFB9BBBD"/>
        </bottom>
      </border>
    </dxf>
    <dxf>
      <fill>
        <patternFill>
          <bgColor rgb="FF0792E5"/>
        </patternFill>
      </fill>
      <border>
        <left style="hair">
          <color rgb="FFB9BBBD"/>
        </left>
        <right style="hair">
          <color rgb="FFB9BBBD"/>
        </right>
        <top style="hair">
          <color rgb="FFB9BBBD"/>
        </top>
        <bottom style="hair">
          <color rgb="FFB9BBBD"/>
        </bottom>
        <vertical/>
        <horizontal/>
      </border>
    </dxf>
    <dxf>
      <fill>
        <patternFill>
          <bgColor rgb="FF0792E5"/>
        </patternFill>
      </fill>
      <border>
        <left style="hair">
          <color rgb="FFB9BBBD"/>
        </left>
        <right style="hair">
          <color rgb="FFB9BBBD"/>
        </right>
        <top style="hair">
          <color rgb="FFB9BBBD"/>
        </top>
        <bottom style="hair">
          <color rgb="FFB9BBBD"/>
        </bottom>
      </border>
    </dxf>
    <dxf>
      <fill>
        <patternFill>
          <bgColor theme="0"/>
        </patternFill>
      </fill>
      <border>
        <left/>
        <right/>
        <top/>
        <bottom/>
        <vertical/>
        <horizontal/>
      </border>
    </dxf>
  </dxfs>
  <tableStyles count="0" defaultTableStyle="TableStyleMedium2" defaultPivotStyle="PivotStyleLight16"/>
  <colors>
    <mruColors>
      <color rgb="FF5BD38C"/>
      <color rgb="FF92D050"/>
      <color rgb="FF0792E5"/>
      <color rgb="FF00402A"/>
      <color rgb="FFA6C9EC"/>
      <color rgb="FFEDFFC4"/>
      <color rgb="FFD6F59D"/>
      <color rgb="FFB9BBBD"/>
      <color rgb="FFDDF2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D752B-4F81-4571-8A75-3D86B4CC4A6D}">
  <sheetPr codeName="Sheet1"/>
  <dimension ref="A1:W106"/>
  <sheetViews>
    <sheetView showGridLines="0" topLeftCell="A39" zoomScale="99" zoomScaleNormal="90" workbookViewId="0">
      <selection activeCell="J50" sqref="J50"/>
    </sheetView>
  </sheetViews>
  <sheetFormatPr defaultRowHeight="14.45"/>
  <cols>
    <col min="1" max="1" width="3.5703125" customWidth="1"/>
    <col min="2" max="2" width="4.5703125" customWidth="1"/>
    <col min="3" max="3" width="23.5703125" customWidth="1"/>
    <col min="4" max="4" width="21" customWidth="1"/>
    <col min="5" max="5" width="14.7109375" customWidth="1"/>
    <col min="6" max="6" width="14.140625" customWidth="1"/>
    <col min="7" max="7" width="12.28515625" customWidth="1"/>
    <col min="8" max="8" width="11.7109375" customWidth="1"/>
    <col min="9" max="9" width="12" customWidth="1"/>
    <col min="10" max="10" width="11.5703125" customWidth="1"/>
    <col min="11" max="11" width="11.42578125" bestFit="1" customWidth="1"/>
    <col min="12" max="12" width="12.28515625" customWidth="1"/>
    <col min="13" max="13" width="11.42578125" customWidth="1"/>
    <col min="14" max="14" width="11.85546875" customWidth="1"/>
    <col min="15" max="15" width="10.140625" customWidth="1"/>
    <col min="16" max="16" width="23.85546875" customWidth="1"/>
    <col min="17" max="17" width="13.28515625" customWidth="1"/>
    <col min="18" max="18" width="14.28515625" customWidth="1"/>
    <col min="19" max="19" width="14.5703125" customWidth="1"/>
    <col min="20" max="20" width="13.42578125" customWidth="1"/>
    <col min="21" max="21" width="13.85546875" customWidth="1"/>
    <col min="22" max="22" width="10.5703125" customWidth="1"/>
  </cols>
  <sheetData>
    <row r="1" spans="1:14" ht="68.25" customHeight="1">
      <c r="A1" s="210"/>
      <c r="B1" s="210"/>
      <c r="C1" s="211" t="str">
        <f>_xlfn.CONCAT('Lists '!B2, " NWA RFP - DEVELOPER INSTRUCTIONS")</f>
        <v>LIBERTY AREA NWA RFP - DEVELOPER INSTRUCTIONS</v>
      </c>
      <c r="D1" s="211"/>
      <c r="E1" s="211"/>
      <c r="F1" s="211"/>
      <c r="G1" s="211"/>
      <c r="H1" s="211"/>
      <c r="I1" s="211"/>
      <c r="J1" s="211"/>
      <c r="K1" s="211"/>
    </row>
    <row r="3" spans="1:14" ht="21.6" thickBot="1">
      <c r="B3" s="40" t="s">
        <v>0</v>
      </c>
      <c r="C3" s="41"/>
      <c r="D3" s="41"/>
      <c r="E3" s="41"/>
      <c r="F3" s="41"/>
      <c r="G3" s="41"/>
      <c r="H3" s="41"/>
      <c r="I3" s="41"/>
      <c r="J3" s="41"/>
      <c r="K3" s="41"/>
      <c r="L3" s="41"/>
      <c r="M3" s="41"/>
      <c r="N3" s="42"/>
    </row>
    <row r="4" spans="1:14" ht="6" customHeight="1"/>
    <row r="5" spans="1:14" ht="13.5" customHeight="1">
      <c r="B5" t="s">
        <v>1</v>
      </c>
    </row>
    <row r="6" spans="1:14" ht="9" customHeight="1"/>
    <row r="7" spans="1:14">
      <c r="C7" s="60" t="s">
        <v>2</v>
      </c>
      <c r="E7" t="s">
        <v>3</v>
      </c>
    </row>
    <row r="8" spans="1:14" ht="9.75" customHeight="1"/>
    <row r="9" spans="1:14">
      <c r="C9" s="68" t="s">
        <v>4</v>
      </c>
      <c r="E9" t="s">
        <v>5</v>
      </c>
    </row>
    <row r="10" spans="1:14" ht="9.75" customHeight="1"/>
    <row r="11" spans="1:14">
      <c r="C11" s="1" t="s">
        <v>6</v>
      </c>
      <c r="E11" t="s">
        <v>7</v>
      </c>
    </row>
    <row r="12" spans="1:14" ht="9.75" customHeight="1"/>
    <row r="13" spans="1:14">
      <c r="C13" s="8" t="s">
        <v>8</v>
      </c>
      <c r="E13" t="s">
        <v>9</v>
      </c>
    </row>
    <row r="15" spans="1:14" ht="21.6" thickBot="1">
      <c r="B15" s="40" t="s">
        <v>10</v>
      </c>
      <c r="C15" s="40"/>
      <c r="D15" s="40"/>
      <c r="E15" s="40"/>
      <c r="F15" s="40"/>
      <c r="G15" s="40"/>
      <c r="H15" s="40"/>
      <c r="I15" s="40"/>
      <c r="J15" s="40"/>
      <c r="K15" s="40"/>
      <c r="L15" s="40"/>
      <c r="M15" s="40"/>
      <c r="N15" s="42"/>
    </row>
    <row r="17" spans="1:11" ht="15" thickBot="1">
      <c r="C17" s="42" t="s">
        <v>11</v>
      </c>
      <c r="J17" s="4" t="s">
        <v>12</v>
      </c>
    </row>
    <row r="18" spans="1:11">
      <c r="C18" t="s">
        <v>13</v>
      </c>
      <c r="I18" s="5"/>
      <c r="J18" s="11" t="str">
        <f>HYPERLINK("#'Bid Information'!C3:C14", "C3-C14")</f>
        <v>C3-C14</v>
      </c>
    </row>
    <row r="19" spans="1:11">
      <c r="J19" s="10"/>
    </row>
    <row r="20" spans="1:11" ht="15" thickBot="1">
      <c r="C20" s="42" t="s">
        <v>14</v>
      </c>
      <c r="J20" s="4"/>
    </row>
    <row r="21" spans="1:11" ht="33.6" customHeight="1">
      <c r="C21" s="201" t="s">
        <v>15</v>
      </c>
      <c r="D21" s="201"/>
      <c r="E21" s="201"/>
      <c r="F21" s="201"/>
      <c r="G21" s="201"/>
      <c r="H21" s="201"/>
      <c r="I21" s="201"/>
      <c r="J21" s="25" t="str">
        <f>HYPERLINK("#'Bid Information'!C17", "C17")</f>
        <v>C17</v>
      </c>
      <c r="K21" s="93"/>
    </row>
    <row r="22" spans="1:11">
      <c r="C22" s="23"/>
      <c r="D22" s="23"/>
      <c r="E22" s="23"/>
      <c r="F22" s="23"/>
      <c r="G22" s="23"/>
      <c r="H22" s="23"/>
      <c r="I22" s="23"/>
      <c r="J22" s="30"/>
    </row>
    <row r="23" spans="1:11" ht="15" thickBot="1">
      <c r="C23" s="42" t="s">
        <v>16</v>
      </c>
      <c r="J23" s="10"/>
    </row>
    <row r="24" spans="1:11">
      <c r="C24" t="s">
        <v>17</v>
      </c>
      <c r="J24" s="22"/>
    </row>
    <row r="25" spans="1:11" ht="20.100000000000001" customHeight="1">
      <c r="C25" s="218" t="s">
        <v>18</v>
      </c>
      <c r="D25" s="218"/>
      <c r="E25" s="218"/>
      <c r="F25" s="218"/>
      <c r="J25" s="22"/>
    </row>
    <row r="26" spans="1:11" ht="30" customHeight="1">
      <c r="C26" s="202" t="s">
        <v>19</v>
      </c>
      <c r="D26" s="203"/>
      <c r="E26" s="203"/>
      <c r="F26" s="203"/>
      <c r="G26" s="203"/>
      <c r="H26" s="203"/>
      <c r="I26" s="204"/>
      <c r="J26" s="24" t="str">
        <f>HYPERLINK("#'Bid Information'!C22:L22", "C22-L22")</f>
        <v>C22-L22</v>
      </c>
    </row>
    <row r="27" spans="1:11" ht="31.5" customHeight="1">
      <c r="C27" s="202" t="s">
        <v>20</v>
      </c>
      <c r="D27" s="203"/>
      <c r="E27" s="203"/>
      <c r="F27" s="203"/>
      <c r="G27" s="203"/>
      <c r="H27" s="203"/>
      <c r="I27" s="204"/>
      <c r="J27" s="24" t="str">
        <f>HYPERLINK("#'Bid Information'!C23:L23", "C23-L23")</f>
        <v>C23-L23</v>
      </c>
    </row>
    <row r="28" spans="1:11" ht="20.100000000000001" customHeight="1">
      <c r="A28" s="72"/>
      <c r="C28" s="205" t="s">
        <v>21</v>
      </c>
      <c r="D28" s="205"/>
      <c r="E28" s="205"/>
      <c r="F28" s="205"/>
      <c r="G28" s="205"/>
      <c r="H28" s="74"/>
      <c r="I28" s="74"/>
      <c r="J28" s="73"/>
    </row>
    <row r="29" spans="1:11" ht="42.6" customHeight="1">
      <c r="C29" s="209" t="s">
        <v>22</v>
      </c>
      <c r="D29" s="203"/>
      <c r="E29" s="203"/>
      <c r="F29" s="203"/>
      <c r="G29" s="203"/>
      <c r="H29" s="203"/>
      <c r="I29" s="204"/>
      <c r="J29" s="24" t="str">
        <f>HYPERLINK("#'Bid Information'!C24:L24", "C24-L24")</f>
        <v>C24-L24</v>
      </c>
    </row>
    <row r="30" spans="1:11" ht="14.1" customHeight="1">
      <c r="J30" s="10"/>
    </row>
    <row r="31" spans="1:11" ht="15" customHeight="1" thickBot="1">
      <c r="C31" s="42" t="s">
        <v>14</v>
      </c>
      <c r="J31" s="10"/>
    </row>
    <row r="32" spans="1:11" ht="28.5" customHeight="1">
      <c r="C32" s="205" t="s">
        <v>23</v>
      </c>
      <c r="D32" s="205"/>
      <c r="E32" s="205"/>
      <c r="F32" s="205"/>
      <c r="G32" s="205"/>
      <c r="H32" s="205"/>
      <c r="I32" s="205"/>
      <c r="J32" s="10"/>
    </row>
    <row r="33" spans="3:11" ht="18.600000000000001" customHeight="1">
      <c r="C33" s="202" t="s">
        <v>24</v>
      </c>
      <c r="D33" s="203"/>
      <c r="E33" s="203"/>
      <c r="F33" s="203"/>
      <c r="G33" s="203"/>
      <c r="H33" s="203"/>
      <c r="I33" s="204"/>
      <c r="J33" s="24" t="str">
        <f>HYPERLINK("#'Bid Information'!B28:B76", "B28-B76")</f>
        <v>B28-B76</v>
      </c>
    </row>
    <row r="34" spans="3:11" ht="30" customHeight="1">
      <c r="C34" s="202" t="s">
        <v>25</v>
      </c>
      <c r="D34" s="203"/>
      <c r="E34" s="203"/>
      <c r="F34" s="203"/>
      <c r="G34" s="203"/>
      <c r="H34" s="203"/>
      <c r="I34" s="204"/>
      <c r="J34" s="26" t="str">
        <f>HYPERLINK("#'Bid Information'!C28:D76", "C28-D76")</f>
        <v>C28-D76</v>
      </c>
    </row>
    <row r="35" spans="3:11" ht="31.5" customHeight="1">
      <c r="C35" s="202" t="s">
        <v>26</v>
      </c>
      <c r="D35" s="203"/>
      <c r="E35" s="203"/>
      <c r="F35" s="203"/>
      <c r="G35" s="203"/>
      <c r="H35" s="203"/>
      <c r="I35" s="204"/>
      <c r="J35" s="28" t="str">
        <f>HYPERLINK("#'Bid Information'!E28:E76", "E28-E76")</f>
        <v>E28-E76</v>
      </c>
    </row>
    <row r="36" spans="3:11" ht="46.5" customHeight="1">
      <c r="C36" s="202" t="s">
        <v>27</v>
      </c>
      <c r="D36" s="203"/>
      <c r="E36" s="203"/>
      <c r="F36" s="203"/>
      <c r="G36" s="203"/>
      <c r="H36" s="203"/>
      <c r="I36" s="204"/>
      <c r="J36" s="25" t="str">
        <f>HYPERLINK("#'Bid Information'!F28:F76", "F28-F76")</f>
        <v>F28-F76</v>
      </c>
    </row>
    <row r="37" spans="3:11" ht="17.100000000000001" customHeight="1">
      <c r="C37" s="215" t="s">
        <v>28</v>
      </c>
      <c r="D37" s="216"/>
      <c r="E37" s="216"/>
      <c r="F37" s="216"/>
      <c r="G37" s="216"/>
      <c r="H37" s="216"/>
      <c r="I37" s="217"/>
      <c r="J37" s="25" t="str">
        <f>HYPERLINK("#'Bid Information'!G28:G76", "G28-G76")</f>
        <v>G28-G76</v>
      </c>
    </row>
    <row r="38" spans="3:11" ht="32.25" customHeight="1">
      <c r="C38" s="202" t="s">
        <v>29</v>
      </c>
      <c r="D38" s="203"/>
      <c r="E38" s="203"/>
      <c r="F38" s="203"/>
      <c r="G38" s="203"/>
      <c r="H38" s="203"/>
      <c r="I38" s="204"/>
      <c r="J38" s="25" t="str">
        <f>HYPERLINK("#'Bid Information'!H28:H76", "H28-H76")</f>
        <v>H28-H76</v>
      </c>
    </row>
    <row r="39" spans="3:11" ht="45.6" customHeight="1">
      <c r="C39" s="212" t="s">
        <v>30</v>
      </c>
      <c r="D39" s="213"/>
      <c r="E39" s="213"/>
      <c r="F39" s="213"/>
      <c r="G39" s="213"/>
      <c r="H39" s="213"/>
      <c r="I39" s="214"/>
      <c r="J39" s="25" t="str">
        <f>HYPERLINK("#'Bid Information'!I28:I76", "I28-I76")</f>
        <v>I28-I76</v>
      </c>
    </row>
    <row r="40" spans="3:11" ht="29.45" customHeight="1">
      <c r="C40" s="202" t="s">
        <v>31</v>
      </c>
      <c r="D40" s="203"/>
      <c r="E40" s="203"/>
      <c r="F40" s="203"/>
      <c r="G40" s="203"/>
      <c r="H40" s="203"/>
      <c r="I40" s="204"/>
      <c r="J40" s="25" t="str">
        <f>HYPERLINK("#'Bid Information'!J28:J76", "J28-J76")</f>
        <v>J28-J76</v>
      </c>
      <c r="K40" s="6"/>
    </row>
    <row r="41" spans="3:11" ht="17.100000000000001" customHeight="1">
      <c r="C41" s="202" t="s">
        <v>32</v>
      </c>
      <c r="D41" s="203"/>
      <c r="E41" s="203"/>
      <c r="F41" s="203"/>
      <c r="G41" s="203"/>
      <c r="H41" s="203"/>
      <c r="I41" s="204"/>
      <c r="J41" s="25" t="str">
        <f>HYPERLINK("#'Bid Information'!K28:K76", "K28-K76")</f>
        <v>K28-K76</v>
      </c>
    </row>
    <row r="42" spans="3:11" ht="34.5" customHeight="1">
      <c r="C42" s="202" t="s">
        <v>33</v>
      </c>
      <c r="D42" s="203"/>
      <c r="E42" s="203"/>
      <c r="F42" s="203"/>
      <c r="G42" s="203"/>
      <c r="H42" s="203"/>
      <c r="I42" s="204"/>
      <c r="J42" s="26" t="str">
        <f>HYPERLINK("#'Bid Information'!L28:M76", "L28-M76")</f>
        <v>L28-M76</v>
      </c>
    </row>
    <row r="43" spans="3:11" ht="31.5" customHeight="1">
      <c r="C43" s="212" t="s">
        <v>34</v>
      </c>
      <c r="D43" s="213"/>
      <c r="E43" s="213"/>
      <c r="F43" s="213"/>
      <c r="G43" s="213"/>
      <c r="H43" s="213"/>
      <c r="I43" s="214"/>
      <c r="J43" s="25" t="str">
        <f>HYPERLINK("#'Bid Information'!N28:N76", "N28-N76")</f>
        <v>N28-N76</v>
      </c>
    </row>
    <row r="44" spans="3:11" ht="60.6" customHeight="1">
      <c r="C44" s="206" t="s">
        <v>35</v>
      </c>
      <c r="D44" s="207"/>
      <c r="E44" s="207"/>
      <c r="F44" s="207"/>
      <c r="G44" s="207"/>
      <c r="H44" s="207"/>
      <c r="I44" s="208"/>
      <c r="J44" s="25" t="str">
        <f>HYPERLINK("#'Bid Information'!O28:T76", "O28-T76")</f>
        <v>O28-T76</v>
      </c>
    </row>
    <row r="45" spans="3:11" ht="17.45" customHeight="1">
      <c r="C45" s="202" t="s">
        <v>36</v>
      </c>
      <c r="D45" s="203"/>
      <c r="E45" s="203"/>
      <c r="F45" s="203"/>
      <c r="G45" s="203"/>
      <c r="H45" s="203"/>
      <c r="I45" s="204"/>
      <c r="J45" s="27" t="str">
        <f>HYPERLINK("#'Bid Information'!U28:U76", "U28-U76")</f>
        <v>U28-U76</v>
      </c>
    </row>
    <row r="46" spans="3:11" ht="27.95" customHeight="1">
      <c r="C46" s="202" t="s">
        <v>37</v>
      </c>
      <c r="D46" s="203"/>
      <c r="E46" s="203"/>
      <c r="F46" s="203"/>
      <c r="G46" s="203"/>
      <c r="H46" s="203"/>
      <c r="I46" s="204"/>
      <c r="J46" s="27" t="str">
        <f>HYPERLINK("#'Bid Information'!V28:V76", "V28-V76")</f>
        <v>V28-V76</v>
      </c>
    </row>
    <row r="47" spans="3:11" ht="17.45" customHeight="1">
      <c r="C47" s="29"/>
      <c r="E47" s="29"/>
      <c r="F47" s="29"/>
      <c r="G47" s="29"/>
      <c r="H47" s="29"/>
      <c r="I47" s="29"/>
      <c r="J47" s="30"/>
    </row>
    <row r="48" spans="3:11" ht="17.45" customHeight="1" thickBot="1">
      <c r="C48" s="42" t="s">
        <v>38</v>
      </c>
      <c r="J48" s="10"/>
    </row>
    <row r="49" spans="2:14" ht="17.45" customHeight="1">
      <c r="C49" s="205" t="s">
        <v>39</v>
      </c>
      <c r="D49" s="205"/>
      <c r="E49" s="205"/>
      <c r="F49" s="205"/>
      <c r="G49" s="205"/>
      <c r="H49" s="205"/>
      <c r="I49" s="205"/>
      <c r="J49" s="205"/>
    </row>
    <row r="50" spans="2:14" ht="57" customHeight="1">
      <c r="C50" s="202" t="s">
        <v>40</v>
      </c>
      <c r="D50" s="203"/>
      <c r="E50" s="203"/>
      <c r="F50" s="203"/>
      <c r="G50" s="203"/>
      <c r="H50" s="203"/>
      <c r="I50" s="204"/>
      <c r="J50" s="24" t="str">
        <f>HYPERLINK("#'Custom Developer Loadshape'!C5:C76", "C5-C76")</f>
        <v>C5-C76</v>
      </c>
    </row>
    <row r="51" spans="2:14" ht="17.45" customHeight="1">
      <c r="C51" s="29"/>
      <c r="D51" s="29"/>
      <c r="E51" s="29"/>
      <c r="F51" s="29"/>
      <c r="G51" s="29"/>
      <c r="H51" s="29"/>
      <c r="I51" s="29"/>
      <c r="J51" s="30"/>
    </row>
    <row r="53" spans="2:14" ht="21">
      <c r="B53" s="40" t="s">
        <v>41</v>
      </c>
      <c r="C53" s="40"/>
      <c r="D53" s="40"/>
      <c r="E53" s="40"/>
      <c r="F53" s="40"/>
      <c r="G53" s="40"/>
      <c r="H53" s="40"/>
      <c r="I53" s="40"/>
      <c r="J53" s="40"/>
      <c r="K53" s="40"/>
      <c r="L53" s="40"/>
      <c r="M53" s="40"/>
      <c r="N53" s="42"/>
    </row>
    <row r="54" spans="2:14" ht="24" customHeight="1">
      <c r="B54" s="35"/>
      <c r="C54" s="35"/>
      <c r="D54" s="35"/>
      <c r="E54" s="35"/>
      <c r="F54" s="35"/>
      <c r="G54" s="35"/>
      <c r="H54" s="35"/>
      <c r="I54" s="35"/>
      <c r="J54" s="35"/>
      <c r="K54" s="35"/>
      <c r="L54" s="35"/>
      <c r="M54" s="35"/>
      <c r="N54" s="36"/>
    </row>
    <row r="55" spans="2:14" ht="21.6" thickBot="1">
      <c r="B55" s="35"/>
      <c r="C55" s="40" t="s">
        <v>42</v>
      </c>
      <c r="D55" s="40"/>
      <c r="E55" s="35"/>
      <c r="F55" s="35"/>
      <c r="G55" s="35"/>
      <c r="H55" s="35"/>
      <c r="I55" s="35"/>
      <c r="J55" s="35"/>
      <c r="K55" s="35"/>
      <c r="L55" s="35"/>
      <c r="M55" s="35"/>
      <c r="N55" s="36"/>
    </row>
    <row r="57" spans="2:14" ht="15" thickBot="1">
      <c r="C57" s="42" t="s">
        <v>43</v>
      </c>
    </row>
    <row r="58" spans="2:14">
      <c r="C58" s="94" t="s">
        <v>44</v>
      </c>
      <c r="D58" s="92" t="s">
        <v>45</v>
      </c>
    </row>
    <row r="60" spans="2:14" ht="15" thickBot="1">
      <c r="C60" s="42" t="s">
        <v>16</v>
      </c>
      <c r="M60" s="2"/>
      <c r="N60" s="2"/>
    </row>
    <row r="61" spans="2:14">
      <c r="C61" s="47" t="s">
        <v>46</v>
      </c>
      <c r="D61" s="46" cm="1">
        <f t="array" ref="D61:N61">_xlfn.SEQUENCE(1,'Lists '!$B$5+1,0)</f>
        <v>0</v>
      </c>
      <c r="E61" s="1">
        <v>1</v>
      </c>
      <c r="F61" s="1">
        <v>2</v>
      </c>
      <c r="G61" s="1">
        <v>3</v>
      </c>
      <c r="H61" s="1">
        <v>4</v>
      </c>
      <c r="I61" s="1">
        <v>5</v>
      </c>
      <c r="J61" s="1">
        <v>6</v>
      </c>
      <c r="K61" s="69">
        <v>7</v>
      </c>
      <c r="L61" s="70">
        <v>8</v>
      </c>
      <c r="M61" s="70">
        <v>9</v>
      </c>
      <c r="N61" s="70">
        <v>10</v>
      </c>
    </row>
    <row r="62" spans="2:14">
      <c r="C62" s="47" t="s">
        <v>47</v>
      </c>
      <c r="D62" s="46" cm="1">
        <f t="array" ref="D62:N62">_xlfn.SEQUENCE(1,'Lists '!$B$5+1,YEAR('Lists '!$B$3))</f>
        <v>2026</v>
      </c>
      <c r="E62" s="1">
        <v>2027</v>
      </c>
      <c r="F62" s="1">
        <v>2028</v>
      </c>
      <c r="G62" s="1">
        <v>2029</v>
      </c>
      <c r="H62" s="1">
        <v>2030</v>
      </c>
      <c r="I62" s="1">
        <v>2031</v>
      </c>
      <c r="J62" s="1">
        <v>2032</v>
      </c>
      <c r="K62" s="69">
        <v>2033</v>
      </c>
      <c r="L62" s="70">
        <v>2034</v>
      </c>
      <c r="M62" s="70">
        <v>2035</v>
      </c>
      <c r="N62" s="70">
        <v>2036</v>
      </c>
    </row>
    <row r="63" spans="2:14">
      <c r="C63" s="47" t="s">
        <v>48</v>
      </c>
      <c r="D63" s="71">
        <v>25000</v>
      </c>
      <c r="E63" s="58">
        <v>28000</v>
      </c>
      <c r="F63" s="58">
        <v>30000</v>
      </c>
      <c r="G63" s="58">
        <v>32000</v>
      </c>
      <c r="H63" s="58">
        <v>27000</v>
      </c>
      <c r="I63" s="58">
        <v>22000</v>
      </c>
      <c r="J63" s="58">
        <v>24000</v>
      </c>
      <c r="K63" s="58">
        <v>26000</v>
      </c>
      <c r="L63" s="58">
        <v>28000</v>
      </c>
      <c r="M63" s="58">
        <v>30000</v>
      </c>
      <c r="N63" s="58">
        <v>32000</v>
      </c>
    </row>
    <row r="64" spans="2:14">
      <c r="C64" s="47" t="s">
        <v>49</v>
      </c>
      <c r="D64" s="71">
        <f>D63*12</f>
        <v>300000</v>
      </c>
      <c r="E64" s="58">
        <f t="shared" ref="E64:N64" si="0">E63*12</f>
        <v>336000</v>
      </c>
      <c r="F64" s="58">
        <f t="shared" si="0"/>
        <v>360000</v>
      </c>
      <c r="G64" s="58">
        <f t="shared" si="0"/>
        <v>384000</v>
      </c>
      <c r="H64" s="58">
        <f t="shared" si="0"/>
        <v>324000</v>
      </c>
      <c r="I64" s="58">
        <f t="shared" si="0"/>
        <v>264000</v>
      </c>
      <c r="J64" s="58">
        <f t="shared" si="0"/>
        <v>288000</v>
      </c>
      <c r="K64" s="58">
        <f t="shared" si="0"/>
        <v>312000</v>
      </c>
      <c r="L64" s="58">
        <f t="shared" si="0"/>
        <v>336000</v>
      </c>
      <c r="M64" s="58">
        <f t="shared" si="0"/>
        <v>360000</v>
      </c>
      <c r="N64" s="58">
        <f t="shared" si="0"/>
        <v>384000</v>
      </c>
    </row>
    <row r="65" spans="3:23">
      <c r="C65" s="47" t="s">
        <v>50</v>
      </c>
      <c r="D65" s="71">
        <v>2700000</v>
      </c>
      <c r="E65" s="58">
        <v>50000</v>
      </c>
      <c r="F65" s="58">
        <v>50000</v>
      </c>
      <c r="G65" s="58">
        <v>50000</v>
      </c>
      <c r="H65" s="58">
        <v>50000</v>
      </c>
      <c r="I65" s="58">
        <v>50000</v>
      </c>
      <c r="J65" s="58">
        <v>50000</v>
      </c>
      <c r="K65" s="58">
        <v>50000</v>
      </c>
      <c r="L65" s="58">
        <v>50000</v>
      </c>
      <c r="M65" s="58">
        <v>50000</v>
      </c>
      <c r="N65" s="58">
        <v>50000</v>
      </c>
    </row>
    <row r="67" spans="3:23" ht="15" thickBot="1">
      <c r="C67" s="42" t="s">
        <v>14</v>
      </c>
    </row>
    <row r="68" spans="3:23" ht="51.95">
      <c r="C68" s="56" t="s">
        <v>51</v>
      </c>
      <c r="D68" s="44" t="s">
        <v>52</v>
      </c>
      <c r="E68" s="44" t="s">
        <v>53</v>
      </c>
      <c r="F68" s="44" t="s">
        <v>54</v>
      </c>
      <c r="G68" s="44" t="s">
        <v>55</v>
      </c>
      <c r="H68" s="44" t="s">
        <v>56</v>
      </c>
      <c r="I68" s="44" t="s">
        <v>57</v>
      </c>
      <c r="J68" s="44" t="s">
        <v>58</v>
      </c>
      <c r="K68" s="44" t="s">
        <v>59</v>
      </c>
      <c r="L68" s="44" t="s">
        <v>60</v>
      </c>
      <c r="M68" s="45" t="s">
        <v>61</v>
      </c>
      <c r="N68" s="45" t="s">
        <v>62</v>
      </c>
      <c r="O68" s="44" t="s">
        <v>63</v>
      </c>
      <c r="P68" s="44" t="s">
        <v>64</v>
      </c>
      <c r="Q68" s="198" t="s">
        <v>65</v>
      </c>
      <c r="R68" s="199"/>
      <c r="S68" s="199"/>
      <c r="T68" s="199"/>
      <c r="U68" s="200"/>
      <c r="V68" s="44" t="s">
        <v>66</v>
      </c>
      <c r="W68" s="44" t="s">
        <v>67</v>
      </c>
    </row>
    <row r="69" spans="3:23" ht="29.1">
      <c r="C69" s="77"/>
      <c r="D69" s="91" t="s">
        <v>68</v>
      </c>
      <c r="E69" s="79"/>
      <c r="F69" s="80" t="s">
        <v>69</v>
      </c>
      <c r="G69" s="81" t="s">
        <v>70</v>
      </c>
      <c r="H69" s="81" t="s">
        <v>71</v>
      </c>
      <c r="I69" s="78" t="s">
        <v>72</v>
      </c>
      <c r="J69" s="81" t="s">
        <v>73</v>
      </c>
      <c r="K69" s="82" t="s">
        <v>73</v>
      </c>
      <c r="L69" s="82" t="s">
        <v>73</v>
      </c>
      <c r="M69" s="83" t="s">
        <v>74</v>
      </c>
      <c r="N69" s="83" t="s">
        <v>75</v>
      </c>
      <c r="O69" s="84" t="s">
        <v>76</v>
      </c>
      <c r="P69" s="82" t="s">
        <v>68</v>
      </c>
      <c r="Q69" s="84" t="s">
        <v>77</v>
      </c>
      <c r="R69" s="85" t="s">
        <v>78</v>
      </c>
      <c r="S69" s="85" t="s">
        <v>79</v>
      </c>
      <c r="T69" s="85" t="s">
        <v>80</v>
      </c>
      <c r="U69" s="85" t="s">
        <v>81</v>
      </c>
      <c r="V69" s="90" t="s">
        <v>82</v>
      </c>
      <c r="W69" s="85" t="s">
        <v>83</v>
      </c>
    </row>
    <row r="70" spans="3:23">
      <c r="C70" s="59" t="s">
        <v>84</v>
      </c>
      <c r="D70" s="92" t="s">
        <v>85</v>
      </c>
      <c r="E70" s="9"/>
      <c r="F70" t="s">
        <v>86</v>
      </c>
      <c r="G70">
        <v>2026</v>
      </c>
      <c r="H70">
        <v>2</v>
      </c>
      <c r="I70">
        <v>5</v>
      </c>
      <c r="J70" s="12">
        <v>100</v>
      </c>
      <c r="K70" s="12">
        <v>10000</v>
      </c>
      <c r="L70" s="12">
        <v>100</v>
      </c>
      <c r="M70" s="31">
        <v>1000</v>
      </c>
      <c r="N70" s="31">
        <v>4000</v>
      </c>
      <c r="O70" s="15">
        <v>60</v>
      </c>
      <c r="P70" t="s">
        <v>87</v>
      </c>
      <c r="Q70" s="21">
        <v>0.5</v>
      </c>
      <c r="R70" s="21">
        <v>0.5</v>
      </c>
      <c r="S70" s="21">
        <v>1</v>
      </c>
      <c r="T70" s="21">
        <v>0.5</v>
      </c>
      <c r="U70" s="21">
        <v>1</v>
      </c>
      <c r="V70" s="34">
        <v>0</v>
      </c>
      <c r="W70" s="136">
        <v>0</v>
      </c>
    </row>
    <row r="71" spans="3:23">
      <c r="C71" s="59" t="s">
        <v>88</v>
      </c>
      <c r="D71" s="92" t="s">
        <v>85</v>
      </c>
      <c r="F71" t="s">
        <v>89</v>
      </c>
      <c r="G71">
        <v>2030</v>
      </c>
      <c r="H71">
        <v>1</v>
      </c>
      <c r="I71">
        <v>4</v>
      </c>
      <c r="J71" s="12">
        <v>100</v>
      </c>
      <c r="K71" s="12">
        <v>1000</v>
      </c>
      <c r="L71" s="12">
        <v>0</v>
      </c>
      <c r="M71" s="32">
        <v>10000</v>
      </c>
      <c r="N71" s="32">
        <v>40000</v>
      </c>
      <c r="O71" s="15">
        <v>200</v>
      </c>
      <c r="P71" t="s">
        <v>87</v>
      </c>
      <c r="Q71" s="21">
        <v>0.5</v>
      </c>
      <c r="R71" s="21">
        <v>0.5</v>
      </c>
      <c r="S71" s="21">
        <v>1</v>
      </c>
      <c r="T71" s="21">
        <v>0.5</v>
      </c>
      <c r="U71" s="21">
        <v>1</v>
      </c>
      <c r="V71" s="34">
        <v>0</v>
      </c>
      <c r="W71" s="136">
        <v>0</v>
      </c>
    </row>
    <row r="72" spans="3:23">
      <c r="C72" s="59" t="s">
        <v>90</v>
      </c>
      <c r="D72" s="92" t="s">
        <v>91</v>
      </c>
      <c r="F72" t="s">
        <v>86</v>
      </c>
      <c r="G72">
        <v>2027</v>
      </c>
      <c r="H72">
        <v>10</v>
      </c>
      <c r="I72">
        <v>15</v>
      </c>
      <c r="J72" s="12">
        <v>0</v>
      </c>
      <c r="K72" s="12">
        <v>0</v>
      </c>
      <c r="L72" s="12">
        <v>300</v>
      </c>
      <c r="M72" s="32">
        <v>1000</v>
      </c>
      <c r="N72" s="32">
        <v>4000</v>
      </c>
      <c r="O72" s="15">
        <v>800</v>
      </c>
      <c r="P72" t="s">
        <v>87</v>
      </c>
      <c r="Q72" s="21">
        <v>0.5</v>
      </c>
      <c r="R72" s="21">
        <v>0.5</v>
      </c>
      <c r="S72" s="21">
        <v>1</v>
      </c>
      <c r="T72" s="21">
        <v>0.5</v>
      </c>
      <c r="U72" s="21">
        <v>1</v>
      </c>
      <c r="V72" s="34">
        <v>0</v>
      </c>
      <c r="W72" s="136">
        <v>0</v>
      </c>
    </row>
    <row r="73" spans="3:23">
      <c r="C73" s="59" t="s">
        <v>92</v>
      </c>
      <c r="D73" s="92" t="s">
        <v>93</v>
      </c>
      <c r="F73" s="15" t="s">
        <v>86</v>
      </c>
      <c r="G73">
        <v>2027</v>
      </c>
      <c r="H73">
        <v>5</v>
      </c>
      <c r="I73">
        <v>14</v>
      </c>
      <c r="J73" s="12">
        <v>0</v>
      </c>
      <c r="K73" s="12">
        <v>0</v>
      </c>
      <c r="L73" s="12">
        <v>0</v>
      </c>
      <c r="M73" s="32">
        <v>1000</v>
      </c>
      <c r="N73" s="32" t="s">
        <v>94</v>
      </c>
      <c r="O73" s="15">
        <v>1200</v>
      </c>
      <c r="P73" t="s">
        <v>95</v>
      </c>
      <c r="Q73" s="21">
        <v>0.13999999999999999</v>
      </c>
      <c r="R73" s="21">
        <v>3.4000000000000002E-2</v>
      </c>
      <c r="S73" s="21">
        <v>0.124</v>
      </c>
      <c r="T73" s="21">
        <v>4.7E-2</v>
      </c>
      <c r="U73" s="21">
        <v>0.23750000000000004</v>
      </c>
      <c r="V73" s="34">
        <v>2000000</v>
      </c>
      <c r="W73" s="136">
        <v>0</v>
      </c>
    </row>
    <row r="74" spans="3:23">
      <c r="C74" s="59" t="s">
        <v>96</v>
      </c>
      <c r="D74" s="92" t="s">
        <v>97</v>
      </c>
      <c r="F74" t="s">
        <v>98</v>
      </c>
      <c r="G74">
        <v>2026</v>
      </c>
      <c r="H74">
        <v>20</v>
      </c>
      <c r="I74">
        <v>10</v>
      </c>
      <c r="J74" s="12">
        <v>1000</v>
      </c>
      <c r="K74" s="12">
        <v>500</v>
      </c>
      <c r="L74" s="12">
        <v>0</v>
      </c>
      <c r="M74" s="32" t="s">
        <v>94</v>
      </c>
      <c r="N74" s="32" t="s">
        <v>94</v>
      </c>
      <c r="O74" s="15">
        <v>2000</v>
      </c>
      <c r="P74" t="s">
        <v>99</v>
      </c>
      <c r="Q74" s="21">
        <v>0.20000000000000004</v>
      </c>
      <c r="R74" s="21">
        <v>0.20000000000000004</v>
      </c>
      <c r="S74" s="21">
        <v>0.20000000000000004</v>
      </c>
      <c r="T74" s="21">
        <v>0.20000000000000004</v>
      </c>
      <c r="U74" s="21">
        <v>0.20000000000000004</v>
      </c>
      <c r="V74" s="34">
        <v>1000000</v>
      </c>
      <c r="W74" s="136">
        <v>0</v>
      </c>
    </row>
    <row r="75" spans="3:23">
      <c r="C75" s="59" t="s">
        <v>100</v>
      </c>
      <c r="D75" s="92" t="s">
        <v>97</v>
      </c>
      <c r="F75" t="s">
        <v>101</v>
      </c>
      <c r="G75">
        <v>2028</v>
      </c>
      <c r="H75">
        <v>2000</v>
      </c>
      <c r="I75">
        <v>15</v>
      </c>
      <c r="J75" s="12">
        <v>500</v>
      </c>
      <c r="K75" s="12">
        <v>300</v>
      </c>
      <c r="L75" s="12">
        <v>1500</v>
      </c>
      <c r="M75" s="32" t="s">
        <v>94</v>
      </c>
      <c r="N75" s="32" t="s">
        <v>94</v>
      </c>
      <c r="O75" s="15">
        <v>800</v>
      </c>
      <c r="P75" t="s">
        <v>102</v>
      </c>
      <c r="Q75" s="21">
        <v>0.70899179046597693</v>
      </c>
      <c r="R75" s="21">
        <v>0.43503044681588909</v>
      </c>
      <c r="S75" s="21">
        <v>0.62566336011535406</v>
      </c>
      <c r="T75" s="21">
        <v>0.50776772259320446</v>
      </c>
      <c r="U75" s="21">
        <v>0.61039605286506127</v>
      </c>
      <c r="V75" s="34">
        <v>400</v>
      </c>
      <c r="W75" s="136">
        <v>0</v>
      </c>
    </row>
    <row r="76" spans="3:23">
      <c r="C76" s="59" t="s">
        <v>103</v>
      </c>
      <c r="D76" s="92" t="s">
        <v>93</v>
      </c>
      <c r="F76" t="s">
        <v>104</v>
      </c>
      <c r="G76">
        <v>2029</v>
      </c>
      <c r="H76">
        <v>2</v>
      </c>
      <c r="I76">
        <v>9</v>
      </c>
      <c r="J76" s="12">
        <v>0</v>
      </c>
      <c r="K76" s="12">
        <v>100</v>
      </c>
      <c r="L76" s="12">
        <v>0</v>
      </c>
      <c r="M76" s="32">
        <v>100</v>
      </c>
      <c r="N76" s="32">
        <v>400</v>
      </c>
      <c r="O76" s="15">
        <v>500</v>
      </c>
      <c r="P76" t="s">
        <v>87</v>
      </c>
      <c r="Q76" s="21">
        <v>0.5</v>
      </c>
      <c r="R76" s="21">
        <v>0.5</v>
      </c>
      <c r="S76" s="21">
        <v>1</v>
      </c>
      <c r="T76" s="21">
        <v>0.5</v>
      </c>
      <c r="U76" s="21">
        <v>1</v>
      </c>
      <c r="V76" s="34">
        <v>8000</v>
      </c>
      <c r="W76" s="136">
        <v>27.3</v>
      </c>
    </row>
    <row r="77" spans="3:23">
      <c r="C77" s="59" t="s">
        <v>105</v>
      </c>
      <c r="D77" s="92" t="s">
        <v>93</v>
      </c>
      <c r="F77" t="s">
        <v>106</v>
      </c>
      <c r="G77">
        <v>2028</v>
      </c>
      <c r="H77">
        <v>3</v>
      </c>
      <c r="I77">
        <v>20</v>
      </c>
      <c r="J77" s="12">
        <v>0</v>
      </c>
      <c r="K77" s="12">
        <v>500</v>
      </c>
      <c r="L77" s="12">
        <v>0</v>
      </c>
      <c r="M77" s="33">
        <v>1000</v>
      </c>
      <c r="N77" s="135" t="s">
        <v>94</v>
      </c>
      <c r="O77">
        <v>8000</v>
      </c>
      <c r="P77" t="s">
        <v>107</v>
      </c>
      <c r="Q77" s="21">
        <v>0.91324200913242004</v>
      </c>
      <c r="R77" s="21">
        <v>0.91324200913242004</v>
      </c>
      <c r="S77" s="21">
        <v>0.91324200913242004</v>
      </c>
      <c r="T77" s="21">
        <v>0.91324200913242004</v>
      </c>
      <c r="U77" s="21">
        <v>0.91324200913242004</v>
      </c>
      <c r="V77" s="34">
        <v>8000000</v>
      </c>
      <c r="W77" s="136">
        <v>0</v>
      </c>
    </row>
    <row r="78" spans="3:23" ht="30.6" customHeight="1"/>
    <row r="79" spans="3:23" ht="21.6" thickBot="1">
      <c r="C79" s="40" t="s">
        <v>108</v>
      </c>
      <c r="D79" s="40"/>
    </row>
    <row r="81" spans="3:5" ht="15" thickBot="1">
      <c r="C81" s="42" t="s">
        <v>14</v>
      </c>
      <c r="D81" s="63" t="s">
        <v>96</v>
      </c>
      <c r="E81" s="64"/>
    </row>
    <row r="82" spans="3:5">
      <c r="C82" s="67" t="s">
        <v>109</v>
      </c>
      <c r="D82" s="66" t="s">
        <v>110</v>
      </c>
    </row>
    <row r="83" spans="3:5">
      <c r="C83" s="65">
        <v>1</v>
      </c>
      <c r="D83" s="19">
        <v>0.15</v>
      </c>
    </row>
    <row r="84" spans="3:5">
      <c r="C84" s="38">
        <v>2</v>
      </c>
      <c r="D84" s="19">
        <v>0.1</v>
      </c>
    </row>
    <row r="85" spans="3:5">
      <c r="C85" s="38">
        <v>3</v>
      </c>
      <c r="D85" s="19">
        <v>0.1</v>
      </c>
    </row>
    <row r="86" spans="3:5">
      <c r="C86" s="38">
        <v>4</v>
      </c>
      <c r="D86" s="19">
        <v>0.1</v>
      </c>
    </row>
    <row r="87" spans="3:5">
      <c r="C87" s="38">
        <v>5</v>
      </c>
      <c r="D87" s="19">
        <v>0.1</v>
      </c>
    </row>
    <row r="88" spans="3:5">
      <c r="C88" s="38">
        <v>6</v>
      </c>
      <c r="D88" s="19">
        <v>0.15</v>
      </c>
    </row>
    <row r="89" spans="3:5">
      <c r="C89" s="38">
        <v>7</v>
      </c>
      <c r="D89" s="19">
        <v>0.25</v>
      </c>
    </row>
    <row r="90" spans="3:5">
      <c r="C90" s="38">
        <v>8</v>
      </c>
      <c r="D90" s="19">
        <v>0.3</v>
      </c>
    </row>
    <row r="91" spans="3:5">
      <c r="C91" s="38">
        <v>9</v>
      </c>
      <c r="D91" s="19">
        <v>0.3</v>
      </c>
    </row>
    <row r="92" spans="3:5">
      <c r="C92" s="38">
        <v>10</v>
      </c>
      <c r="D92" s="19">
        <v>0.25</v>
      </c>
    </row>
    <row r="93" spans="3:5">
      <c r="C93" s="38">
        <v>11</v>
      </c>
      <c r="D93" s="19">
        <v>0.25</v>
      </c>
    </row>
    <row r="94" spans="3:5">
      <c r="C94" s="38">
        <v>12</v>
      </c>
      <c r="D94" s="19">
        <v>0.3</v>
      </c>
    </row>
    <row r="95" spans="3:5">
      <c r="C95" s="38">
        <v>13</v>
      </c>
      <c r="D95" s="19">
        <v>0.3</v>
      </c>
    </row>
    <row r="96" spans="3:5">
      <c r="C96" s="38">
        <v>14</v>
      </c>
      <c r="D96" s="19">
        <v>0.35</v>
      </c>
    </row>
    <row r="97" spans="3:4">
      <c r="C97" s="38">
        <v>15</v>
      </c>
      <c r="D97" s="19">
        <v>0.4</v>
      </c>
    </row>
    <row r="98" spans="3:4">
      <c r="C98" s="38">
        <v>16</v>
      </c>
      <c r="D98" s="19">
        <v>0.45</v>
      </c>
    </row>
    <row r="99" spans="3:4">
      <c r="C99" s="38">
        <v>17</v>
      </c>
      <c r="D99" s="19">
        <v>0.5</v>
      </c>
    </row>
    <row r="100" spans="3:4">
      <c r="C100" s="38">
        <v>18</v>
      </c>
      <c r="D100" s="19">
        <v>0.6</v>
      </c>
    </row>
    <row r="101" spans="3:4">
      <c r="C101" s="38">
        <v>19</v>
      </c>
      <c r="D101" s="19">
        <v>0.6</v>
      </c>
    </row>
    <row r="102" spans="3:4">
      <c r="C102" s="38">
        <v>20</v>
      </c>
      <c r="D102" s="19">
        <v>0.55000000000000004</v>
      </c>
    </row>
    <row r="103" spans="3:4">
      <c r="C103" s="38">
        <v>21</v>
      </c>
      <c r="D103" s="19">
        <v>0.5</v>
      </c>
    </row>
    <row r="104" spans="3:4">
      <c r="C104" s="38">
        <v>22</v>
      </c>
      <c r="D104" s="19">
        <v>0.4</v>
      </c>
    </row>
    <row r="105" spans="3:4">
      <c r="C105" s="38">
        <v>23</v>
      </c>
      <c r="D105" s="19">
        <v>0.3</v>
      </c>
    </row>
    <row r="106" spans="3:4">
      <c r="C106" s="37">
        <v>24</v>
      </c>
      <c r="D106" s="19">
        <v>0.2</v>
      </c>
    </row>
  </sheetData>
  <sheetProtection algorithmName="SHA-512" hashValue="QFnGIqAg7BHJJgn6zlAL7vkcs+SNUVI2OF6LinAsiotki8GBUK5rjFlQdPQuHFcJmbFRWdaXZACayjXgzPXwng==" saltValue="tzTyMFrsjGxv1irQ8SmXYg==" spinCount="100000" sheet="1" objects="1" scenarios="1"/>
  <mergeCells count="26">
    <mergeCell ref="A1:B1"/>
    <mergeCell ref="C1:K1"/>
    <mergeCell ref="C32:I32"/>
    <mergeCell ref="C42:I42"/>
    <mergeCell ref="C43:I43"/>
    <mergeCell ref="C36:I36"/>
    <mergeCell ref="C37:I37"/>
    <mergeCell ref="C39:I39"/>
    <mergeCell ref="C38:I38"/>
    <mergeCell ref="C40:I40"/>
    <mergeCell ref="C26:I26"/>
    <mergeCell ref="C27:I27"/>
    <mergeCell ref="C35:I35"/>
    <mergeCell ref="C28:G28"/>
    <mergeCell ref="C25:F25"/>
    <mergeCell ref="C41:I41"/>
    <mergeCell ref="Q68:U68"/>
    <mergeCell ref="C21:I21"/>
    <mergeCell ref="C50:I50"/>
    <mergeCell ref="C49:J49"/>
    <mergeCell ref="C44:I44"/>
    <mergeCell ref="C45:I45"/>
    <mergeCell ref="C29:I29"/>
    <mergeCell ref="C33:I33"/>
    <mergeCell ref="C34:I34"/>
    <mergeCell ref="C46:I46"/>
  </mergeCells>
  <conditionalFormatting sqref="C83:C106">
    <cfRule type="expression" dxfId="80" priority="28">
      <formula>ISBLANK(C83)</formula>
    </cfRule>
  </conditionalFormatting>
  <conditionalFormatting sqref="D58">
    <cfRule type="expression" dxfId="79" priority="4">
      <formula>$B58&lt;&gt;""</formula>
    </cfRule>
  </conditionalFormatting>
  <conditionalFormatting sqref="D70">
    <cfRule type="expression" dxfId="78" priority="1">
      <formula>XEW70&lt;&gt;""</formula>
    </cfRule>
  </conditionalFormatting>
  <conditionalFormatting sqref="D71:D77">
    <cfRule type="expression" dxfId="77" priority="10">
      <formula>$B71&lt;&gt;""</formula>
    </cfRule>
  </conditionalFormatting>
  <conditionalFormatting sqref="D82">
    <cfRule type="expression" dxfId="76" priority="30">
      <formula>ISERROR(D81)</formula>
    </cfRule>
  </conditionalFormatting>
  <conditionalFormatting sqref="D83:D106">
    <cfRule type="expression" dxfId="75" priority="29">
      <formula>NOT(ISERROR(D$3))</formula>
    </cfRule>
  </conditionalFormatting>
  <conditionalFormatting sqref="D63:V65">
    <cfRule type="expression" dxfId="74" priority="7">
      <formula>D$23&lt;&gt;""</formula>
    </cfRule>
  </conditionalFormatting>
  <conditionalFormatting sqref="E70:E77">
    <cfRule type="expression" dxfId="73" priority="5">
      <formula>AND(C70&lt;&gt;"",D70&lt;&gt;"Other")</formula>
    </cfRule>
    <cfRule type="expression" dxfId="72" priority="6">
      <formula>D70="Other"</formula>
    </cfRule>
  </conditionalFormatting>
  <conditionalFormatting sqref="O70:O75">
    <cfRule type="expression" dxfId="71" priority="185">
      <formula>AND(#REF!&lt;&gt;"", K70&lt;&gt;"N/A (Enter Coincidence Factor Manually)")</formula>
    </cfRule>
    <cfRule type="expression" dxfId="70" priority="186">
      <formula>AND(#REF!&lt;&gt;"", K70="N/A (Enter Coincidence Factor Manually)")</formula>
    </cfRule>
  </conditionalFormatting>
  <conditionalFormatting sqref="O63:V65">
    <cfRule type="expression" dxfId="69" priority="8">
      <formula>O63&lt;&gt;""</formula>
    </cfRule>
  </conditionalFormatting>
  <conditionalFormatting sqref="P70:P77">
    <cfRule type="expression" dxfId="68" priority="13">
      <formula>C70&lt;&gt;""</formula>
    </cfRule>
  </conditionalFormatting>
  <conditionalFormatting sqref="Q70:U77">
    <cfRule type="expression" dxfId="67" priority="9">
      <formula>$O70&lt;&gt;"N/A (Enter Coincidence Factor Manually)"</formula>
    </cfRule>
  </conditionalFormatting>
  <conditionalFormatting sqref="Q70:W77 F70:O77">
    <cfRule type="expression" dxfId="66" priority="16">
      <formula>$C70&lt;&gt;""</formula>
    </cfRule>
  </conditionalFormatting>
  <conditionalFormatting sqref="R77:U77">
    <cfRule type="expression" dxfId="65" priority="189">
      <formula>AND(C77&lt;&gt;"", P77&lt;&gt;"N/A (Enter Coincidence Factor Manually)")</formula>
    </cfRule>
    <cfRule type="expression" dxfId="64" priority="190">
      <formula>AND(C77&lt;&gt;"", P77="N/A (Enter Coincidence Factor Manually)")</formula>
    </cfRule>
  </conditionalFormatting>
  <conditionalFormatting sqref="S70:U77">
    <cfRule type="expression" dxfId="63" priority="191">
      <formula>AND(D70&lt;&gt;"",Q70="N/A (Enter Coincidence Factor Manually)")</formula>
    </cfRule>
    <cfRule type="expression" dxfId="62" priority="192">
      <formula>D70&lt;&gt;""</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B3424D52-E266-44F5-B01E-A41DED2F9C4B}">
            <xm:f>$C$17='Lists '!$D$3</xm:f>
            <x14:dxf>
              <font>
                <color theme="2" tint="-0.499984740745262"/>
              </font>
              <fill>
                <patternFill>
                  <bgColor theme="2" tint="-0.499984740745262"/>
                </patternFill>
              </fill>
            </x14:dxf>
          </x14:cfRule>
          <xm:sqref>R70:S77</xm:sqref>
        </x14:conditionalFormatting>
        <x14:conditionalFormatting xmlns:xm="http://schemas.microsoft.com/office/excel/2006/main">
          <x14:cfRule type="expression" priority="2" id="{6F895A21-0D49-492B-ABBF-4A238C30D27B}">
            <xm:f>$C$17='Lists '!$D$2</xm:f>
            <x14:dxf>
              <font>
                <color theme="2" tint="-0.499984740745262"/>
              </font>
              <fill>
                <patternFill>
                  <bgColor theme="2" tint="-0.499984740745262"/>
                </patternFill>
              </fill>
            </x14:dxf>
          </x14:cfRule>
          <xm:sqref>T70:U77</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434151D-0C69-46E6-896D-C2BAA700838C}">
          <x14:formula1>
            <xm:f>'Lists '!$F$3:$F$8</xm:f>
          </x14:formula1>
          <xm:sqref>D70:D77</xm:sqref>
        </x14:dataValidation>
        <x14:dataValidation type="list" allowBlank="1" showInputMessage="1" showErrorMessage="1" xr:uid="{EF5680FF-1A51-455C-A9C8-2539B08361E1}">
          <x14:formula1>
            <xm:f>'Lists '!$D$2:$D$4</xm:f>
          </x14:formula1>
          <xm:sqref>D58</xm:sqref>
        </x14:dataValidation>
        <x14:dataValidation type="list" allowBlank="1" showInputMessage="1" showErrorMessage="1" xr:uid="{BBF94E27-8FA5-430B-94AB-AE045709D7DE}">
          <x14:formula1>
            <xm:f>'Lists '!$H$3:$H$12</xm:f>
          </x14:formula1>
          <xm:sqref>P70:P77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2E5BE-61A3-4155-9720-3A8DF9EF17AF}">
  <sheetPr codeName="Sheet2">
    <tabColor rgb="FF5BD38C"/>
  </sheetPr>
  <dimension ref="A1:W195"/>
  <sheetViews>
    <sheetView showGridLines="0" tabSelected="1" zoomScale="90" zoomScaleNormal="90" workbookViewId="0">
      <pane xSplit="2" ySplit="1" topLeftCell="C27" activePane="bottomRight" state="frozen"/>
      <selection pane="bottomRight" activeCell="B29" sqref="B29"/>
      <selection pane="bottomLeft" activeCell="A2" sqref="A2"/>
      <selection pane="topRight" activeCell="C1" sqref="C1"/>
    </sheetView>
  </sheetViews>
  <sheetFormatPr defaultColWidth="8.7109375" defaultRowHeight="14.45"/>
  <cols>
    <col min="1" max="1" width="15.85546875" style="95" customWidth="1"/>
    <col min="2" max="2" width="29.85546875" style="95" bestFit="1" customWidth="1"/>
    <col min="3" max="3" width="24.85546875" style="95" customWidth="1"/>
    <col min="4" max="4" width="14.28515625" style="95" customWidth="1"/>
    <col min="5" max="5" width="15.85546875" style="95" customWidth="1"/>
    <col min="6" max="6" width="14.28515625" style="95" customWidth="1"/>
    <col min="7" max="7" width="15.140625" style="95" customWidth="1"/>
    <col min="8" max="8" width="12" style="95" customWidth="1"/>
    <col min="9" max="9" width="14.28515625" style="95" customWidth="1"/>
    <col min="10" max="10" width="11.5703125" style="95" customWidth="1"/>
    <col min="11" max="11" width="12.85546875" style="95" customWidth="1"/>
    <col min="12" max="13" width="12.7109375" style="95" customWidth="1"/>
    <col min="14" max="14" width="12.28515625" style="95" customWidth="1"/>
    <col min="15" max="15" width="22.140625" style="95" bestFit="1" customWidth="1"/>
    <col min="16" max="16" width="13.140625" style="95" customWidth="1"/>
    <col min="17" max="17" width="12.85546875" style="95" customWidth="1"/>
    <col min="18" max="20" width="14" style="95" customWidth="1"/>
    <col min="21" max="21" width="14.28515625" style="95" bestFit="1" customWidth="1"/>
    <col min="22" max="22" width="16.7109375" style="95" customWidth="1"/>
    <col min="23" max="16384" width="8.7109375" style="95"/>
  </cols>
  <sheetData>
    <row r="1" spans="1:6" customFormat="1" ht="68.25" customHeight="1">
      <c r="A1" s="210" t="e" vm="1">
        <v>#VALUE!</v>
      </c>
      <c r="B1" s="210"/>
      <c r="C1" s="219" t="str">
        <f>_xlfn.CONCAT('Lists '!B2," NWA RFP - BID INFORMATION")</f>
        <v>LIBERTY AREA NWA RFP - BID INFORMATION</v>
      </c>
      <c r="D1" s="219"/>
      <c r="E1" s="219"/>
      <c r="F1" s="219"/>
    </row>
    <row r="2" spans="1:6" ht="15" thickBot="1">
      <c r="A2" s="76"/>
      <c r="B2" s="42" t="s">
        <v>11</v>
      </c>
    </row>
    <row r="3" spans="1:6">
      <c r="A3"/>
      <c r="B3" s="110" t="s">
        <v>111</v>
      </c>
      <c r="C3" s="96"/>
    </row>
    <row r="4" spans="1:6">
      <c r="A4"/>
      <c r="B4" s="111" t="s">
        <v>112</v>
      </c>
      <c r="C4" s="96"/>
    </row>
    <row r="5" spans="1:6">
      <c r="A5"/>
      <c r="B5" s="111" t="s">
        <v>113</v>
      </c>
      <c r="C5" s="96"/>
    </row>
    <row r="6" spans="1:6">
      <c r="A6"/>
      <c r="B6" s="111" t="s">
        <v>114</v>
      </c>
      <c r="C6" s="96"/>
    </row>
    <row r="7" spans="1:6">
      <c r="A7"/>
      <c r="B7" s="111" t="s">
        <v>115</v>
      </c>
      <c r="C7" s="96"/>
    </row>
    <row r="8" spans="1:6">
      <c r="A8"/>
      <c r="B8" s="111" t="s">
        <v>116</v>
      </c>
      <c r="C8" s="96"/>
    </row>
    <row r="9" spans="1:6">
      <c r="A9"/>
      <c r="B9" s="111" t="s">
        <v>117</v>
      </c>
      <c r="C9" s="96"/>
    </row>
    <row r="10" spans="1:6">
      <c r="A10"/>
      <c r="B10" s="111" t="s">
        <v>118</v>
      </c>
      <c r="C10" s="96"/>
    </row>
    <row r="11" spans="1:6">
      <c r="A11"/>
      <c r="B11" s="111" t="s">
        <v>119</v>
      </c>
      <c r="C11" s="96"/>
    </row>
    <row r="12" spans="1:6">
      <c r="A12"/>
      <c r="B12" s="111" t="s">
        <v>120</v>
      </c>
      <c r="C12" s="96"/>
    </row>
    <row r="13" spans="1:6">
      <c r="A13"/>
      <c r="B13" s="111" t="s">
        <v>121</v>
      </c>
      <c r="C13" s="97"/>
    </row>
    <row r="14" spans="1:6">
      <c r="A14"/>
      <c r="B14" s="112" t="s">
        <v>122</v>
      </c>
      <c r="C14" s="98"/>
      <c r="F14" s="95" t="s">
        <v>123</v>
      </c>
    </row>
    <row r="15" spans="1:6">
      <c r="A15"/>
      <c r="B15"/>
    </row>
    <row r="16" spans="1:6" ht="15" thickBot="1">
      <c r="A16"/>
      <c r="B16" s="42" t="s">
        <v>43</v>
      </c>
    </row>
    <row r="17" spans="1:23">
      <c r="A17"/>
      <c r="B17" s="47" t="s">
        <v>44</v>
      </c>
    </row>
    <row r="18" spans="1:23">
      <c r="A18"/>
      <c r="B18"/>
    </row>
    <row r="19" spans="1:23" ht="15" thickBot="1">
      <c r="A19"/>
      <c r="B19" s="42" t="s">
        <v>16</v>
      </c>
      <c r="L19" s="99"/>
      <c r="M19" s="99"/>
    </row>
    <row r="20" spans="1:23">
      <c r="A20"/>
      <c r="B20" s="47" t="s">
        <v>46</v>
      </c>
      <c r="C20" s="46" cm="1">
        <f t="array" ref="C20:L20">_xlfn.SEQUENCE(1,'Lists '!$B$5,1)</f>
        <v>1</v>
      </c>
      <c r="D20" s="1">
        <v>2</v>
      </c>
      <c r="E20" s="1">
        <v>3</v>
      </c>
      <c r="F20" s="1">
        <v>4</v>
      </c>
      <c r="G20" s="1">
        <v>5</v>
      </c>
      <c r="H20" s="1">
        <v>6</v>
      </c>
      <c r="I20" s="1">
        <v>7</v>
      </c>
      <c r="J20" s="69">
        <v>8</v>
      </c>
      <c r="K20" s="70">
        <v>9</v>
      </c>
      <c r="L20" s="70">
        <v>10</v>
      </c>
      <c r="M20"/>
    </row>
    <row r="21" spans="1:23">
      <c r="A21"/>
      <c r="B21" s="47" t="s">
        <v>47</v>
      </c>
      <c r="C21" s="46" cm="1">
        <f t="array" ref="C21:L21">_xlfn.SEQUENCE(1,'Lists '!$B$5,YEAR('Lists '!$B$3))</f>
        <v>2026</v>
      </c>
      <c r="D21" s="1">
        <v>2027</v>
      </c>
      <c r="E21" s="1">
        <v>2028</v>
      </c>
      <c r="F21" s="1">
        <v>2029</v>
      </c>
      <c r="G21" s="1">
        <v>2030</v>
      </c>
      <c r="H21" s="1">
        <v>2031</v>
      </c>
      <c r="I21" s="1">
        <v>2032</v>
      </c>
      <c r="J21" s="69">
        <v>2033</v>
      </c>
      <c r="K21" s="70">
        <v>2034</v>
      </c>
      <c r="L21" s="70">
        <v>2035</v>
      </c>
      <c r="M21"/>
    </row>
    <row r="22" spans="1:23">
      <c r="A22"/>
      <c r="B22" s="47" t="s">
        <v>48</v>
      </c>
      <c r="C22" s="100"/>
      <c r="D22" s="101"/>
      <c r="E22" s="101"/>
      <c r="F22" s="101"/>
      <c r="G22" s="101"/>
      <c r="H22" s="101"/>
      <c r="I22" s="101"/>
      <c r="J22" s="101"/>
      <c r="K22" s="101"/>
      <c r="L22" s="101"/>
    </row>
    <row r="23" spans="1:23">
      <c r="A23"/>
      <c r="B23" s="47" t="s">
        <v>49</v>
      </c>
      <c r="C23" s="100"/>
      <c r="D23" s="102"/>
      <c r="E23" s="102"/>
      <c r="F23" s="102"/>
      <c r="G23" s="102"/>
      <c r="H23" s="102"/>
      <c r="I23" s="102"/>
      <c r="J23" s="102"/>
      <c r="K23" s="102"/>
      <c r="L23" s="102"/>
    </row>
    <row r="24" spans="1:23">
      <c r="A24"/>
      <c r="B24" s="47" t="s">
        <v>50</v>
      </c>
      <c r="C24" s="100"/>
      <c r="D24" s="102"/>
      <c r="E24" s="102"/>
      <c r="F24" s="102"/>
      <c r="G24" s="102"/>
      <c r="H24" s="102"/>
      <c r="I24" s="102"/>
      <c r="J24" s="102"/>
      <c r="K24" s="102"/>
      <c r="L24" s="102"/>
    </row>
    <row r="25" spans="1:23">
      <c r="A25"/>
      <c r="B25"/>
    </row>
    <row r="26" spans="1:23" ht="15" thickBot="1">
      <c r="A26"/>
      <c r="B26" s="42" t="s">
        <v>14</v>
      </c>
    </row>
    <row r="27" spans="1:23" ht="39">
      <c r="A27"/>
      <c r="B27" s="56" t="s">
        <v>51</v>
      </c>
      <c r="C27" s="44" t="s">
        <v>52</v>
      </c>
      <c r="D27" s="44" t="s">
        <v>53</v>
      </c>
      <c r="E27" s="44" t="s">
        <v>54</v>
      </c>
      <c r="F27" s="44" t="s">
        <v>55</v>
      </c>
      <c r="G27" s="44" t="s">
        <v>56</v>
      </c>
      <c r="H27" s="44" t="s">
        <v>57</v>
      </c>
      <c r="I27" s="44" t="s">
        <v>58</v>
      </c>
      <c r="J27" s="44" t="s">
        <v>59</v>
      </c>
      <c r="K27" s="44" t="s">
        <v>60</v>
      </c>
      <c r="L27" s="45" t="s">
        <v>61</v>
      </c>
      <c r="M27" s="45" t="s">
        <v>62</v>
      </c>
      <c r="N27" s="44" t="s">
        <v>63</v>
      </c>
      <c r="O27" s="44" t="s">
        <v>64</v>
      </c>
      <c r="P27" s="198" t="s">
        <v>65</v>
      </c>
      <c r="Q27" s="199"/>
      <c r="R27" s="199"/>
      <c r="S27" s="199"/>
      <c r="T27" s="200"/>
      <c r="U27" s="44" t="s">
        <v>66</v>
      </c>
      <c r="V27" s="44" t="s">
        <v>67</v>
      </c>
    </row>
    <row r="28" spans="1:23" ht="29.1">
      <c r="A28" s="5"/>
      <c r="B28" s="77"/>
      <c r="C28" s="78" t="s">
        <v>68</v>
      </c>
      <c r="D28" s="79"/>
      <c r="E28" s="80" t="s">
        <v>69</v>
      </c>
      <c r="F28" s="81" t="s">
        <v>70</v>
      </c>
      <c r="G28" s="81" t="s">
        <v>71</v>
      </c>
      <c r="H28" s="78" t="s">
        <v>72</v>
      </c>
      <c r="I28" s="81" t="s">
        <v>73</v>
      </c>
      <c r="J28" s="82" t="s">
        <v>73</v>
      </c>
      <c r="K28" s="82" t="s">
        <v>73</v>
      </c>
      <c r="L28" s="83" t="s">
        <v>74</v>
      </c>
      <c r="M28" s="134" t="s">
        <v>75</v>
      </c>
      <c r="N28" s="84" t="s">
        <v>76</v>
      </c>
      <c r="O28" s="82" t="s">
        <v>68</v>
      </c>
      <c r="P28" s="84" t="s">
        <v>77</v>
      </c>
      <c r="Q28" s="85" t="s">
        <v>78</v>
      </c>
      <c r="R28" s="85" t="s">
        <v>79</v>
      </c>
      <c r="S28" s="85" t="s">
        <v>80</v>
      </c>
      <c r="T28" s="85" t="s">
        <v>81</v>
      </c>
      <c r="U28" s="78" t="s">
        <v>82</v>
      </c>
      <c r="V28" s="84" t="s">
        <v>124</v>
      </c>
      <c r="W28" s="103"/>
    </row>
    <row r="29" spans="1:23">
      <c r="A29"/>
      <c r="B29" s="104"/>
      <c r="I29" s="140"/>
      <c r="J29" s="140"/>
      <c r="K29" s="140"/>
      <c r="L29" s="138"/>
      <c r="M29" s="138"/>
      <c r="N29" s="139"/>
      <c r="P29" s="21" t="str">
        <f>IF($O29&lt;&gt;"", IF(_xlfn.XLOOKUP($O29,'Lists '!$H$3:$H$12,'Lists '!$I$3:$I$12)="",IF('Bid Information'!$O29='Lists '!$H$12, _xlfn.XLOOKUP('Bid Information'!$B29,'Custom Developer Loadshape'!$K$3:$AN$3,'Custom Developer Loadshape'!$K$25:$AN$25),IF('Bid Information'!$O29='Lists '!$H$10,$N29/8760,"")),_xlfn.XLOOKUP($O29,'Lists '!$H$3:$H$12,'Lists '!I$3:I$12)), "")</f>
        <v/>
      </c>
      <c r="Q29" s="21" t="str">
        <f>IF($O29&lt;&gt;"", IF(_xlfn.XLOOKUP($O29,'Lists '!$H$3:$H$12,'Lists '!$I$3:$I$12)="",IF('Bid Information'!$O29='Lists '!$H$12, _xlfn.XLOOKUP('Bid Information'!$B29,'Custom Developer Loadshape'!$K$3:$AN$3,'Custom Developer Loadshape'!$L$25:$AO$25),IF('Bid Information'!$O29='Lists '!$H$10,$N29/8760,"")),_xlfn.XLOOKUP($O29,'Lists '!$H$3:$H$12,'Lists '!J$3:J$12)), "")</f>
        <v/>
      </c>
      <c r="R29" s="21" t="str">
        <f>IF($O29&lt;&gt;"", IF(_xlfn.XLOOKUP($O29,'Lists '!$H$3:$H$12,'Lists '!$I$3:$I$12)="",IF('Bid Information'!$O29='Lists '!$H$12, _xlfn.XLOOKUP('Bid Information'!$B29,'Custom Developer Loadshape'!$K$3:$AN$3,'Custom Developer Loadshape'!$M$25:$AP$25),IF('Bid Information'!$O29='Lists '!$H$10,$N29/8760,"")),_xlfn.XLOOKUP($O29,'Lists '!$H$3:$H$12,'Lists '!K$3:K$12)), "")</f>
        <v/>
      </c>
      <c r="S29" s="21" t="str">
        <f>IF($O29&lt;&gt;"", IF(_xlfn.XLOOKUP($O29,'Lists '!$H$3:$H$12,'Lists '!$I$3:$I$12)="",IF('Bid Information'!$O29='Lists '!$H$12, _xlfn.XLOOKUP('Bid Information'!$B29,'Custom Developer Loadshape'!$K$3:$AN$3,'Custom Developer Loadshape'!$N$25:$AQ$25),IF('Bid Information'!$O29='Lists '!$H$10,$N29/8760,"")),_xlfn.XLOOKUP($O29,'Lists '!$H$3:$H$12,'Lists '!L$3:L$12)), "")</f>
        <v/>
      </c>
      <c r="T29" s="21" t="str">
        <f>IF($O29&lt;&gt;"", IF(_xlfn.XLOOKUP($O29,'Lists '!$H$3:$H$12,'Lists '!$I$3:$I$12)="",IF('Bid Information'!$O29='Lists '!$H$12, _xlfn.XLOOKUP('Bid Information'!$B29,'Custom Developer Loadshape'!$K$3:$AN$3,'Custom Developer Loadshape'!$O$25:$AR$25),IF('Bid Information'!$O29='Lists '!$H$10,$N29/8760,"")),_xlfn.XLOOKUP($O29,'Lists '!$H$3:$H$12,'Lists '!M$3:M$12)), "")</f>
        <v/>
      </c>
      <c r="U29" s="106"/>
      <c r="V29" s="106"/>
    </row>
    <row r="30" spans="1:23">
      <c r="A30"/>
      <c r="B30" s="104"/>
      <c r="I30" s="140"/>
      <c r="J30" s="140"/>
      <c r="K30" s="140"/>
      <c r="L30" s="138"/>
      <c r="M30" s="138"/>
      <c r="N30" s="139"/>
      <c r="P30" s="21" t="str">
        <f>IF($O30&lt;&gt;"", IF(_xlfn.XLOOKUP($O30,'Lists '!$H$3:$H$12,'Lists '!$I$3:$I$12)="",IF('Bid Information'!$O30='Lists '!$H$12, _xlfn.XLOOKUP('Bid Information'!$B30,'Custom Developer Loadshape'!$K$3:$AN$3,'Custom Developer Loadshape'!$K$25:$AN$25),IF('Bid Information'!$O30='Lists '!$H$10,$N30/8760,"")),_xlfn.XLOOKUP($O30,'Lists '!$H$3:$H$12,'Lists '!I$3:I$12)), "")</f>
        <v/>
      </c>
      <c r="Q30" s="21" t="str">
        <f>IF($O30&lt;&gt;"", IF(_xlfn.XLOOKUP($O30,'Lists '!$H$3:$H$12,'Lists '!$I$3:$I$12)="",IF('Bid Information'!$O30='Lists '!$H$12, _xlfn.XLOOKUP('Bid Information'!$B30,'Custom Developer Loadshape'!$K$3:$AN$3,'Custom Developer Loadshape'!$L$25:$AO$25),IF('Bid Information'!$O30='Lists '!$H$10,$N30/8760,"")),_xlfn.XLOOKUP($O30,'Lists '!$H$3:$H$12,'Lists '!J$3:J$12)), "")</f>
        <v/>
      </c>
      <c r="R30" s="21" t="str">
        <f>IF($O30&lt;&gt;"", IF(_xlfn.XLOOKUP($O30,'Lists '!$H$3:$H$12,'Lists '!$I$3:$I$12)="",IF('Bid Information'!$O30='Lists '!$H$12, _xlfn.XLOOKUP('Bid Information'!$B30,'Custom Developer Loadshape'!$K$3:$AN$3,'Custom Developer Loadshape'!$M$25:$AP$25),IF('Bid Information'!$O30='Lists '!$H$10,$N30/8760,"")),_xlfn.XLOOKUP($O30,'Lists '!$H$3:$H$12,'Lists '!K$3:K$12)), "")</f>
        <v/>
      </c>
      <c r="S30" s="21" t="str">
        <f>IF($O30&lt;&gt;"", IF(_xlfn.XLOOKUP($O30,'Lists '!$H$3:$H$12,'Lists '!$I$3:$I$12)="",IF('Bid Information'!$O30='Lists '!$H$12, _xlfn.XLOOKUP('Bid Information'!$B30,'Custom Developer Loadshape'!$K$3:$AN$3,'Custom Developer Loadshape'!$N$25:$AQ$25),IF('Bid Information'!$O30='Lists '!$H$10,$N30/8760,"")),_xlfn.XLOOKUP($O30,'Lists '!$H$3:$H$12,'Lists '!L$3:L$12)), "")</f>
        <v/>
      </c>
      <c r="T30" s="21" t="str">
        <f>IF($O30&lt;&gt;"", IF(_xlfn.XLOOKUP($O30,'Lists '!$H$3:$H$12,'Lists '!$I$3:$I$12)="",IF('Bid Information'!$O30='Lists '!$H$12, _xlfn.XLOOKUP('Bid Information'!$B30,'Custom Developer Loadshape'!$K$3:$AN$3,'Custom Developer Loadshape'!$O$25:$AR$25),IF('Bid Information'!$O30='Lists '!$H$10,$N30/8760,"")),_xlfn.XLOOKUP($O30,'Lists '!$H$3:$H$12,'Lists '!M$3:M$12)), "")</f>
        <v/>
      </c>
      <c r="U30" s="106"/>
      <c r="V30" s="106"/>
    </row>
    <row r="31" spans="1:23">
      <c r="A31"/>
      <c r="B31" s="104"/>
      <c r="I31" s="140"/>
      <c r="J31" s="140"/>
      <c r="K31" s="140"/>
      <c r="L31" s="138"/>
      <c r="M31" s="138"/>
      <c r="N31" s="139"/>
      <c r="P31" s="21" t="str">
        <f>IF($O31&lt;&gt;"", IF(_xlfn.XLOOKUP($O31,'Lists '!$H$3:$H$12,'Lists '!$I$3:$I$12)="",IF('Bid Information'!$O31='Lists '!$H$12, _xlfn.XLOOKUP('Bid Information'!$B31,'Custom Developer Loadshape'!$K$3:$AN$3,'Custom Developer Loadshape'!$K$25:$AN$25),IF('Bid Information'!$O31='Lists '!$H$10,$N31/8760,"")),_xlfn.XLOOKUP($O31,'Lists '!$H$3:$H$12,'Lists '!I$3:I$12)), "")</f>
        <v/>
      </c>
      <c r="Q31" s="21" t="str">
        <f>IF($O31&lt;&gt;"", IF(_xlfn.XLOOKUP($O31,'Lists '!$H$3:$H$12,'Lists '!$I$3:$I$12)="",IF('Bid Information'!$O31='Lists '!$H$12, _xlfn.XLOOKUP('Bid Information'!$B31,'Custom Developer Loadshape'!$K$3:$AN$3,'Custom Developer Loadshape'!$L$25:$AO$25),IF('Bid Information'!$O31='Lists '!$H$10,$N31/8760,"")),_xlfn.XLOOKUP($O31,'Lists '!$H$3:$H$12,'Lists '!J$3:J$12)), "")</f>
        <v/>
      </c>
      <c r="R31" s="21" t="str">
        <f>IF($O31&lt;&gt;"", IF(_xlfn.XLOOKUP($O31,'Lists '!$H$3:$H$12,'Lists '!$I$3:$I$12)="",IF('Bid Information'!$O31='Lists '!$H$12, _xlfn.XLOOKUP('Bid Information'!$B31,'Custom Developer Loadshape'!$K$3:$AN$3,'Custom Developer Loadshape'!$M$25:$AP$25),IF('Bid Information'!$O31='Lists '!$H$10,$N31/8760,"")),_xlfn.XLOOKUP($O31,'Lists '!$H$3:$H$12,'Lists '!K$3:K$12)), "")</f>
        <v/>
      </c>
      <c r="S31" s="21" t="str">
        <f>IF($O31&lt;&gt;"", IF(_xlfn.XLOOKUP($O31,'Lists '!$H$3:$H$12,'Lists '!$I$3:$I$12)="",IF('Bid Information'!$O31='Lists '!$H$12, _xlfn.XLOOKUP('Bid Information'!$B31,'Custom Developer Loadshape'!$K$3:$AN$3,'Custom Developer Loadshape'!$N$25:$AQ$25),IF('Bid Information'!$O31='Lists '!$H$10,$N31/8760,"")),_xlfn.XLOOKUP($O31,'Lists '!$H$3:$H$12,'Lists '!L$3:L$12)), "")</f>
        <v/>
      </c>
      <c r="T31" s="21" t="str">
        <f>IF($O31&lt;&gt;"", IF(_xlfn.XLOOKUP($O31,'Lists '!$H$3:$H$12,'Lists '!$I$3:$I$12)="",IF('Bid Information'!$O31='Lists '!$H$12, _xlfn.XLOOKUP('Bid Information'!$B31,'Custom Developer Loadshape'!$K$3:$AN$3,'Custom Developer Loadshape'!$O$25:$AR$25),IF('Bid Information'!$O31='Lists '!$H$10,$N31/8760,"")),_xlfn.XLOOKUP($O31,'Lists '!$H$3:$H$12,'Lists '!M$3:M$12)), "")</f>
        <v/>
      </c>
      <c r="U31" s="106"/>
      <c r="V31" s="106"/>
    </row>
    <row r="32" spans="1:23">
      <c r="A32"/>
      <c r="B32" s="104"/>
      <c r="I32" s="140"/>
      <c r="J32" s="140"/>
      <c r="K32" s="140"/>
      <c r="L32" s="138"/>
      <c r="M32" s="138"/>
      <c r="N32" s="139"/>
      <c r="P32" s="21" t="str">
        <f>IF($O32&lt;&gt;"", IF(_xlfn.XLOOKUP($O32,'Lists '!$H$3:$H$12,'Lists '!$I$3:$I$12)="",IF('Bid Information'!$O32='Lists '!$H$12, _xlfn.XLOOKUP('Bid Information'!$B32,'Custom Developer Loadshape'!$K$3:$AN$3,'Custom Developer Loadshape'!$K$25:$AN$25),IF('Bid Information'!$O32='Lists '!$H$10,$N32/8760,"")),_xlfn.XLOOKUP($O32,'Lists '!$H$3:$H$12,'Lists '!I$3:I$12)), "")</f>
        <v/>
      </c>
      <c r="Q32" s="21" t="str">
        <f>IF($O32&lt;&gt;"", IF(_xlfn.XLOOKUP($O32,'Lists '!$H$3:$H$12,'Lists '!$I$3:$I$12)="",IF('Bid Information'!$O32='Lists '!$H$12, _xlfn.XLOOKUP('Bid Information'!$B32,'Custom Developer Loadshape'!$K$3:$AN$3,'Custom Developer Loadshape'!$L$25:$AO$25),IF('Bid Information'!$O32='Lists '!$H$10,$N32/8760,"")),_xlfn.XLOOKUP($O32,'Lists '!$H$3:$H$12,'Lists '!J$3:J$12)), "")</f>
        <v/>
      </c>
      <c r="R32" s="21" t="str">
        <f>IF($O32&lt;&gt;"", IF(_xlfn.XLOOKUP($O32,'Lists '!$H$3:$H$12,'Lists '!$I$3:$I$12)="",IF('Bid Information'!$O32='Lists '!$H$12, _xlfn.XLOOKUP('Bid Information'!$B32,'Custom Developer Loadshape'!$K$3:$AN$3,'Custom Developer Loadshape'!$M$25:$AP$25),IF('Bid Information'!$O32='Lists '!$H$10,$N32/8760,"")),_xlfn.XLOOKUP($O32,'Lists '!$H$3:$H$12,'Lists '!K$3:K$12)), "")</f>
        <v/>
      </c>
      <c r="S32" s="21" t="str">
        <f>IF($O32&lt;&gt;"", IF(_xlfn.XLOOKUP($O32,'Lists '!$H$3:$H$12,'Lists '!$I$3:$I$12)="",IF('Bid Information'!$O32='Lists '!$H$12, _xlfn.XLOOKUP('Bid Information'!$B32,'Custom Developer Loadshape'!$K$3:$AN$3,'Custom Developer Loadshape'!$N$25:$AQ$25),IF('Bid Information'!$O32='Lists '!$H$10,$N32/8760,"")),_xlfn.XLOOKUP($O32,'Lists '!$H$3:$H$12,'Lists '!L$3:L$12)), "")</f>
        <v/>
      </c>
      <c r="T32" s="21" t="str">
        <f>IF($O32&lt;&gt;"", IF(_xlfn.XLOOKUP($O32,'Lists '!$H$3:$H$12,'Lists '!$I$3:$I$12)="",IF('Bid Information'!$O32='Lists '!$H$12, _xlfn.XLOOKUP('Bid Information'!$B32,'Custom Developer Loadshape'!$K$3:$AN$3,'Custom Developer Loadshape'!$O$25:$AR$25),IF('Bid Information'!$O32='Lists '!$H$10,$N32/8760,"")),_xlfn.XLOOKUP($O32,'Lists '!$H$3:$H$12,'Lists '!M$3:M$12)), "")</f>
        <v/>
      </c>
      <c r="U32" s="106"/>
      <c r="V32" s="106"/>
    </row>
    <row r="33" spans="1:23">
      <c r="A33"/>
      <c r="B33" s="104"/>
      <c r="I33" s="140"/>
      <c r="J33" s="140"/>
      <c r="K33" s="140"/>
      <c r="L33" s="138"/>
      <c r="M33" s="138"/>
      <c r="N33" s="139"/>
      <c r="P33" s="21" t="str">
        <f>IF($O33&lt;&gt;"", IF(_xlfn.XLOOKUP($O33,'Lists '!$H$3:$H$12,'Lists '!$I$3:$I$12)="",IF('Bid Information'!$O33='Lists '!$H$12, _xlfn.XLOOKUP('Bid Information'!$B33,'Custom Developer Loadshape'!$K$3:$AN$3,'Custom Developer Loadshape'!$K$25:$AN$25),IF('Bid Information'!$O33='Lists '!$H$10,$N33/8760,"")),_xlfn.XLOOKUP($O33,'Lists '!$H$3:$H$12,'Lists '!I$3:I$12)), "")</f>
        <v/>
      </c>
      <c r="Q33" s="21" t="str">
        <f>IF($O33&lt;&gt;"", IF(_xlfn.XLOOKUP($O33,'Lists '!$H$3:$H$12,'Lists '!$I$3:$I$12)="",IF('Bid Information'!$O33='Lists '!$H$12, _xlfn.XLOOKUP('Bid Information'!$B33,'Custom Developer Loadshape'!$K$3:$AN$3,'Custom Developer Loadshape'!$L$25:$AO$25),IF('Bid Information'!$O33='Lists '!$H$10,$N33/8760,"")),_xlfn.XLOOKUP($O33,'Lists '!$H$3:$H$12,'Lists '!J$3:J$12)), "")</f>
        <v/>
      </c>
      <c r="R33" s="21" t="str">
        <f>IF($O33&lt;&gt;"", IF(_xlfn.XLOOKUP($O33,'Lists '!$H$3:$H$12,'Lists '!$I$3:$I$12)="",IF('Bid Information'!$O33='Lists '!$H$12, _xlfn.XLOOKUP('Bid Information'!$B33,'Custom Developer Loadshape'!$K$3:$AN$3,'Custom Developer Loadshape'!$M$25:$AP$25),IF('Bid Information'!$O33='Lists '!$H$10,$N33/8760,"")),_xlfn.XLOOKUP($O33,'Lists '!$H$3:$H$12,'Lists '!K$3:K$12)), "")</f>
        <v/>
      </c>
      <c r="S33" s="21" t="str">
        <f>IF($O33&lt;&gt;"", IF(_xlfn.XLOOKUP($O33,'Lists '!$H$3:$H$12,'Lists '!$I$3:$I$12)="",IF('Bid Information'!$O33='Lists '!$H$12, _xlfn.XLOOKUP('Bid Information'!$B33,'Custom Developer Loadshape'!$K$3:$AN$3,'Custom Developer Loadshape'!$N$25:$AQ$25),IF('Bid Information'!$O33='Lists '!$H$10,$N33/8760,"")),_xlfn.XLOOKUP($O33,'Lists '!$H$3:$H$12,'Lists '!L$3:L$12)), "")</f>
        <v/>
      </c>
      <c r="T33" s="21" t="str">
        <f>IF($O33&lt;&gt;"", IF(_xlfn.XLOOKUP($O33,'Lists '!$H$3:$H$12,'Lists '!$I$3:$I$12)="",IF('Bid Information'!$O33='Lists '!$H$12, _xlfn.XLOOKUP('Bid Information'!$B33,'Custom Developer Loadshape'!$K$3:$AN$3,'Custom Developer Loadshape'!$O$25:$AR$25),IF('Bid Information'!$O33='Lists '!$H$10,$N33/8760,"")),_xlfn.XLOOKUP($O33,'Lists '!$H$3:$H$12,'Lists '!M$3:M$12)), "")</f>
        <v/>
      </c>
      <c r="U33" s="106"/>
      <c r="V33" s="106"/>
      <c r="W33" s="107"/>
    </row>
    <row r="34" spans="1:23">
      <c r="A34"/>
      <c r="B34" s="104"/>
      <c r="I34" s="140"/>
      <c r="J34" s="140"/>
      <c r="K34" s="140"/>
      <c r="L34" s="138"/>
      <c r="M34" s="138"/>
      <c r="N34" s="139"/>
      <c r="P34" s="21" t="str">
        <f>IF($O34&lt;&gt;"", IF(_xlfn.XLOOKUP($O34,'Lists '!$H$3:$H$12,'Lists '!$I$3:$I$12)="",IF('Bid Information'!$O34='Lists '!$H$12, _xlfn.XLOOKUP('Bid Information'!$B34,'Custom Developer Loadshape'!$K$3:$AN$3,'Custom Developer Loadshape'!$K$25:$AN$25),IF('Bid Information'!$O34='Lists '!$H$10,$N34/8760,"")),_xlfn.XLOOKUP($O34,'Lists '!$H$3:$H$12,'Lists '!I$3:I$12)), "")</f>
        <v/>
      </c>
      <c r="Q34" s="21" t="str">
        <f>IF($O34&lt;&gt;"", IF(_xlfn.XLOOKUP($O34,'Lists '!$H$3:$H$12,'Lists '!$I$3:$I$12)="",IF('Bid Information'!$O34='Lists '!$H$12, _xlfn.XLOOKUP('Bid Information'!$B34,'Custom Developer Loadshape'!$K$3:$AN$3,'Custom Developer Loadshape'!$L$25:$AO$25),IF('Bid Information'!$O34='Lists '!$H$10,$N34/8760,"")),_xlfn.XLOOKUP($O34,'Lists '!$H$3:$H$12,'Lists '!J$3:J$12)), "")</f>
        <v/>
      </c>
      <c r="R34" s="21" t="str">
        <f>IF($O34&lt;&gt;"", IF(_xlfn.XLOOKUP($O34,'Lists '!$H$3:$H$12,'Lists '!$I$3:$I$12)="",IF('Bid Information'!$O34='Lists '!$H$12, _xlfn.XLOOKUP('Bid Information'!$B34,'Custom Developer Loadshape'!$K$3:$AN$3,'Custom Developer Loadshape'!$M$25:$AP$25),IF('Bid Information'!$O34='Lists '!$H$10,$N34/8760,"")),_xlfn.XLOOKUP($O34,'Lists '!$H$3:$H$12,'Lists '!K$3:K$12)), "")</f>
        <v/>
      </c>
      <c r="S34" s="21" t="str">
        <f>IF($O34&lt;&gt;"", IF(_xlfn.XLOOKUP($O34,'Lists '!$H$3:$H$12,'Lists '!$I$3:$I$12)="",IF('Bid Information'!$O34='Lists '!$H$12, _xlfn.XLOOKUP('Bid Information'!$B34,'Custom Developer Loadshape'!$K$3:$AN$3,'Custom Developer Loadshape'!$N$25:$AQ$25),IF('Bid Information'!$O34='Lists '!$H$10,$N34/8760,"")),_xlfn.XLOOKUP($O34,'Lists '!$H$3:$H$12,'Lists '!L$3:L$12)), "")</f>
        <v/>
      </c>
      <c r="T34" s="21" t="str">
        <f>IF($O34&lt;&gt;"", IF(_xlfn.XLOOKUP($O34,'Lists '!$H$3:$H$12,'Lists '!$I$3:$I$12)="",IF('Bid Information'!$O34='Lists '!$H$12, _xlfn.XLOOKUP('Bid Information'!$B34,'Custom Developer Loadshape'!$K$3:$AN$3,'Custom Developer Loadshape'!$O$25:$AR$25),IF('Bid Information'!$O34='Lists '!$H$10,$N34/8760,"")),_xlfn.XLOOKUP($O34,'Lists '!$H$3:$H$12,'Lists '!M$3:M$12)), "")</f>
        <v/>
      </c>
      <c r="U34" s="106"/>
      <c r="V34" s="106"/>
      <c r="W34" s="107"/>
    </row>
    <row r="35" spans="1:23">
      <c r="A35"/>
      <c r="B35" s="104"/>
      <c r="I35" s="140"/>
      <c r="J35" s="140"/>
      <c r="K35" s="140"/>
      <c r="L35" s="138"/>
      <c r="M35" s="138"/>
      <c r="N35" s="139"/>
      <c r="P35" s="21" t="str">
        <f>IF($O35&lt;&gt;"", IF(_xlfn.XLOOKUP($O35,'Lists '!$H$3:$H$12,'Lists '!$I$3:$I$12)="",IF('Bid Information'!$O35='Lists '!$H$12, _xlfn.XLOOKUP('Bid Information'!$B35,'Custom Developer Loadshape'!$K$3:$AN$3,'Custom Developer Loadshape'!$K$25:$AN$25),IF('Bid Information'!$O35='Lists '!$H$10,$N35/8760,"")),_xlfn.XLOOKUP($O35,'Lists '!$H$3:$H$12,'Lists '!I$3:I$12)), "")</f>
        <v/>
      </c>
      <c r="Q35" s="21" t="str">
        <f>IF($O35&lt;&gt;"", IF(_xlfn.XLOOKUP($O35,'Lists '!$H$3:$H$12,'Lists '!$I$3:$I$12)="",IF('Bid Information'!$O35='Lists '!$H$12, _xlfn.XLOOKUP('Bid Information'!$B35,'Custom Developer Loadshape'!$K$3:$AN$3,'Custom Developer Loadshape'!$L$25:$AO$25),IF('Bid Information'!$O35='Lists '!$H$10,$N35/8760,"")),_xlfn.XLOOKUP($O35,'Lists '!$H$3:$H$12,'Lists '!J$3:J$12)), "")</f>
        <v/>
      </c>
      <c r="R35" s="21" t="str">
        <f>IF($O35&lt;&gt;"", IF(_xlfn.XLOOKUP($O35,'Lists '!$H$3:$H$12,'Lists '!$I$3:$I$12)="",IF('Bid Information'!$O35='Lists '!$H$12, _xlfn.XLOOKUP('Bid Information'!$B35,'Custom Developer Loadshape'!$K$3:$AN$3,'Custom Developer Loadshape'!$M$25:$AP$25),IF('Bid Information'!$O35='Lists '!$H$10,$N35/8760,"")),_xlfn.XLOOKUP($O35,'Lists '!$H$3:$H$12,'Lists '!K$3:K$12)), "")</f>
        <v/>
      </c>
      <c r="S35" s="21" t="str">
        <f>IF($O35&lt;&gt;"", IF(_xlfn.XLOOKUP($O35,'Lists '!$H$3:$H$12,'Lists '!$I$3:$I$12)="",IF('Bid Information'!$O35='Lists '!$H$12, _xlfn.XLOOKUP('Bid Information'!$B35,'Custom Developer Loadshape'!$K$3:$AN$3,'Custom Developer Loadshape'!$N$25:$AQ$25),IF('Bid Information'!$O35='Lists '!$H$10,$N35/8760,"")),_xlfn.XLOOKUP($O35,'Lists '!$H$3:$H$12,'Lists '!L$3:L$12)), "")</f>
        <v/>
      </c>
      <c r="T35" s="21" t="str">
        <f>IF($O35&lt;&gt;"", IF(_xlfn.XLOOKUP($O35,'Lists '!$H$3:$H$12,'Lists '!$I$3:$I$12)="",IF('Bid Information'!$O35='Lists '!$H$12, _xlfn.XLOOKUP('Bid Information'!$B35,'Custom Developer Loadshape'!$K$3:$AN$3,'Custom Developer Loadshape'!$O$25:$AR$25),IF('Bid Information'!$O35='Lists '!$H$10,$N35/8760,"")),_xlfn.XLOOKUP($O35,'Lists '!$H$3:$H$12,'Lists '!M$3:M$12)), "")</f>
        <v/>
      </c>
      <c r="U35" s="106"/>
      <c r="V35" s="106"/>
      <c r="W35" s="107"/>
    </row>
    <row r="36" spans="1:23">
      <c r="A36"/>
      <c r="B36" s="104"/>
      <c r="I36" s="140"/>
      <c r="J36" s="140"/>
      <c r="K36" s="140"/>
      <c r="L36" s="139"/>
      <c r="M36" s="139"/>
      <c r="N36" s="139"/>
      <c r="P36" s="21" t="str">
        <f>IF($O36&lt;&gt;"", IF(_xlfn.XLOOKUP($O36,'Lists '!$H$3:$H$12,'Lists '!$I$3:$I$12)="",IF('Bid Information'!$O36='Lists '!$H$12, _xlfn.XLOOKUP('Bid Information'!$B36,'Custom Developer Loadshape'!$K$3:$AN$3,'Custom Developer Loadshape'!$K$25:$AN$25),IF('Bid Information'!$O36='Lists '!$H$10,$N36/8760,"")),_xlfn.XLOOKUP($O36,'Lists '!$H$3:$H$12,'Lists '!I$3:I$12)), "")</f>
        <v/>
      </c>
      <c r="Q36" s="21" t="str">
        <f>IF($O36&lt;&gt;"", IF(_xlfn.XLOOKUP($O36,'Lists '!$H$3:$H$12,'Lists '!$I$3:$I$12)="",IF('Bid Information'!$O36='Lists '!$H$12, _xlfn.XLOOKUP('Bid Information'!$B36,'Custom Developer Loadshape'!$K$3:$AN$3,'Custom Developer Loadshape'!$L$25:$AO$25),IF('Bid Information'!$O36='Lists '!$H$10,$N36/8760,"")),_xlfn.XLOOKUP($O36,'Lists '!$H$3:$H$12,'Lists '!J$3:J$12)), "")</f>
        <v/>
      </c>
      <c r="R36" s="21" t="str">
        <f>IF($O36&lt;&gt;"", IF(_xlfn.XLOOKUP($O36,'Lists '!$H$3:$H$12,'Lists '!$I$3:$I$12)="",IF('Bid Information'!$O36='Lists '!$H$12, _xlfn.XLOOKUP('Bid Information'!$B36,'Custom Developer Loadshape'!$K$3:$AN$3,'Custom Developer Loadshape'!$M$25:$AP$25),IF('Bid Information'!$O36='Lists '!$H$10,$N36/8760,"")),_xlfn.XLOOKUP($O36,'Lists '!$H$3:$H$12,'Lists '!K$3:K$12)), "")</f>
        <v/>
      </c>
      <c r="S36" s="21" t="str">
        <f>IF($O36&lt;&gt;"", IF(_xlfn.XLOOKUP($O36,'Lists '!$H$3:$H$12,'Lists '!$I$3:$I$12)="",IF('Bid Information'!$O36='Lists '!$H$12, _xlfn.XLOOKUP('Bid Information'!$B36,'Custom Developer Loadshape'!$K$3:$AN$3,'Custom Developer Loadshape'!$N$25:$AQ$25),IF('Bid Information'!$O36='Lists '!$H$10,$N36/8760,"")),_xlfn.XLOOKUP($O36,'Lists '!$H$3:$H$12,'Lists '!L$3:L$12)), "")</f>
        <v/>
      </c>
      <c r="T36" s="21" t="str">
        <f>IF($O36&lt;&gt;"", IF(_xlfn.XLOOKUP($O36,'Lists '!$H$3:$H$12,'Lists '!$I$3:$I$12)="",IF('Bid Information'!$O36='Lists '!$H$12, _xlfn.XLOOKUP('Bid Information'!$B36,'Custom Developer Loadshape'!$K$3:$AN$3,'Custom Developer Loadshape'!$O$25:$AR$25),IF('Bid Information'!$O36='Lists '!$H$10,$N36/8760,"")),_xlfn.XLOOKUP($O36,'Lists '!$H$3:$H$12,'Lists '!M$3:M$12)), "")</f>
        <v/>
      </c>
      <c r="U36" s="106"/>
      <c r="V36" s="106"/>
    </row>
    <row r="37" spans="1:23">
      <c r="A37"/>
      <c r="B37" s="104"/>
      <c r="I37" s="140"/>
      <c r="J37" s="140"/>
      <c r="K37" s="140"/>
      <c r="L37" s="139"/>
      <c r="M37" s="139"/>
      <c r="N37" s="139"/>
      <c r="P37" s="21" t="str">
        <f>IF($O37&lt;&gt;"", IF(_xlfn.XLOOKUP($O37,'Lists '!$H$3:$H$12,'Lists '!$I$3:$I$12)="",IF('Bid Information'!$O37='Lists '!$H$12, _xlfn.XLOOKUP('Bid Information'!$B37,'Custom Developer Loadshape'!$K$3:$AN$3,'Custom Developer Loadshape'!$K$25:$AN$25),IF('Bid Information'!$O37='Lists '!$H$10,$N37/8760,"")),_xlfn.XLOOKUP($O37,'Lists '!$H$3:$H$12,'Lists '!I$3:I$12)), "")</f>
        <v/>
      </c>
      <c r="Q37" s="21" t="str">
        <f>IF($O37&lt;&gt;"", IF(_xlfn.XLOOKUP($O37,'Lists '!$H$3:$H$12,'Lists '!$I$3:$I$12)="",IF('Bid Information'!$O37='Lists '!$H$12, _xlfn.XLOOKUP('Bid Information'!$B37,'Custom Developer Loadshape'!$K$3:$AN$3,'Custom Developer Loadshape'!$L$25:$AO$25),IF('Bid Information'!$O37='Lists '!$H$10,$N37/8760,"")),_xlfn.XLOOKUP($O37,'Lists '!$H$3:$H$12,'Lists '!J$3:J$12)), "")</f>
        <v/>
      </c>
      <c r="R37" s="21" t="str">
        <f>IF($O37&lt;&gt;"", IF(_xlfn.XLOOKUP($O37,'Lists '!$H$3:$H$12,'Lists '!$I$3:$I$12)="",IF('Bid Information'!$O37='Lists '!$H$12, _xlfn.XLOOKUP('Bid Information'!$B37,'Custom Developer Loadshape'!$K$3:$AN$3,'Custom Developer Loadshape'!$M$25:$AP$25),IF('Bid Information'!$O37='Lists '!$H$10,$N37/8760,"")),_xlfn.XLOOKUP($O37,'Lists '!$H$3:$H$12,'Lists '!K$3:K$12)), "")</f>
        <v/>
      </c>
      <c r="S37" s="21" t="str">
        <f>IF($O37&lt;&gt;"", IF(_xlfn.XLOOKUP($O37,'Lists '!$H$3:$H$12,'Lists '!$I$3:$I$12)="",IF('Bid Information'!$O37='Lists '!$H$12, _xlfn.XLOOKUP('Bid Information'!$B37,'Custom Developer Loadshape'!$K$3:$AN$3,'Custom Developer Loadshape'!$N$25:$AQ$25),IF('Bid Information'!$O37='Lists '!$H$10,$N37/8760,"")),_xlfn.XLOOKUP($O37,'Lists '!$H$3:$H$12,'Lists '!L$3:L$12)), "")</f>
        <v/>
      </c>
      <c r="T37" s="21" t="str">
        <f>IF($O37&lt;&gt;"", IF(_xlfn.XLOOKUP($O37,'Lists '!$H$3:$H$12,'Lists '!$I$3:$I$12)="",IF('Bid Information'!$O37='Lists '!$H$12, _xlfn.XLOOKUP('Bid Information'!$B37,'Custom Developer Loadshape'!$K$3:$AN$3,'Custom Developer Loadshape'!$O$25:$AR$25),IF('Bid Information'!$O37='Lists '!$H$10,$N37/8760,"")),_xlfn.XLOOKUP($O37,'Lists '!$H$3:$H$12,'Lists '!M$3:M$12)), "")</f>
        <v/>
      </c>
      <c r="U37" s="105"/>
      <c r="V37" s="106"/>
    </row>
    <row r="38" spans="1:23">
      <c r="A38"/>
      <c r="B38" s="104"/>
      <c r="I38" s="140"/>
      <c r="J38" s="140"/>
      <c r="K38" s="140"/>
      <c r="L38" s="139"/>
      <c r="M38" s="139"/>
      <c r="N38" s="139"/>
      <c r="P38" s="21" t="str">
        <f>IF($O38&lt;&gt;"", IF(_xlfn.XLOOKUP($O38,'Lists '!$H$3:$H$12,'Lists '!$I$3:$I$12)="",IF('Bid Information'!$O38='Lists '!$H$12, _xlfn.XLOOKUP('Bid Information'!$B38,'Custom Developer Loadshape'!$K$3:$AN$3,'Custom Developer Loadshape'!$K$25:$AN$25),IF('Bid Information'!$O38='Lists '!$H$10,$N38/8760,"")),_xlfn.XLOOKUP($O38,'Lists '!$H$3:$H$12,'Lists '!I$3:I$12)), "")</f>
        <v/>
      </c>
      <c r="Q38" s="21" t="str">
        <f>IF($O38&lt;&gt;"", IF(_xlfn.XLOOKUP($O38,'Lists '!$H$3:$H$12,'Lists '!$I$3:$I$12)="",IF('Bid Information'!$O38='Lists '!$H$12, _xlfn.XLOOKUP('Bid Information'!$B38,'Custom Developer Loadshape'!$K$3:$AN$3,'Custom Developer Loadshape'!$L$25:$AO$25),IF('Bid Information'!$O38='Lists '!$H$10,$N38/8760,"")),_xlfn.XLOOKUP($O38,'Lists '!$H$3:$H$12,'Lists '!J$3:J$12)), "")</f>
        <v/>
      </c>
      <c r="R38" s="21" t="str">
        <f>IF($O38&lt;&gt;"", IF(_xlfn.XLOOKUP($O38,'Lists '!$H$3:$H$12,'Lists '!$I$3:$I$12)="",IF('Bid Information'!$O38='Lists '!$H$12, _xlfn.XLOOKUP('Bid Information'!$B38,'Custom Developer Loadshape'!$K$3:$AN$3,'Custom Developer Loadshape'!$M$25:$AP$25),IF('Bid Information'!$O38='Lists '!$H$10,$N38/8760,"")),_xlfn.XLOOKUP($O38,'Lists '!$H$3:$H$12,'Lists '!K$3:K$12)), "")</f>
        <v/>
      </c>
      <c r="S38" s="21" t="str">
        <f>IF($O38&lt;&gt;"", IF(_xlfn.XLOOKUP($O38,'Lists '!$H$3:$H$12,'Lists '!$I$3:$I$12)="",IF('Bid Information'!$O38='Lists '!$H$12, _xlfn.XLOOKUP('Bid Information'!$B38,'Custom Developer Loadshape'!$K$3:$AN$3,'Custom Developer Loadshape'!$N$25:$AQ$25),IF('Bid Information'!$O38='Lists '!$H$10,$N38/8760,"")),_xlfn.XLOOKUP($O38,'Lists '!$H$3:$H$12,'Lists '!L$3:L$12)), "")</f>
        <v/>
      </c>
      <c r="T38" s="21" t="str">
        <f>IF($O38&lt;&gt;"", IF(_xlfn.XLOOKUP($O38,'Lists '!$H$3:$H$12,'Lists '!$I$3:$I$12)="",IF('Bid Information'!$O38='Lists '!$H$12, _xlfn.XLOOKUP('Bid Information'!$B38,'Custom Developer Loadshape'!$K$3:$AN$3,'Custom Developer Loadshape'!$O$25:$AR$25),IF('Bid Information'!$O38='Lists '!$H$10,$N38/8760,"")),_xlfn.XLOOKUP($O38,'Lists '!$H$3:$H$12,'Lists '!M$3:M$12)), "")</f>
        <v/>
      </c>
      <c r="U38" s="106"/>
    </row>
    <row r="39" spans="1:23">
      <c r="A39"/>
      <c r="B39" s="104"/>
      <c r="I39" s="140"/>
      <c r="J39" s="140"/>
      <c r="K39" s="140"/>
      <c r="L39" s="139"/>
      <c r="M39" s="139"/>
      <c r="N39" s="139"/>
      <c r="P39" s="21" t="str">
        <f>IF($O39&lt;&gt;"", IF(_xlfn.XLOOKUP($O39,'Lists '!$H$3:$H$12,'Lists '!$I$3:$I$12)="",IF('Bid Information'!$O39='Lists '!$H$12, _xlfn.XLOOKUP('Bid Information'!$B39,'Custom Developer Loadshape'!$K$3:$AN$3,'Custom Developer Loadshape'!$K$25:$AN$25),IF('Bid Information'!$O39='Lists '!$H$10,$N39/8760,"")),_xlfn.XLOOKUP($O39,'Lists '!$H$3:$H$12,'Lists '!I$3:I$12)), "")</f>
        <v/>
      </c>
      <c r="Q39" s="21" t="str">
        <f>IF($O39&lt;&gt;"", IF(_xlfn.XLOOKUP($O39,'Lists '!$H$3:$H$12,'Lists '!$I$3:$I$12)="",IF('Bid Information'!$O39='Lists '!$H$12, _xlfn.XLOOKUP('Bid Information'!$B39,'Custom Developer Loadshape'!$K$3:$AN$3,'Custom Developer Loadshape'!$L$25:$AO$25),IF('Bid Information'!$O39='Lists '!$H$10,$N39/8760,"")),_xlfn.XLOOKUP($O39,'Lists '!$H$3:$H$12,'Lists '!J$3:J$12)), "")</f>
        <v/>
      </c>
      <c r="R39" s="21" t="str">
        <f>IF($O39&lt;&gt;"", IF(_xlfn.XLOOKUP($O39,'Lists '!$H$3:$H$12,'Lists '!$I$3:$I$12)="",IF('Bid Information'!$O39='Lists '!$H$12, _xlfn.XLOOKUP('Bid Information'!$B39,'Custom Developer Loadshape'!$K$3:$AN$3,'Custom Developer Loadshape'!$M$25:$AP$25),IF('Bid Information'!$O39='Lists '!$H$10,$N39/8760,"")),_xlfn.XLOOKUP($O39,'Lists '!$H$3:$H$12,'Lists '!K$3:K$12)), "")</f>
        <v/>
      </c>
      <c r="S39" s="21" t="str">
        <f>IF($O39&lt;&gt;"", IF(_xlfn.XLOOKUP($O39,'Lists '!$H$3:$H$12,'Lists '!$I$3:$I$12)="",IF('Bid Information'!$O39='Lists '!$H$12, _xlfn.XLOOKUP('Bid Information'!$B39,'Custom Developer Loadshape'!$K$3:$AN$3,'Custom Developer Loadshape'!$N$25:$AQ$25),IF('Bid Information'!$O39='Lists '!$H$10,$N39/8760,"")),_xlfn.XLOOKUP($O39,'Lists '!$H$3:$H$12,'Lists '!L$3:L$12)), "")</f>
        <v/>
      </c>
      <c r="T39" s="21" t="str">
        <f>IF($O39&lt;&gt;"", IF(_xlfn.XLOOKUP($O39,'Lists '!$H$3:$H$12,'Lists '!$I$3:$I$12)="",IF('Bid Information'!$O39='Lists '!$H$12, _xlfn.XLOOKUP('Bid Information'!$B39,'Custom Developer Loadshape'!$K$3:$AN$3,'Custom Developer Loadshape'!$O$25:$AR$25),IF('Bid Information'!$O39='Lists '!$H$10,$N39/8760,"")),_xlfn.XLOOKUP($O39,'Lists '!$H$3:$H$12,'Lists '!M$3:M$12)), "")</f>
        <v/>
      </c>
      <c r="U39" s="106"/>
    </row>
    <row r="40" spans="1:23">
      <c r="A40"/>
      <c r="B40" s="104"/>
      <c r="I40" s="140"/>
      <c r="J40" s="140"/>
      <c r="K40" s="140"/>
      <c r="L40" s="139"/>
      <c r="M40" s="139"/>
      <c r="N40" s="139"/>
      <c r="P40" s="21" t="str">
        <f>IF($O40&lt;&gt;"", IF(_xlfn.XLOOKUP($O40,'Lists '!$H$3:$H$12,'Lists '!$I$3:$I$12)="",IF('Bid Information'!$O40='Lists '!$H$12, _xlfn.XLOOKUP('Bid Information'!$B40,'Custom Developer Loadshape'!$K$3:$AN$3,'Custom Developer Loadshape'!$K$25:$AN$25),IF('Bid Information'!$O40='Lists '!$H$10,$N40/8760,"")),_xlfn.XLOOKUP($O40,'Lists '!$H$3:$H$12,'Lists '!I$3:I$12)), "")</f>
        <v/>
      </c>
      <c r="Q40" s="21" t="str">
        <f>IF($O40&lt;&gt;"", IF(_xlfn.XLOOKUP($O40,'Lists '!$H$3:$H$12,'Lists '!$I$3:$I$12)="",IF('Bid Information'!$O40='Lists '!$H$12, _xlfn.XLOOKUP('Bid Information'!$B40,'Custom Developer Loadshape'!$K$3:$AN$3,'Custom Developer Loadshape'!$L$25:$AO$25),IF('Bid Information'!$O40='Lists '!$H$10,$N40/8760,"")),_xlfn.XLOOKUP($O40,'Lists '!$H$3:$H$12,'Lists '!J$3:J$12)), "")</f>
        <v/>
      </c>
      <c r="R40" s="21" t="str">
        <f>IF($O40&lt;&gt;"", IF(_xlfn.XLOOKUP($O40,'Lists '!$H$3:$H$12,'Lists '!$I$3:$I$12)="",IF('Bid Information'!$O40='Lists '!$H$12, _xlfn.XLOOKUP('Bid Information'!$B40,'Custom Developer Loadshape'!$K$3:$AN$3,'Custom Developer Loadshape'!$M$25:$AP$25),IF('Bid Information'!$O40='Lists '!$H$10,$N40/8760,"")),_xlfn.XLOOKUP($O40,'Lists '!$H$3:$H$12,'Lists '!K$3:K$12)), "")</f>
        <v/>
      </c>
      <c r="S40" s="21" t="str">
        <f>IF($O40&lt;&gt;"", IF(_xlfn.XLOOKUP($O40,'Lists '!$H$3:$H$12,'Lists '!$I$3:$I$12)="",IF('Bid Information'!$O40='Lists '!$H$12, _xlfn.XLOOKUP('Bid Information'!$B40,'Custom Developer Loadshape'!$K$3:$AN$3,'Custom Developer Loadshape'!$N$25:$AQ$25),IF('Bid Information'!$O40='Lists '!$H$10,$N40/8760,"")),_xlfn.XLOOKUP($O40,'Lists '!$H$3:$H$12,'Lists '!L$3:L$12)), "")</f>
        <v/>
      </c>
      <c r="T40" s="21" t="str">
        <f>IF($O40&lt;&gt;"", IF(_xlfn.XLOOKUP($O40,'Lists '!$H$3:$H$12,'Lists '!$I$3:$I$12)="",IF('Bid Information'!$O40='Lists '!$H$12, _xlfn.XLOOKUP('Bid Information'!$B40,'Custom Developer Loadshape'!$K$3:$AN$3,'Custom Developer Loadshape'!$O$25:$AR$25),IF('Bid Information'!$O40='Lists '!$H$10,$N40/8760,"")),_xlfn.XLOOKUP($O40,'Lists '!$H$3:$H$12,'Lists '!M$3:M$12)), "")</f>
        <v/>
      </c>
      <c r="U40" s="106"/>
    </row>
    <row r="41" spans="1:23">
      <c r="A41"/>
      <c r="B41" s="104"/>
      <c r="I41" s="140"/>
      <c r="J41" s="140"/>
      <c r="K41" s="140"/>
      <c r="L41" s="139"/>
      <c r="M41" s="139"/>
      <c r="N41" s="139"/>
      <c r="P41" s="21" t="str">
        <f>IF($O41&lt;&gt;"", IF(_xlfn.XLOOKUP($O41,'Lists '!$H$3:$H$12,'Lists '!$I$3:$I$12)="",IF('Bid Information'!$O41='Lists '!$H$12, _xlfn.XLOOKUP('Bid Information'!$B41,'Custom Developer Loadshape'!$K$3:$AN$3,'Custom Developer Loadshape'!$K$25:$AN$25),IF('Bid Information'!$O41='Lists '!$H$10,$N41/8760,"")),_xlfn.XLOOKUP($O41,'Lists '!$H$3:$H$12,'Lists '!I$3:I$12)), "")</f>
        <v/>
      </c>
      <c r="Q41" s="21" t="str">
        <f>IF($O41&lt;&gt;"", IF(_xlfn.XLOOKUP($O41,'Lists '!$H$3:$H$12,'Lists '!$I$3:$I$12)="",IF('Bid Information'!$O41='Lists '!$H$12, _xlfn.XLOOKUP('Bid Information'!$B41,'Custom Developer Loadshape'!$K$3:$AN$3,'Custom Developer Loadshape'!$L$25:$AO$25),IF('Bid Information'!$O41='Lists '!$H$10,$N41/8760,"")),_xlfn.XLOOKUP($O41,'Lists '!$H$3:$H$12,'Lists '!J$3:J$12)), "")</f>
        <v/>
      </c>
      <c r="R41" s="21" t="str">
        <f>IF($O41&lt;&gt;"", IF(_xlfn.XLOOKUP($O41,'Lists '!$H$3:$H$12,'Lists '!$I$3:$I$12)="",IF('Bid Information'!$O41='Lists '!$H$12, _xlfn.XLOOKUP('Bid Information'!$B41,'Custom Developer Loadshape'!$K$3:$AN$3,'Custom Developer Loadshape'!$M$25:$AP$25),IF('Bid Information'!$O41='Lists '!$H$10,$N41/8760,"")),_xlfn.XLOOKUP($O41,'Lists '!$H$3:$H$12,'Lists '!K$3:K$12)), "")</f>
        <v/>
      </c>
      <c r="S41" s="21" t="str">
        <f>IF($O41&lt;&gt;"", IF(_xlfn.XLOOKUP($O41,'Lists '!$H$3:$H$12,'Lists '!$I$3:$I$12)="",IF('Bid Information'!$O41='Lists '!$H$12, _xlfn.XLOOKUP('Bid Information'!$B41,'Custom Developer Loadshape'!$K$3:$AN$3,'Custom Developer Loadshape'!$N$25:$AQ$25),IF('Bid Information'!$O41='Lists '!$H$10,$N41/8760,"")),_xlfn.XLOOKUP($O41,'Lists '!$H$3:$H$12,'Lists '!L$3:L$12)), "")</f>
        <v/>
      </c>
      <c r="T41" s="21" t="str">
        <f>IF($O41&lt;&gt;"", IF(_xlfn.XLOOKUP($O41,'Lists '!$H$3:$H$12,'Lists '!$I$3:$I$12)="",IF('Bid Information'!$O41='Lists '!$H$12, _xlfn.XLOOKUP('Bid Information'!$B41,'Custom Developer Loadshape'!$K$3:$AN$3,'Custom Developer Loadshape'!$O$25:$AR$25),IF('Bid Information'!$O41='Lists '!$H$10,$N41/8760,"")),_xlfn.XLOOKUP($O41,'Lists '!$H$3:$H$12,'Lists '!M$3:M$12)), "")</f>
        <v/>
      </c>
      <c r="U41" s="106"/>
    </row>
    <row r="42" spans="1:23">
      <c r="A42"/>
      <c r="B42" s="104"/>
      <c r="I42" s="140"/>
      <c r="J42" s="140"/>
      <c r="K42" s="140"/>
      <c r="L42" s="139"/>
      <c r="M42" s="139"/>
      <c r="N42" s="139"/>
      <c r="P42" s="21" t="str">
        <f>IF($O42&lt;&gt;"", IF(_xlfn.XLOOKUP($O42,'Lists '!$H$3:$H$12,'Lists '!$I$3:$I$12)="",IF('Bid Information'!$O42='Lists '!$H$12, _xlfn.XLOOKUP('Bid Information'!$B42,'Custom Developer Loadshape'!$K$3:$AN$3,'Custom Developer Loadshape'!$K$25:$AN$25),IF('Bid Information'!$O42='Lists '!$H$10,$N42/8760,"")),_xlfn.XLOOKUP($O42,'Lists '!$H$3:$H$12,'Lists '!I$3:I$12)), "")</f>
        <v/>
      </c>
      <c r="Q42" s="21" t="str">
        <f>IF($O42&lt;&gt;"", IF(_xlfn.XLOOKUP($O42,'Lists '!$H$3:$H$12,'Lists '!$I$3:$I$12)="",IF('Bid Information'!$O42='Lists '!$H$12, _xlfn.XLOOKUP('Bid Information'!$B42,'Custom Developer Loadshape'!$K$3:$AN$3,'Custom Developer Loadshape'!$L$25:$AO$25),IF('Bid Information'!$O42='Lists '!$H$10,$N42/8760,"")),_xlfn.XLOOKUP($O42,'Lists '!$H$3:$H$12,'Lists '!J$3:J$12)), "")</f>
        <v/>
      </c>
      <c r="R42" s="21" t="str">
        <f>IF($O42&lt;&gt;"", IF(_xlfn.XLOOKUP($O42,'Lists '!$H$3:$H$12,'Lists '!$I$3:$I$12)="",IF('Bid Information'!$O42='Lists '!$H$12, _xlfn.XLOOKUP('Bid Information'!$B42,'Custom Developer Loadshape'!$K$3:$AN$3,'Custom Developer Loadshape'!$M$25:$AP$25),IF('Bid Information'!$O42='Lists '!$H$10,$N42/8760,"")),_xlfn.XLOOKUP($O42,'Lists '!$H$3:$H$12,'Lists '!K$3:K$12)), "")</f>
        <v/>
      </c>
      <c r="S42" s="21" t="str">
        <f>IF($O42&lt;&gt;"", IF(_xlfn.XLOOKUP($O42,'Lists '!$H$3:$H$12,'Lists '!$I$3:$I$12)="",IF('Bid Information'!$O42='Lists '!$H$12, _xlfn.XLOOKUP('Bid Information'!$B42,'Custom Developer Loadshape'!$K$3:$AN$3,'Custom Developer Loadshape'!$N$25:$AQ$25),IF('Bid Information'!$O42='Lists '!$H$10,$N42/8760,"")),_xlfn.XLOOKUP($O42,'Lists '!$H$3:$H$12,'Lists '!L$3:L$12)), "")</f>
        <v/>
      </c>
      <c r="T42" s="21" t="str">
        <f>IF($O42&lt;&gt;"", IF(_xlfn.XLOOKUP($O42,'Lists '!$H$3:$H$12,'Lists '!$I$3:$I$12)="",IF('Bid Information'!$O42='Lists '!$H$12, _xlfn.XLOOKUP('Bid Information'!$B42,'Custom Developer Loadshape'!$K$3:$AN$3,'Custom Developer Loadshape'!$O$25:$AR$25),IF('Bid Information'!$O42='Lists '!$H$10,$N42/8760,"")),_xlfn.XLOOKUP($O42,'Lists '!$H$3:$H$12,'Lists '!M$3:M$12)), "")</f>
        <v/>
      </c>
      <c r="U42" s="106"/>
    </row>
    <row r="43" spans="1:23">
      <c r="A43"/>
      <c r="B43" s="104"/>
      <c r="I43" s="140"/>
      <c r="J43" s="140"/>
      <c r="K43" s="140"/>
      <c r="L43" s="139"/>
      <c r="M43" s="139"/>
      <c r="N43" s="139"/>
      <c r="P43" s="21" t="str">
        <f>IF($O43&lt;&gt;"", IF(_xlfn.XLOOKUP($O43,'Lists '!$H$3:$H$12,'Lists '!$I$3:$I$12)="",IF('Bid Information'!$O43='Lists '!$H$12, _xlfn.XLOOKUP('Bid Information'!$B43,'Custom Developer Loadshape'!$K$3:$AN$3,'Custom Developer Loadshape'!$K$25:$AN$25),IF('Bid Information'!$O43='Lists '!$H$10,$N43/8760,"")),_xlfn.XLOOKUP($O43,'Lists '!$H$3:$H$12,'Lists '!I$3:I$12)), "")</f>
        <v/>
      </c>
      <c r="Q43" s="21" t="str">
        <f>IF($O43&lt;&gt;"", IF(_xlfn.XLOOKUP($O43,'Lists '!$H$3:$H$12,'Lists '!$I$3:$I$12)="",IF('Bid Information'!$O43='Lists '!$H$12, _xlfn.XLOOKUP('Bid Information'!$B43,'Custom Developer Loadshape'!$K$3:$AN$3,'Custom Developer Loadshape'!$L$25:$AO$25),IF('Bid Information'!$O43='Lists '!$H$10,$N43/8760,"")),_xlfn.XLOOKUP($O43,'Lists '!$H$3:$H$12,'Lists '!J$3:J$12)), "")</f>
        <v/>
      </c>
      <c r="R43" s="21" t="str">
        <f>IF($O43&lt;&gt;"", IF(_xlfn.XLOOKUP($O43,'Lists '!$H$3:$H$12,'Lists '!$I$3:$I$12)="",IF('Bid Information'!$O43='Lists '!$H$12, _xlfn.XLOOKUP('Bid Information'!$B43,'Custom Developer Loadshape'!$K$3:$AN$3,'Custom Developer Loadshape'!$M$25:$AP$25),IF('Bid Information'!$O43='Lists '!$H$10,$N43/8760,"")),_xlfn.XLOOKUP($O43,'Lists '!$H$3:$H$12,'Lists '!K$3:K$12)), "")</f>
        <v/>
      </c>
      <c r="S43" s="21" t="str">
        <f>IF($O43&lt;&gt;"", IF(_xlfn.XLOOKUP($O43,'Lists '!$H$3:$H$12,'Lists '!$I$3:$I$12)="",IF('Bid Information'!$O43='Lists '!$H$12, _xlfn.XLOOKUP('Bid Information'!$B43,'Custom Developer Loadshape'!$K$3:$AN$3,'Custom Developer Loadshape'!$N$25:$AQ$25),IF('Bid Information'!$O43='Lists '!$H$10,$N43/8760,"")),_xlfn.XLOOKUP($O43,'Lists '!$H$3:$H$12,'Lists '!L$3:L$12)), "")</f>
        <v/>
      </c>
      <c r="T43" s="21" t="str">
        <f>IF($O43&lt;&gt;"", IF(_xlfn.XLOOKUP($O43,'Lists '!$H$3:$H$12,'Lists '!$I$3:$I$12)="",IF('Bid Information'!$O43='Lists '!$H$12, _xlfn.XLOOKUP('Bid Information'!$B43,'Custom Developer Loadshape'!$K$3:$AN$3,'Custom Developer Loadshape'!$O$25:$AR$25),IF('Bid Information'!$O43='Lists '!$H$10,$N43/8760,"")),_xlfn.XLOOKUP($O43,'Lists '!$H$3:$H$12,'Lists '!M$3:M$12)), "")</f>
        <v/>
      </c>
      <c r="U43" s="106"/>
    </row>
    <row r="44" spans="1:23">
      <c r="A44"/>
      <c r="B44" s="104"/>
      <c r="I44" s="140"/>
      <c r="J44" s="140"/>
      <c r="K44" s="140"/>
      <c r="L44" s="139"/>
      <c r="M44" s="139"/>
      <c r="N44" s="139"/>
      <c r="P44" s="21" t="str">
        <f>IF($O44&lt;&gt;"", IF(_xlfn.XLOOKUP($O44,'Lists '!$H$3:$H$12,'Lists '!$I$3:$I$12)="",IF('Bid Information'!$O44='Lists '!$H$12, _xlfn.XLOOKUP('Bid Information'!$B44,'Custom Developer Loadshape'!$K$3:$AN$3,'Custom Developer Loadshape'!$K$25:$AN$25),IF('Bid Information'!$O44='Lists '!$H$10,$N44/8760,"")),_xlfn.XLOOKUP($O44,'Lists '!$H$3:$H$12,'Lists '!I$3:I$12)), "")</f>
        <v/>
      </c>
      <c r="Q44" s="21" t="str">
        <f>IF($O44&lt;&gt;"", IF(_xlfn.XLOOKUP($O44,'Lists '!$H$3:$H$12,'Lists '!$I$3:$I$12)="",IF('Bid Information'!$O44='Lists '!$H$12, _xlfn.XLOOKUP('Bid Information'!$B44,'Custom Developer Loadshape'!$K$3:$AN$3,'Custom Developer Loadshape'!$L$25:$AO$25),IF('Bid Information'!$O44='Lists '!$H$10,$N44/8760,"")),_xlfn.XLOOKUP($O44,'Lists '!$H$3:$H$12,'Lists '!J$3:J$12)), "")</f>
        <v/>
      </c>
      <c r="R44" s="21" t="str">
        <f>IF($O44&lt;&gt;"", IF(_xlfn.XLOOKUP($O44,'Lists '!$H$3:$H$12,'Lists '!$I$3:$I$12)="",IF('Bid Information'!$O44='Lists '!$H$12, _xlfn.XLOOKUP('Bid Information'!$B44,'Custom Developer Loadshape'!$K$3:$AN$3,'Custom Developer Loadshape'!$M$25:$AP$25),IF('Bid Information'!$O44='Lists '!$H$10,$N44/8760,"")),_xlfn.XLOOKUP($O44,'Lists '!$H$3:$H$12,'Lists '!K$3:K$12)), "")</f>
        <v/>
      </c>
      <c r="S44" s="21" t="str">
        <f>IF($O44&lt;&gt;"", IF(_xlfn.XLOOKUP($O44,'Lists '!$H$3:$H$12,'Lists '!$I$3:$I$12)="",IF('Bid Information'!$O44='Lists '!$H$12, _xlfn.XLOOKUP('Bid Information'!$B44,'Custom Developer Loadshape'!$K$3:$AN$3,'Custom Developer Loadshape'!$N$25:$AQ$25),IF('Bid Information'!$O44='Lists '!$H$10,$N44/8760,"")),_xlfn.XLOOKUP($O44,'Lists '!$H$3:$H$12,'Lists '!L$3:L$12)), "")</f>
        <v/>
      </c>
      <c r="T44" s="21" t="str">
        <f>IF($O44&lt;&gt;"", IF(_xlfn.XLOOKUP($O44,'Lists '!$H$3:$H$12,'Lists '!$I$3:$I$12)="",IF('Bid Information'!$O44='Lists '!$H$12, _xlfn.XLOOKUP('Bid Information'!$B44,'Custom Developer Loadshape'!$K$3:$AN$3,'Custom Developer Loadshape'!$O$25:$AR$25),IF('Bid Information'!$O44='Lists '!$H$10,$N44/8760,"")),_xlfn.XLOOKUP($O44,'Lists '!$H$3:$H$12,'Lists '!M$3:M$12)), "")</f>
        <v/>
      </c>
      <c r="U44" s="106"/>
    </row>
    <row r="45" spans="1:23">
      <c r="A45"/>
      <c r="B45" s="104"/>
      <c r="I45" s="140"/>
      <c r="J45" s="140"/>
      <c r="K45" s="140"/>
      <c r="L45" s="139"/>
      <c r="M45" s="139"/>
      <c r="N45" s="139"/>
      <c r="P45" s="21" t="str">
        <f>IF($O45&lt;&gt;"", IF(_xlfn.XLOOKUP($O45,'Lists '!$H$3:$H$12,'Lists '!$I$3:$I$12)="",IF('Bid Information'!$O45='Lists '!$H$12, _xlfn.XLOOKUP('Bid Information'!$B45,'Custom Developer Loadshape'!$K$3:$AN$3,'Custom Developer Loadshape'!$K$25:$AN$25),IF('Bid Information'!$O45='Lists '!$H$10,$N45/8760,"")),_xlfn.XLOOKUP($O45,'Lists '!$H$3:$H$12,'Lists '!I$3:I$12)), "")</f>
        <v/>
      </c>
      <c r="Q45" s="21" t="str">
        <f>IF($O45&lt;&gt;"", IF(_xlfn.XLOOKUP($O45,'Lists '!$H$3:$H$12,'Lists '!$I$3:$I$12)="",IF('Bid Information'!$O45='Lists '!$H$12, _xlfn.XLOOKUP('Bid Information'!$B45,'Custom Developer Loadshape'!$K$3:$AN$3,'Custom Developer Loadshape'!$L$25:$AO$25),IF('Bid Information'!$O45='Lists '!$H$10,$N45/8760,"")),_xlfn.XLOOKUP($O45,'Lists '!$H$3:$H$12,'Lists '!J$3:J$12)), "")</f>
        <v/>
      </c>
      <c r="R45" s="21" t="str">
        <f>IF($O45&lt;&gt;"", IF(_xlfn.XLOOKUP($O45,'Lists '!$H$3:$H$12,'Lists '!$I$3:$I$12)="",IF('Bid Information'!$O45='Lists '!$H$12, _xlfn.XLOOKUP('Bid Information'!$B45,'Custom Developer Loadshape'!$K$3:$AN$3,'Custom Developer Loadshape'!$M$25:$AP$25),IF('Bid Information'!$O45='Lists '!$H$10,$N45/8760,"")),_xlfn.XLOOKUP($O45,'Lists '!$H$3:$H$12,'Lists '!K$3:K$12)), "")</f>
        <v/>
      </c>
      <c r="S45" s="21" t="str">
        <f>IF($O45&lt;&gt;"", IF(_xlfn.XLOOKUP($O45,'Lists '!$H$3:$H$12,'Lists '!$I$3:$I$12)="",IF('Bid Information'!$O45='Lists '!$H$12, _xlfn.XLOOKUP('Bid Information'!$B45,'Custom Developer Loadshape'!$K$3:$AN$3,'Custom Developer Loadshape'!$N$25:$AQ$25),IF('Bid Information'!$O45='Lists '!$H$10,$N45/8760,"")),_xlfn.XLOOKUP($O45,'Lists '!$H$3:$H$12,'Lists '!L$3:L$12)), "")</f>
        <v/>
      </c>
      <c r="T45" s="21" t="str">
        <f>IF($O45&lt;&gt;"", IF(_xlfn.XLOOKUP($O45,'Lists '!$H$3:$H$12,'Lists '!$I$3:$I$12)="",IF('Bid Information'!$O45='Lists '!$H$12, _xlfn.XLOOKUP('Bid Information'!$B45,'Custom Developer Loadshape'!$K$3:$AN$3,'Custom Developer Loadshape'!$O$25:$AR$25),IF('Bid Information'!$O45='Lists '!$H$10,$N45/8760,"")),_xlfn.XLOOKUP($O45,'Lists '!$H$3:$H$12,'Lists '!M$3:M$12)), "")</f>
        <v/>
      </c>
      <c r="U45" s="106"/>
    </row>
    <row r="46" spans="1:23">
      <c r="A46"/>
      <c r="B46" s="104"/>
      <c r="I46" s="140"/>
      <c r="J46" s="140"/>
      <c r="K46" s="140"/>
      <c r="L46" s="139"/>
      <c r="M46" s="139"/>
      <c r="N46" s="139"/>
      <c r="P46" s="21" t="str">
        <f>IF($O46&lt;&gt;"", IF(_xlfn.XLOOKUP($O46,'Lists '!$H$3:$H$12,'Lists '!$I$3:$I$12)="",IF('Bid Information'!$O46='Lists '!$H$12, _xlfn.XLOOKUP('Bid Information'!$B46,'Custom Developer Loadshape'!$K$3:$AN$3,'Custom Developer Loadshape'!$K$25:$AN$25),IF('Bid Information'!$O46='Lists '!$H$10,$N46/8760,"")),_xlfn.XLOOKUP($O46,'Lists '!$H$3:$H$12,'Lists '!I$3:I$12)), "")</f>
        <v/>
      </c>
      <c r="Q46" s="21" t="str">
        <f>IF($O46&lt;&gt;"", IF(_xlfn.XLOOKUP($O46,'Lists '!$H$3:$H$12,'Lists '!$I$3:$I$12)="",IF('Bid Information'!$O46='Lists '!$H$12, _xlfn.XLOOKUP('Bid Information'!$B46,'Custom Developer Loadshape'!$K$3:$AN$3,'Custom Developer Loadshape'!$L$25:$AO$25),IF('Bid Information'!$O46='Lists '!$H$10,$N46/8760,"")),_xlfn.XLOOKUP($O46,'Lists '!$H$3:$H$12,'Lists '!J$3:J$12)), "")</f>
        <v/>
      </c>
      <c r="R46" s="21" t="str">
        <f>IF($O46&lt;&gt;"", IF(_xlfn.XLOOKUP($O46,'Lists '!$H$3:$H$12,'Lists '!$I$3:$I$12)="",IF('Bid Information'!$O46='Lists '!$H$12, _xlfn.XLOOKUP('Bid Information'!$B46,'Custom Developer Loadshape'!$K$3:$AN$3,'Custom Developer Loadshape'!$M$25:$AP$25),IF('Bid Information'!$O46='Lists '!$H$10,$N46/8760,"")),_xlfn.XLOOKUP($O46,'Lists '!$H$3:$H$12,'Lists '!K$3:K$12)), "")</f>
        <v/>
      </c>
      <c r="S46" s="21" t="str">
        <f>IF($O46&lt;&gt;"", IF(_xlfn.XLOOKUP($O46,'Lists '!$H$3:$H$12,'Lists '!$I$3:$I$12)="",IF('Bid Information'!$O46='Lists '!$H$12, _xlfn.XLOOKUP('Bid Information'!$B46,'Custom Developer Loadshape'!$K$3:$AN$3,'Custom Developer Loadshape'!$N$25:$AQ$25),IF('Bid Information'!$O46='Lists '!$H$10,$N46/8760,"")),_xlfn.XLOOKUP($O46,'Lists '!$H$3:$H$12,'Lists '!L$3:L$12)), "")</f>
        <v/>
      </c>
      <c r="T46" s="21" t="str">
        <f>IF($O46&lt;&gt;"", IF(_xlfn.XLOOKUP($O46,'Lists '!$H$3:$H$12,'Lists '!$I$3:$I$12)="",IF('Bid Information'!$O46='Lists '!$H$12, _xlfn.XLOOKUP('Bid Information'!$B46,'Custom Developer Loadshape'!$K$3:$AN$3,'Custom Developer Loadshape'!$O$25:$AR$25),IF('Bid Information'!$O46='Lists '!$H$10,$N46/8760,"")),_xlfn.XLOOKUP($O46,'Lists '!$H$3:$H$12,'Lists '!M$3:M$12)), "")</f>
        <v/>
      </c>
      <c r="U46" s="106"/>
    </row>
    <row r="47" spans="1:23">
      <c r="A47"/>
      <c r="B47" s="104"/>
      <c r="I47" s="140"/>
      <c r="J47" s="140"/>
      <c r="K47" s="140"/>
      <c r="L47" s="139"/>
      <c r="M47" s="139"/>
      <c r="N47" s="139"/>
      <c r="P47" s="21" t="str">
        <f>IF($O47&lt;&gt;"", IF(_xlfn.XLOOKUP($O47,'Lists '!$H$3:$H$12,'Lists '!$I$3:$I$12)="",IF('Bid Information'!$O47='Lists '!$H$12, _xlfn.XLOOKUP('Bid Information'!$B47,'Custom Developer Loadshape'!$K$3:$AN$3,'Custom Developer Loadshape'!$K$25:$AN$25),IF('Bid Information'!$O47='Lists '!$H$10,$N47/8760,"")),_xlfn.XLOOKUP($O47,'Lists '!$H$3:$H$12,'Lists '!I$3:I$12)), "")</f>
        <v/>
      </c>
      <c r="Q47" s="21" t="str">
        <f>IF($O47&lt;&gt;"", IF(_xlfn.XLOOKUP($O47,'Lists '!$H$3:$H$12,'Lists '!$I$3:$I$12)="",IF('Bid Information'!$O47='Lists '!$H$12, _xlfn.XLOOKUP('Bid Information'!$B47,'Custom Developer Loadshape'!$K$3:$AN$3,'Custom Developer Loadshape'!$L$25:$AO$25),IF('Bid Information'!$O47='Lists '!$H$10,$N47/8760,"")),_xlfn.XLOOKUP($O47,'Lists '!$H$3:$H$12,'Lists '!J$3:J$12)), "")</f>
        <v/>
      </c>
      <c r="R47" s="21" t="str">
        <f>IF($O47&lt;&gt;"", IF(_xlfn.XLOOKUP($O47,'Lists '!$H$3:$H$12,'Lists '!$I$3:$I$12)="",IF('Bid Information'!$O47='Lists '!$H$12, _xlfn.XLOOKUP('Bid Information'!$B47,'Custom Developer Loadshape'!$K$3:$AN$3,'Custom Developer Loadshape'!$M$25:$AP$25),IF('Bid Information'!$O47='Lists '!$H$10,$N47/8760,"")),_xlfn.XLOOKUP($O47,'Lists '!$H$3:$H$12,'Lists '!K$3:K$12)), "")</f>
        <v/>
      </c>
      <c r="S47" s="21" t="str">
        <f>IF($O47&lt;&gt;"", IF(_xlfn.XLOOKUP($O47,'Lists '!$H$3:$H$12,'Lists '!$I$3:$I$12)="",IF('Bid Information'!$O47='Lists '!$H$12, _xlfn.XLOOKUP('Bid Information'!$B47,'Custom Developer Loadshape'!$K$3:$AN$3,'Custom Developer Loadshape'!$N$25:$AQ$25),IF('Bid Information'!$O47='Lists '!$H$10,$N47/8760,"")),_xlfn.XLOOKUP($O47,'Lists '!$H$3:$H$12,'Lists '!L$3:L$12)), "")</f>
        <v/>
      </c>
      <c r="T47" s="21" t="str">
        <f>IF($O47&lt;&gt;"", IF(_xlfn.XLOOKUP($O47,'Lists '!$H$3:$H$12,'Lists '!$I$3:$I$12)="",IF('Bid Information'!$O47='Lists '!$H$12, _xlfn.XLOOKUP('Bid Information'!$B47,'Custom Developer Loadshape'!$K$3:$AN$3,'Custom Developer Loadshape'!$O$25:$AR$25),IF('Bid Information'!$O47='Lists '!$H$10,$N47/8760,"")),_xlfn.XLOOKUP($O47,'Lists '!$H$3:$H$12,'Lists '!M$3:M$12)), "")</f>
        <v/>
      </c>
      <c r="U47" s="106"/>
    </row>
    <row r="48" spans="1:23">
      <c r="A48"/>
      <c r="B48" s="104"/>
      <c r="I48" s="140"/>
      <c r="J48" s="140"/>
      <c r="K48" s="140"/>
      <c r="L48" s="139"/>
      <c r="M48" s="139"/>
      <c r="N48" s="139"/>
      <c r="P48" s="21" t="str">
        <f>IF($O48&lt;&gt;"", IF(_xlfn.XLOOKUP($O48,'Lists '!$H$3:$H$12,'Lists '!$I$3:$I$12)="",IF('Bid Information'!$O48='Lists '!$H$12, _xlfn.XLOOKUP('Bid Information'!$B48,'Custom Developer Loadshape'!$K$3:$AN$3,'Custom Developer Loadshape'!$K$25:$AN$25),IF('Bid Information'!$O48='Lists '!$H$10,$N48/8760,"")),_xlfn.XLOOKUP($O48,'Lists '!$H$3:$H$12,'Lists '!I$3:I$12)), "")</f>
        <v/>
      </c>
      <c r="Q48" s="21" t="str">
        <f>IF($O48&lt;&gt;"", IF(_xlfn.XLOOKUP($O48,'Lists '!$H$3:$H$12,'Lists '!$I$3:$I$12)="",IF('Bid Information'!$O48='Lists '!$H$12, _xlfn.XLOOKUP('Bid Information'!$B48,'Custom Developer Loadshape'!$K$3:$AN$3,'Custom Developer Loadshape'!$L$25:$AO$25),IF('Bid Information'!$O48='Lists '!$H$10,$N48/8760,"")),_xlfn.XLOOKUP($O48,'Lists '!$H$3:$H$12,'Lists '!J$3:J$12)), "")</f>
        <v/>
      </c>
      <c r="R48" s="21" t="str">
        <f>IF($O48&lt;&gt;"", IF(_xlfn.XLOOKUP($O48,'Lists '!$H$3:$H$12,'Lists '!$I$3:$I$12)="",IF('Bid Information'!$O48='Lists '!$H$12, _xlfn.XLOOKUP('Bid Information'!$B48,'Custom Developer Loadshape'!$K$3:$AN$3,'Custom Developer Loadshape'!$M$25:$AP$25),IF('Bid Information'!$O48='Lists '!$H$10,$N48/8760,"")),_xlfn.XLOOKUP($O48,'Lists '!$H$3:$H$12,'Lists '!K$3:K$12)), "")</f>
        <v/>
      </c>
      <c r="S48" s="21" t="str">
        <f>IF($O48&lt;&gt;"", IF(_xlfn.XLOOKUP($O48,'Lists '!$H$3:$H$12,'Lists '!$I$3:$I$12)="",IF('Bid Information'!$O48='Lists '!$H$12, _xlfn.XLOOKUP('Bid Information'!$B48,'Custom Developer Loadshape'!$K$3:$AN$3,'Custom Developer Loadshape'!$N$25:$AQ$25),IF('Bid Information'!$O48='Lists '!$H$10,$N48/8760,"")),_xlfn.XLOOKUP($O48,'Lists '!$H$3:$H$12,'Lists '!L$3:L$12)), "")</f>
        <v/>
      </c>
      <c r="T48" s="21" t="str">
        <f>IF($O48&lt;&gt;"", IF(_xlfn.XLOOKUP($O48,'Lists '!$H$3:$H$12,'Lists '!$I$3:$I$12)="",IF('Bid Information'!$O48='Lists '!$H$12, _xlfn.XLOOKUP('Bid Information'!$B48,'Custom Developer Loadshape'!$K$3:$AN$3,'Custom Developer Loadshape'!$O$25:$AR$25),IF('Bid Information'!$O48='Lists '!$H$10,$N48/8760,"")),_xlfn.XLOOKUP($O48,'Lists '!$H$3:$H$12,'Lists '!M$3:M$12)), "")</f>
        <v/>
      </c>
      <c r="U48" s="106"/>
    </row>
    <row r="49" spans="1:21">
      <c r="A49"/>
      <c r="B49" s="104"/>
      <c r="I49" s="140"/>
      <c r="J49" s="140"/>
      <c r="K49" s="140"/>
      <c r="L49" s="139"/>
      <c r="M49" s="139"/>
      <c r="N49" s="139"/>
      <c r="P49" s="21" t="str">
        <f>IF($O49&lt;&gt;"", IF(_xlfn.XLOOKUP($O49,'Lists '!$H$3:$H$12,'Lists '!$I$3:$I$12)="",IF('Bid Information'!$O49='Lists '!$H$12, _xlfn.XLOOKUP('Bid Information'!$B49,'Custom Developer Loadshape'!$K$3:$AN$3,'Custom Developer Loadshape'!$K$25:$AN$25),IF('Bid Information'!$O49='Lists '!$H$10,$N49/8760,"")),_xlfn.XLOOKUP($O49,'Lists '!$H$3:$H$12,'Lists '!I$3:I$12)), "")</f>
        <v/>
      </c>
      <c r="Q49" s="21" t="str">
        <f>IF($O49&lt;&gt;"", IF(_xlfn.XLOOKUP($O49,'Lists '!$H$3:$H$12,'Lists '!$I$3:$I$12)="",IF('Bid Information'!$O49='Lists '!$H$12, _xlfn.XLOOKUP('Bid Information'!$B49,'Custom Developer Loadshape'!$K$3:$AN$3,'Custom Developer Loadshape'!$L$25:$AO$25),IF('Bid Information'!$O49='Lists '!$H$10,$N49/8760,"")),_xlfn.XLOOKUP($O49,'Lists '!$H$3:$H$12,'Lists '!J$3:J$12)), "")</f>
        <v/>
      </c>
      <c r="R49" s="21" t="str">
        <f>IF($O49&lt;&gt;"", IF(_xlfn.XLOOKUP($O49,'Lists '!$H$3:$H$12,'Lists '!$I$3:$I$12)="",IF('Bid Information'!$O49='Lists '!$H$12, _xlfn.XLOOKUP('Bid Information'!$B49,'Custom Developer Loadshape'!$K$3:$AN$3,'Custom Developer Loadshape'!$M$25:$AP$25),IF('Bid Information'!$O49='Lists '!$H$10,$N49/8760,"")),_xlfn.XLOOKUP($O49,'Lists '!$H$3:$H$12,'Lists '!K$3:K$12)), "")</f>
        <v/>
      </c>
      <c r="S49" s="21" t="str">
        <f>IF($O49&lt;&gt;"", IF(_xlfn.XLOOKUP($O49,'Lists '!$H$3:$H$12,'Lists '!$I$3:$I$12)="",IF('Bid Information'!$O49='Lists '!$H$12, _xlfn.XLOOKUP('Bid Information'!$B49,'Custom Developer Loadshape'!$K$3:$AN$3,'Custom Developer Loadshape'!$N$25:$AQ$25),IF('Bid Information'!$O49='Lists '!$H$10,$N49/8760,"")),_xlfn.XLOOKUP($O49,'Lists '!$H$3:$H$12,'Lists '!L$3:L$12)), "")</f>
        <v/>
      </c>
      <c r="T49" s="21" t="str">
        <f>IF($O49&lt;&gt;"", IF(_xlfn.XLOOKUP($O49,'Lists '!$H$3:$H$12,'Lists '!$I$3:$I$12)="",IF('Bid Information'!$O49='Lists '!$H$12, _xlfn.XLOOKUP('Bid Information'!$B49,'Custom Developer Loadshape'!$K$3:$AN$3,'Custom Developer Loadshape'!$O$25:$AR$25),IF('Bid Information'!$O49='Lists '!$H$10,$N49/8760,"")),_xlfn.XLOOKUP($O49,'Lists '!$H$3:$H$12,'Lists '!M$3:M$12)), "")</f>
        <v/>
      </c>
      <c r="U49" s="106"/>
    </row>
    <row r="50" spans="1:21">
      <c r="A50"/>
      <c r="B50" s="104"/>
      <c r="I50" s="140"/>
      <c r="J50" s="140"/>
      <c r="K50" s="140"/>
      <c r="L50" s="139"/>
      <c r="M50" s="139"/>
      <c r="N50" s="139"/>
      <c r="P50" s="21" t="str">
        <f>IF($O50&lt;&gt;"", IF(_xlfn.XLOOKUP($O50,'Lists '!$H$3:$H$12,'Lists '!$I$3:$I$12)="",IF('Bid Information'!$O50='Lists '!$H$12, _xlfn.XLOOKUP('Bid Information'!$B50,'Custom Developer Loadshape'!$K$3:$AN$3,'Custom Developer Loadshape'!$K$25:$AN$25),IF('Bid Information'!$O50='Lists '!$H$10,$N50/8760,"")),_xlfn.XLOOKUP($O50,'Lists '!$H$3:$H$12,'Lists '!I$3:I$12)), "")</f>
        <v/>
      </c>
      <c r="Q50" s="21" t="str">
        <f>IF($O50&lt;&gt;"", IF(_xlfn.XLOOKUP($O50,'Lists '!$H$3:$H$12,'Lists '!$I$3:$I$12)="",IF('Bid Information'!$O50='Lists '!$H$12, _xlfn.XLOOKUP('Bid Information'!$B50,'Custom Developer Loadshape'!$K$3:$AN$3,'Custom Developer Loadshape'!$L$25:$AO$25),IF('Bid Information'!$O50='Lists '!$H$10,$N50/8760,"")),_xlfn.XLOOKUP($O50,'Lists '!$H$3:$H$12,'Lists '!J$3:J$12)), "")</f>
        <v/>
      </c>
      <c r="R50" s="21" t="str">
        <f>IF($O50&lt;&gt;"", IF(_xlfn.XLOOKUP($O50,'Lists '!$H$3:$H$12,'Lists '!$I$3:$I$12)="",IF('Bid Information'!$O50='Lists '!$H$12, _xlfn.XLOOKUP('Bid Information'!$B50,'Custom Developer Loadshape'!$K$3:$AN$3,'Custom Developer Loadshape'!$M$25:$AP$25),IF('Bid Information'!$O50='Lists '!$H$10,$N50/8760,"")),_xlfn.XLOOKUP($O50,'Lists '!$H$3:$H$12,'Lists '!K$3:K$12)), "")</f>
        <v/>
      </c>
      <c r="S50" s="21" t="str">
        <f>IF($O50&lt;&gt;"", IF(_xlfn.XLOOKUP($O50,'Lists '!$H$3:$H$12,'Lists '!$I$3:$I$12)="",IF('Bid Information'!$O50='Lists '!$H$12, _xlfn.XLOOKUP('Bid Information'!$B50,'Custom Developer Loadshape'!$K$3:$AN$3,'Custom Developer Loadshape'!$N$25:$AQ$25),IF('Bid Information'!$O50='Lists '!$H$10,$N50/8760,"")),_xlfn.XLOOKUP($O50,'Lists '!$H$3:$H$12,'Lists '!L$3:L$12)), "")</f>
        <v/>
      </c>
      <c r="T50" s="21" t="str">
        <f>IF($O50&lt;&gt;"", IF(_xlfn.XLOOKUP($O50,'Lists '!$H$3:$H$12,'Lists '!$I$3:$I$12)="",IF('Bid Information'!$O50='Lists '!$H$12, _xlfn.XLOOKUP('Bid Information'!$B50,'Custom Developer Loadshape'!$K$3:$AN$3,'Custom Developer Loadshape'!$O$25:$AR$25),IF('Bid Information'!$O50='Lists '!$H$10,$N50/8760,"")),_xlfn.XLOOKUP($O50,'Lists '!$H$3:$H$12,'Lists '!M$3:M$12)), "")</f>
        <v/>
      </c>
      <c r="U50" s="106"/>
    </row>
    <row r="51" spans="1:21">
      <c r="A51"/>
      <c r="B51" s="104"/>
      <c r="I51" s="140"/>
      <c r="J51" s="140"/>
      <c r="K51" s="140"/>
      <c r="L51" s="139"/>
      <c r="M51" s="139"/>
      <c r="N51" s="139"/>
      <c r="P51" s="21" t="str">
        <f>IF($O51&lt;&gt;"", IF(_xlfn.XLOOKUP($O51,'Lists '!$H$3:$H$12,'Lists '!$I$3:$I$12)="",IF('Bid Information'!$O51='Lists '!$H$12, _xlfn.XLOOKUP('Bid Information'!$B51,'Custom Developer Loadshape'!$K$3:$AN$3,'Custom Developer Loadshape'!$K$25:$AN$25),IF('Bid Information'!$O51='Lists '!$H$10,$N51/8760,"")),_xlfn.XLOOKUP($O51,'Lists '!$H$3:$H$12,'Lists '!I$3:I$12)), "")</f>
        <v/>
      </c>
      <c r="Q51" s="21" t="str">
        <f>IF($O51&lt;&gt;"", IF(_xlfn.XLOOKUP($O51,'Lists '!$H$3:$H$12,'Lists '!$I$3:$I$12)="",IF('Bid Information'!$O51='Lists '!$H$12, _xlfn.XLOOKUP('Bid Information'!$B51,'Custom Developer Loadshape'!$K$3:$AN$3,'Custom Developer Loadshape'!$L$25:$AO$25),IF('Bid Information'!$O51='Lists '!$H$10,$N51/8760,"")),_xlfn.XLOOKUP($O51,'Lists '!$H$3:$H$12,'Lists '!J$3:J$12)), "")</f>
        <v/>
      </c>
      <c r="R51" s="21" t="str">
        <f>IF($O51&lt;&gt;"", IF(_xlfn.XLOOKUP($O51,'Lists '!$H$3:$H$12,'Lists '!$I$3:$I$12)="",IF('Bid Information'!$O51='Lists '!$H$12, _xlfn.XLOOKUP('Bid Information'!$B51,'Custom Developer Loadshape'!$K$3:$AN$3,'Custom Developer Loadshape'!$M$25:$AP$25),IF('Bid Information'!$O51='Lists '!$H$10,$N51/8760,"")),_xlfn.XLOOKUP($O51,'Lists '!$H$3:$H$12,'Lists '!K$3:K$12)), "")</f>
        <v/>
      </c>
      <c r="S51" s="21" t="str">
        <f>IF($O51&lt;&gt;"", IF(_xlfn.XLOOKUP($O51,'Lists '!$H$3:$H$12,'Lists '!$I$3:$I$12)="",IF('Bid Information'!$O51='Lists '!$H$12, _xlfn.XLOOKUP('Bid Information'!$B51,'Custom Developer Loadshape'!$K$3:$AN$3,'Custom Developer Loadshape'!$N$25:$AQ$25),IF('Bid Information'!$O51='Lists '!$H$10,$N51/8760,"")),_xlfn.XLOOKUP($O51,'Lists '!$H$3:$H$12,'Lists '!L$3:L$12)), "")</f>
        <v/>
      </c>
      <c r="T51" s="21" t="str">
        <f>IF($O51&lt;&gt;"", IF(_xlfn.XLOOKUP($O51,'Lists '!$H$3:$H$12,'Lists '!$I$3:$I$12)="",IF('Bid Information'!$O51='Lists '!$H$12, _xlfn.XLOOKUP('Bid Information'!$B51,'Custom Developer Loadshape'!$K$3:$AN$3,'Custom Developer Loadshape'!$O$25:$AR$25),IF('Bid Information'!$O51='Lists '!$H$10,$N51/8760,"")),_xlfn.XLOOKUP($O51,'Lists '!$H$3:$H$12,'Lists '!M$3:M$12)), "")</f>
        <v/>
      </c>
      <c r="U51" s="106"/>
    </row>
    <row r="52" spans="1:21">
      <c r="A52"/>
      <c r="B52" s="104"/>
      <c r="I52" s="140"/>
      <c r="J52" s="140"/>
      <c r="K52" s="140"/>
      <c r="L52" s="139"/>
      <c r="M52" s="139"/>
      <c r="N52" s="139"/>
      <c r="P52" s="21" t="str">
        <f>IF($O52&lt;&gt;"", IF(_xlfn.XLOOKUP($O52,'Lists '!$H$3:$H$12,'Lists '!$I$3:$I$12)="",IF('Bid Information'!$O52='Lists '!$H$12, _xlfn.XLOOKUP('Bid Information'!$B52,'Custom Developer Loadshape'!$K$3:$AN$3,'Custom Developer Loadshape'!$K$25:$AN$25),IF('Bid Information'!$O52='Lists '!$H$10,$N52/8760,"")),_xlfn.XLOOKUP($O52,'Lists '!$H$3:$H$12,'Lists '!I$3:I$12)), "")</f>
        <v/>
      </c>
      <c r="Q52" s="21" t="str">
        <f>IF($O52&lt;&gt;"", IF(_xlfn.XLOOKUP($O52,'Lists '!$H$3:$H$12,'Lists '!$I$3:$I$12)="",IF('Bid Information'!$O52='Lists '!$H$12, _xlfn.XLOOKUP('Bid Information'!$B52,'Custom Developer Loadshape'!$K$3:$AN$3,'Custom Developer Loadshape'!$L$25:$AO$25),IF('Bid Information'!$O52='Lists '!$H$10,$N52/8760,"")),_xlfn.XLOOKUP($O52,'Lists '!$H$3:$H$12,'Lists '!J$3:J$12)), "")</f>
        <v/>
      </c>
      <c r="R52" s="21" t="str">
        <f>IF($O52&lt;&gt;"", IF(_xlfn.XLOOKUP($O52,'Lists '!$H$3:$H$12,'Lists '!$I$3:$I$12)="",IF('Bid Information'!$O52='Lists '!$H$12, _xlfn.XLOOKUP('Bid Information'!$B52,'Custom Developer Loadshape'!$K$3:$AN$3,'Custom Developer Loadshape'!$M$25:$AP$25),IF('Bid Information'!$O52='Lists '!$H$10,$N52/8760,"")),_xlfn.XLOOKUP($O52,'Lists '!$H$3:$H$12,'Lists '!K$3:K$12)), "")</f>
        <v/>
      </c>
      <c r="S52" s="21" t="str">
        <f>IF($O52&lt;&gt;"", IF(_xlfn.XLOOKUP($O52,'Lists '!$H$3:$H$12,'Lists '!$I$3:$I$12)="",IF('Bid Information'!$O52='Lists '!$H$12, _xlfn.XLOOKUP('Bid Information'!$B52,'Custom Developer Loadshape'!$K$3:$AN$3,'Custom Developer Loadshape'!$N$25:$AQ$25),IF('Bid Information'!$O52='Lists '!$H$10,$N52/8760,"")),_xlfn.XLOOKUP($O52,'Lists '!$H$3:$H$12,'Lists '!L$3:L$12)), "")</f>
        <v/>
      </c>
      <c r="T52" s="21" t="str">
        <f>IF($O52&lt;&gt;"", IF(_xlfn.XLOOKUP($O52,'Lists '!$H$3:$H$12,'Lists '!$I$3:$I$12)="",IF('Bid Information'!$O52='Lists '!$H$12, _xlfn.XLOOKUP('Bid Information'!$B52,'Custom Developer Loadshape'!$K$3:$AN$3,'Custom Developer Loadshape'!$O$25:$AR$25),IF('Bid Information'!$O52='Lists '!$H$10,$N52/8760,"")),_xlfn.XLOOKUP($O52,'Lists '!$H$3:$H$12,'Lists '!M$3:M$12)), "")</f>
        <v/>
      </c>
      <c r="U52" s="106"/>
    </row>
    <row r="53" spans="1:21">
      <c r="A53"/>
      <c r="B53" s="104"/>
      <c r="I53" s="140"/>
      <c r="J53" s="140"/>
      <c r="K53" s="140"/>
      <c r="L53" s="139"/>
      <c r="M53" s="139"/>
      <c r="N53" s="139"/>
      <c r="P53" s="21" t="str">
        <f>IF($O53&lt;&gt;"", IF(_xlfn.XLOOKUP($O53,'Lists '!$H$3:$H$12,'Lists '!$I$3:$I$12)="",IF('Bid Information'!$O53='Lists '!$H$12, _xlfn.XLOOKUP('Bid Information'!$B53,'Custom Developer Loadshape'!$K$3:$AN$3,'Custom Developer Loadshape'!$K$25:$AN$25),IF('Bid Information'!$O53='Lists '!$H$10,$N53/8760,"")),_xlfn.XLOOKUP($O53,'Lists '!$H$3:$H$12,'Lists '!I$3:I$12)), "")</f>
        <v/>
      </c>
      <c r="Q53" s="21" t="str">
        <f>IF($O53&lt;&gt;"", IF(_xlfn.XLOOKUP($O53,'Lists '!$H$3:$H$12,'Lists '!$I$3:$I$12)="",IF('Bid Information'!$O53='Lists '!$H$12, _xlfn.XLOOKUP('Bid Information'!$B53,'Custom Developer Loadshape'!$K$3:$AN$3,'Custom Developer Loadshape'!$L$25:$AO$25),IF('Bid Information'!$O53='Lists '!$H$10,$N53/8760,"")),_xlfn.XLOOKUP($O53,'Lists '!$H$3:$H$12,'Lists '!J$3:J$12)), "")</f>
        <v/>
      </c>
      <c r="R53" s="21" t="str">
        <f>IF($O53&lt;&gt;"", IF(_xlfn.XLOOKUP($O53,'Lists '!$H$3:$H$12,'Lists '!$I$3:$I$12)="",IF('Bid Information'!$O53='Lists '!$H$12, _xlfn.XLOOKUP('Bid Information'!$B53,'Custom Developer Loadshape'!$K$3:$AN$3,'Custom Developer Loadshape'!$M$25:$AP$25),IF('Bid Information'!$O53='Lists '!$H$10,$N53/8760,"")),_xlfn.XLOOKUP($O53,'Lists '!$H$3:$H$12,'Lists '!K$3:K$12)), "")</f>
        <v/>
      </c>
      <c r="S53" s="21" t="str">
        <f>IF($O53&lt;&gt;"", IF(_xlfn.XLOOKUP($O53,'Lists '!$H$3:$H$12,'Lists '!$I$3:$I$12)="",IF('Bid Information'!$O53='Lists '!$H$12, _xlfn.XLOOKUP('Bid Information'!$B53,'Custom Developer Loadshape'!$K$3:$AN$3,'Custom Developer Loadshape'!$N$25:$AQ$25),IF('Bid Information'!$O53='Lists '!$H$10,$N53/8760,"")),_xlfn.XLOOKUP($O53,'Lists '!$H$3:$H$12,'Lists '!L$3:L$12)), "")</f>
        <v/>
      </c>
      <c r="T53" s="21" t="str">
        <f>IF($O53&lt;&gt;"", IF(_xlfn.XLOOKUP($O53,'Lists '!$H$3:$H$12,'Lists '!$I$3:$I$12)="",IF('Bid Information'!$O53='Lists '!$H$12, _xlfn.XLOOKUP('Bid Information'!$B53,'Custom Developer Loadshape'!$K$3:$AN$3,'Custom Developer Loadshape'!$O$25:$AR$25),IF('Bid Information'!$O53='Lists '!$H$10,$N53/8760,"")),_xlfn.XLOOKUP($O53,'Lists '!$H$3:$H$12,'Lists '!M$3:M$12)), "")</f>
        <v/>
      </c>
      <c r="U53" s="106"/>
    </row>
    <row r="54" spans="1:21">
      <c r="A54"/>
      <c r="B54" s="104"/>
      <c r="I54" s="140"/>
      <c r="J54" s="140"/>
      <c r="K54" s="140"/>
      <c r="L54" s="139"/>
      <c r="M54" s="139"/>
      <c r="N54" s="139"/>
      <c r="P54" s="21" t="str">
        <f>IF($O54&lt;&gt;"", IF(_xlfn.XLOOKUP($O54,'Lists '!$H$3:$H$12,'Lists '!$I$3:$I$12)="",IF('Bid Information'!$O54='Lists '!$H$12, _xlfn.XLOOKUP('Bid Information'!$B54,'Custom Developer Loadshape'!$K$3:$AN$3,'Custom Developer Loadshape'!$K$25:$AN$25),IF('Bid Information'!$O54='Lists '!$H$10,$N54/8760,"")),_xlfn.XLOOKUP($O54,'Lists '!$H$3:$H$12,'Lists '!I$3:I$12)), "")</f>
        <v/>
      </c>
      <c r="Q54" s="21" t="str">
        <f>IF($O54&lt;&gt;"", IF(_xlfn.XLOOKUP($O54,'Lists '!$H$3:$H$12,'Lists '!$I$3:$I$12)="",IF('Bid Information'!$O54='Lists '!$H$12, _xlfn.XLOOKUP('Bid Information'!$B54,'Custom Developer Loadshape'!$K$3:$AN$3,'Custom Developer Loadshape'!$L$25:$AO$25),IF('Bid Information'!$O54='Lists '!$H$10,$N54/8760,"")),_xlfn.XLOOKUP($O54,'Lists '!$H$3:$H$12,'Lists '!J$3:J$12)), "")</f>
        <v/>
      </c>
      <c r="R54" s="21" t="str">
        <f>IF($O54&lt;&gt;"", IF(_xlfn.XLOOKUP($O54,'Lists '!$H$3:$H$12,'Lists '!$I$3:$I$12)="",IF('Bid Information'!$O54='Lists '!$H$12, _xlfn.XLOOKUP('Bid Information'!$B54,'Custom Developer Loadshape'!$K$3:$AN$3,'Custom Developer Loadshape'!$M$25:$AP$25),IF('Bid Information'!$O54='Lists '!$H$10,$N54/8760,"")),_xlfn.XLOOKUP($O54,'Lists '!$H$3:$H$12,'Lists '!K$3:K$12)), "")</f>
        <v/>
      </c>
      <c r="S54" s="21" t="str">
        <f>IF($O54&lt;&gt;"", IF(_xlfn.XLOOKUP($O54,'Lists '!$H$3:$H$12,'Lists '!$I$3:$I$12)="",IF('Bid Information'!$O54='Lists '!$H$12, _xlfn.XLOOKUP('Bid Information'!$B54,'Custom Developer Loadshape'!$K$3:$AN$3,'Custom Developer Loadshape'!$N$25:$AQ$25),IF('Bid Information'!$O54='Lists '!$H$10,$N54/8760,"")),_xlfn.XLOOKUP($O54,'Lists '!$H$3:$H$12,'Lists '!L$3:L$12)), "")</f>
        <v/>
      </c>
      <c r="T54" s="21" t="str">
        <f>IF($O54&lt;&gt;"", IF(_xlfn.XLOOKUP($O54,'Lists '!$H$3:$H$12,'Lists '!$I$3:$I$12)="",IF('Bid Information'!$O54='Lists '!$H$12, _xlfn.XLOOKUP('Bid Information'!$B54,'Custom Developer Loadshape'!$K$3:$AN$3,'Custom Developer Loadshape'!$O$25:$AR$25),IF('Bid Information'!$O54='Lists '!$H$10,$N54/8760,"")),_xlfn.XLOOKUP($O54,'Lists '!$H$3:$H$12,'Lists '!M$3:M$12)), "")</f>
        <v/>
      </c>
      <c r="U54" s="106"/>
    </row>
    <row r="55" spans="1:21">
      <c r="A55"/>
      <c r="B55" s="104"/>
      <c r="I55" s="140"/>
      <c r="J55" s="140"/>
      <c r="K55" s="140"/>
      <c r="L55" s="139"/>
      <c r="M55" s="139"/>
      <c r="N55" s="139"/>
      <c r="P55" s="21" t="str">
        <f>IF($O55&lt;&gt;"", IF(_xlfn.XLOOKUP($O55,'Lists '!$H$3:$H$12,'Lists '!$I$3:$I$12)="",IF('Bid Information'!$O55='Lists '!$H$12, _xlfn.XLOOKUP('Bid Information'!$B55,'Custom Developer Loadshape'!$K$3:$AN$3,'Custom Developer Loadshape'!$K$25:$AN$25),IF('Bid Information'!$O55='Lists '!$H$10,$N55/8760,"")),_xlfn.XLOOKUP($O55,'Lists '!$H$3:$H$12,'Lists '!I$3:I$12)), "")</f>
        <v/>
      </c>
      <c r="Q55" s="21" t="str">
        <f>IF($O55&lt;&gt;"", IF(_xlfn.XLOOKUP($O55,'Lists '!$H$3:$H$12,'Lists '!$I$3:$I$12)="",IF('Bid Information'!$O55='Lists '!$H$12, _xlfn.XLOOKUP('Bid Information'!$B55,'Custom Developer Loadshape'!$K$3:$AN$3,'Custom Developer Loadshape'!$L$25:$AO$25),IF('Bid Information'!$O55='Lists '!$H$10,$N55/8760,"")),_xlfn.XLOOKUP($O55,'Lists '!$H$3:$H$12,'Lists '!J$3:J$12)), "")</f>
        <v/>
      </c>
      <c r="R55" s="21" t="str">
        <f>IF($O55&lt;&gt;"", IF(_xlfn.XLOOKUP($O55,'Lists '!$H$3:$H$12,'Lists '!$I$3:$I$12)="",IF('Bid Information'!$O55='Lists '!$H$12, _xlfn.XLOOKUP('Bid Information'!$B55,'Custom Developer Loadshape'!$K$3:$AN$3,'Custom Developer Loadshape'!$M$25:$AP$25),IF('Bid Information'!$O55='Lists '!$H$10,$N55/8760,"")),_xlfn.XLOOKUP($O55,'Lists '!$H$3:$H$12,'Lists '!K$3:K$12)), "")</f>
        <v/>
      </c>
      <c r="S55" s="21" t="str">
        <f>IF($O55&lt;&gt;"", IF(_xlfn.XLOOKUP($O55,'Lists '!$H$3:$H$12,'Lists '!$I$3:$I$12)="",IF('Bid Information'!$O55='Lists '!$H$12, _xlfn.XLOOKUP('Bid Information'!$B55,'Custom Developer Loadshape'!$K$3:$AN$3,'Custom Developer Loadshape'!$N$25:$AQ$25),IF('Bid Information'!$O55='Lists '!$H$10,$N55/8760,"")),_xlfn.XLOOKUP($O55,'Lists '!$H$3:$H$12,'Lists '!L$3:L$12)), "")</f>
        <v/>
      </c>
      <c r="T55" s="21" t="str">
        <f>IF($O55&lt;&gt;"", IF(_xlfn.XLOOKUP($O55,'Lists '!$H$3:$H$12,'Lists '!$I$3:$I$12)="",IF('Bid Information'!$O55='Lists '!$H$12, _xlfn.XLOOKUP('Bid Information'!$B55,'Custom Developer Loadshape'!$K$3:$AN$3,'Custom Developer Loadshape'!$O$25:$AR$25),IF('Bid Information'!$O55='Lists '!$H$10,$N55/8760,"")),_xlfn.XLOOKUP($O55,'Lists '!$H$3:$H$12,'Lists '!M$3:M$12)), "")</f>
        <v/>
      </c>
      <c r="U55" s="106"/>
    </row>
    <row r="56" spans="1:21">
      <c r="A56"/>
      <c r="B56" s="104"/>
      <c r="I56" s="140"/>
      <c r="J56" s="140"/>
      <c r="K56" s="140"/>
      <c r="L56" s="139"/>
      <c r="M56" s="139"/>
      <c r="N56" s="139"/>
      <c r="P56" s="21" t="str">
        <f>IF($O56&lt;&gt;"", IF(_xlfn.XLOOKUP($O56,'Lists '!$H$3:$H$12,'Lists '!$I$3:$I$12)="",IF('Bid Information'!$O56='Lists '!$H$12, _xlfn.XLOOKUP('Bid Information'!$B56,'Custom Developer Loadshape'!$K$3:$AN$3,'Custom Developer Loadshape'!$K$25:$AN$25),IF('Bid Information'!$O56='Lists '!$H$10,$N56/8760,"")),_xlfn.XLOOKUP($O56,'Lists '!$H$3:$H$12,'Lists '!I$3:I$12)), "")</f>
        <v/>
      </c>
      <c r="Q56" s="21" t="str">
        <f>IF($O56&lt;&gt;"", IF(_xlfn.XLOOKUP($O56,'Lists '!$H$3:$H$12,'Lists '!$I$3:$I$12)="",IF('Bid Information'!$O56='Lists '!$H$12, _xlfn.XLOOKUP('Bid Information'!$B56,'Custom Developer Loadshape'!$K$3:$AN$3,'Custom Developer Loadshape'!$L$25:$AO$25),IF('Bid Information'!$O56='Lists '!$H$10,$N56/8760,"")),_xlfn.XLOOKUP($O56,'Lists '!$H$3:$H$12,'Lists '!J$3:J$12)), "")</f>
        <v/>
      </c>
      <c r="R56" s="21" t="str">
        <f>IF($O56&lt;&gt;"", IF(_xlfn.XLOOKUP($O56,'Lists '!$H$3:$H$12,'Lists '!$I$3:$I$12)="",IF('Bid Information'!$O56='Lists '!$H$12, _xlfn.XLOOKUP('Bid Information'!$B56,'Custom Developer Loadshape'!$K$3:$AN$3,'Custom Developer Loadshape'!$M$25:$AP$25),IF('Bid Information'!$O56='Lists '!$H$10,$N56/8760,"")),_xlfn.XLOOKUP($O56,'Lists '!$H$3:$H$12,'Lists '!K$3:K$12)), "")</f>
        <v/>
      </c>
      <c r="S56" s="21" t="str">
        <f>IF($O56&lt;&gt;"", IF(_xlfn.XLOOKUP($O56,'Lists '!$H$3:$H$12,'Lists '!$I$3:$I$12)="",IF('Bid Information'!$O56='Lists '!$H$12, _xlfn.XLOOKUP('Bid Information'!$B56,'Custom Developer Loadshape'!$K$3:$AN$3,'Custom Developer Loadshape'!$N$25:$AQ$25),IF('Bid Information'!$O56='Lists '!$H$10,$N56/8760,"")),_xlfn.XLOOKUP($O56,'Lists '!$H$3:$H$12,'Lists '!L$3:L$12)), "")</f>
        <v/>
      </c>
      <c r="T56" s="21" t="str">
        <f>IF($O56&lt;&gt;"", IF(_xlfn.XLOOKUP($O56,'Lists '!$H$3:$H$12,'Lists '!$I$3:$I$12)="",IF('Bid Information'!$O56='Lists '!$H$12, _xlfn.XLOOKUP('Bid Information'!$B56,'Custom Developer Loadshape'!$K$3:$AN$3,'Custom Developer Loadshape'!$O$25:$AR$25),IF('Bid Information'!$O56='Lists '!$H$10,$N56/8760,"")),_xlfn.XLOOKUP($O56,'Lists '!$H$3:$H$12,'Lists '!M$3:M$12)), "")</f>
        <v/>
      </c>
      <c r="U56" s="106"/>
    </row>
    <row r="57" spans="1:21">
      <c r="A57"/>
      <c r="B57" s="104"/>
      <c r="I57" s="140"/>
      <c r="J57" s="140"/>
      <c r="K57" s="140"/>
      <c r="L57" s="139"/>
      <c r="M57" s="139"/>
      <c r="N57" s="139"/>
      <c r="P57" s="21" t="str">
        <f>IF($O57&lt;&gt;"", IF(_xlfn.XLOOKUP($O57,'Lists '!$H$3:$H$12,'Lists '!$I$3:$I$12)="",IF('Bid Information'!$O57='Lists '!$H$12, _xlfn.XLOOKUP('Bid Information'!$B57,'Custom Developer Loadshape'!$K$3:$AN$3,'Custom Developer Loadshape'!$K$25:$AN$25),IF('Bid Information'!$O57='Lists '!$H$10,$N57/8760,"")),_xlfn.XLOOKUP($O57,'Lists '!$H$3:$H$12,'Lists '!I$3:I$12)), "")</f>
        <v/>
      </c>
      <c r="Q57" s="21" t="str">
        <f>IF($O57&lt;&gt;"", IF(_xlfn.XLOOKUP($O57,'Lists '!$H$3:$H$12,'Lists '!$I$3:$I$12)="",IF('Bid Information'!$O57='Lists '!$H$12, _xlfn.XLOOKUP('Bid Information'!$B57,'Custom Developer Loadshape'!$K$3:$AN$3,'Custom Developer Loadshape'!$L$25:$AO$25),IF('Bid Information'!$O57='Lists '!$H$10,$N57/8760,"")),_xlfn.XLOOKUP($O57,'Lists '!$H$3:$H$12,'Lists '!J$3:J$12)), "")</f>
        <v/>
      </c>
      <c r="R57" s="21" t="str">
        <f>IF($O57&lt;&gt;"", IF(_xlfn.XLOOKUP($O57,'Lists '!$H$3:$H$12,'Lists '!$I$3:$I$12)="",IF('Bid Information'!$O57='Lists '!$H$12, _xlfn.XLOOKUP('Bid Information'!$B57,'Custom Developer Loadshape'!$K$3:$AN$3,'Custom Developer Loadshape'!$M$25:$AP$25),IF('Bid Information'!$O57='Lists '!$H$10,$N57/8760,"")),_xlfn.XLOOKUP($O57,'Lists '!$H$3:$H$12,'Lists '!K$3:K$12)), "")</f>
        <v/>
      </c>
      <c r="S57" s="21" t="str">
        <f>IF($O57&lt;&gt;"", IF(_xlfn.XLOOKUP($O57,'Lists '!$H$3:$H$12,'Lists '!$I$3:$I$12)="",IF('Bid Information'!$O57='Lists '!$H$12, _xlfn.XLOOKUP('Bid Information'!$B57,'Custom Developer Loadshape'!$K$3:$AN$3,'Custom Developer Loadshape'!$N$25:$AQ$25),IF('Bid Information'!$O57='Lists '!$H$10,$N57/8760,"")),_xlfn.XLOOKUP($O57,'Lists '!$H$3:$H$12,'Lists '!L$3:L$12)), "")</f>
        <v/>
      </c>
      <c r="T57" s="21" t="str">
        <f>IF($O57&lt;&gt;"", IF(_xlfn.XLOOKUP($O57,'Lists '!$H$3:$H$12,'Lists '!$I$3:$I$12)="",IF('Bid Information'!$O57='Lists '!$H$12, _xlfn.XLOOKUP('Bid Information'!$B57,'Custom Developer Loadshape'!$K$3:$AN$3,'Custom Developer Loadshape'!$O$25:$AR$25),IF('Bid Information'!$O57='Lists '!$H$10,$N57/8760,"")),_xlfn.XLOOKUP($O57,'Lists '!$H$3:$H$12,'Lists '!M$3:M$12)), "")</f>
        <v/>
      </c>
      <c r="U57" s="106"/>
    </row>
    <row r="58" spans="1:21">
      <c r="A58"/>
      <c r="B58" s="104"/>
      <c r="I58" s="140"/>
      <c r="J58" s="140"/>
      <c r="K58" s="140"/>
      <c r="L58" s="139"/>
      <c r="M58" s="139"/>
      <c r="N58" s="139"/>
      <c r="P58" s="21" t="str">
        <f>IF($O58&lt;&gt;"", IF(_xlfn.XLOOKUP($O58,'Lists '!$H$3:$H$12,'Lists '!$I$3:$I$12)="",IF('Bid Information'!$O58='Lists '!$H$12, _xlfn.XLOOKUP('Bid Information'!$B58,'Custom Developer Loadshape'!$K$3:$AN$3,'Custom Developer Loadshape'!$K$25:$AN$25),IF('Bid Information'!$O58='Lists '!$H$10,$N58/8760,"")),_xlfn.XLOOKUP($O58,'Lists '!$H$3:$H$12,'Lists '!I$3:I$12)), "")</f>
        <v/>
      </c>
      <c r="Q58" s="21" t="str">
        <f>IF($O58&lt;&gt;"", IF(_xlfn.XLOOKUP($O58,'Lists '!$H$3:$H$12,'Lists '!$I$3:$I$12)="",IF('Bid Information'!$O58='Lists '!$H$12, _xlfn.XLOOKUP('Bid Information'!$B58,'Custom Developer Loadshape'!$K$3:$AN$3,'Custom Developer Loadshape'!$L$25:$AO$25),IF('Bid Information'!$O58='Lists '!$H$10,$N58/8760,"")),_xlfn.XLOOKUP($O58,'Lists '!$H$3:$H$12,'Lists '!J$3:J$12)), "")</f>
        <v/>
      </c>
      <c r="R58" s="21" t="str">
        <f>IF($O58&lt;&gt;"", IF(_xlfn.XLOOKUP($O58,'Lists '!$H$3:$H$12,'Lists '!$I$3:$I$12)="",IF('Bid Information'!$O58='Lists '!$H$12, _xlfn.XLOOKUP('Bid Information'!$B58,'Custom Developer Loadshape'!$K$3:$AN$3,'Custom Developer Loadshape'!$M$25:$AP$25),IF('Bid Information'!$O58='Lists '!$H$10,$N58/8760,"")),_xlfn.XLOOKUP($O58,'Lists '!$H$3:$H$12,'Lists '!K$3:K$12)), "")</f>
        <v/>
      </c>
      <c r="S58" s="21" t="str">
        <f>IF($O58&lt;&gt;"", IF(_xlfn.XLOOKUP($O58,'Lists '!$H$3:$H$12,'Lists '!$I$3:$I$12)="",IF('Bid Information'!$O58='Lists '!$H$12, _xlfn.XLOOKUP('Bid Information'!$B58,'Custom Developer Loadshape'!$K$3:$AN$3,'Custom Developer Loadshape'!$N$25:$AQ$25),IF('Bid Information'!$O58='Lists '!$H$10,$N58/8760,"")),_xlfn.XLOOKUP($O58,'Lists '!$H$3:$H$12,'Lists '!L$3:L$12)), "")</f>
        <v/>
      </c>
      <c r="T58" s="21" t="str">
        <f>IF($O58&lt;&gt;"", IF(_xlfn.XLOOKUP($O58,'Lists '!$H$3:$H$12,'Lists '!$I$3:$I$12)="",IF('Bid Information'!$O58='Lists '!$H$12, _xlfn.XLOOKUP('Bid Information'!$B58,'Custom Developer Loadshape'!$K$3:$AN$3,'Custom Developer Loadshape'!$O$25:$AR$25),IF('Bid Information'!$O58='Lists '!$H$10,$N58/8760,"")),_xlfn.XLOOKUP($O58,'Lists '!$H$3:$H$12,'Lists '!M$3:M$12)), "")</f>
        <v/>
      </c>
      <c r="U58" s="106"/>
    </row>
    <row r="59" spans="1:21">
      <c r="A59"/>
      <c r="B59" s="104"/>
      <c r="I59" s="140"/>
      <c r="J59" s="140"/>
      <c r="K59" s="140"/>
      <c r="L59" s="139"/>
      <c r="M59" s="139"/>
      <c r="N59" s="139"/>
      <c r="P59" s="21" t="str">
        <f>IF($O59&lt;&gt;"", IF(_xlfn.XLOOKUP($O59,'Lists '!$H$3:$H$12,'Lists '!$I$3:$I$12)="",IF('Bid Information'!$O59='Lists '!$H$12, _xlfn.XLOOKUP('Bid Information'!$B59,'Custom Developer Loadshape'!$K$3:$AN$3,'Custom Developer Loadshape'!$K$25:$AN$25),IF('Bid Information'!$O59='Lists '!$H$10,$N59/8760,"")),_xlfn.XLOOKUP($O59,'Lists '!$H$3:$H$12,'Lists '!I$3:I$12)), "")</f>
        <v/>
      </c>
      <c r="Q59" s="21" t="str">
        <f>IF($O59&lt;&gt;"", IF(_xlfn.XLOOKUP($O59,'Lists '!$H$3:$H$12,'Lists '!$I$3:$I$12)="",IF('Bid Information'!$O59='Lists '!$H$12, _xlfn.XLOOKUP('Bid Information'!$B59,'Custom Developer Loadshape'!$K$3:$AN$3,'Custom Developer Loadshape'!$L$25:$AO$25),IF('Bid Information'!$O59='Lists '!$H$10,$N59/8760,"")),_xlfn.XLOOKUP($O59,'Lists '!$H$3:$H$12,'Lists '!J$3:J$12)), "")</f>
        <v/>
      </c>
      <c r="R59" s="21" t="str">
        <f>IF($O59&lt;&gt;"", IF(_xlfn.XLOOKUP($O59,'Lists '!$H$3:$H$12,'Lists '!$I$3:$I$12)="",IF('Bid Information'!$O59='Lists '!$H$12, _xlfn.XLOOKUP('Bid Information'!$B59,'Custom Developer Loadshape'!$K$3:$AN$3,'Custom Developer Loadshape'!$M$25:$AP$25),IF('Bid Information'!$O59='Lists '!$H$10,$N59/8760,"")),_xlfn.XLOOKUP($O59,'Lists '!$H$3:$H$12,'Lists '!K$3:K$12)), "")</f>
        <v/>
      </c>
      <c r="S59" s="21" t="str">
        <f>IF($O59&lt;&gt;"", IF(_xlfn.XLOOKUP($O59,'Lists '!$H$3:$H$12,'Lists '!$I$3:$I$12)="",IF('Bid Information'!$O59='Lists '!$H$12, _xlfn.XLOOKUP('Bid Information'!$B59,'Custom Developer Loadshape'!$K$3:$AN$3,'Custom Developer Loadshape'!$N$25:$AQ$25),IF('Bid Information'!$O59='Lists '!$H$10,$N59/8760,"")),_xlfn.XLOOKUP($O59,'Lists '!$H$3:$H$12,'Lists '!L$3:L$12)), "")</f>
        <v/>
      </c>
      <c r="T59" s="21" t="str">
        <f>IF($O59&lt;&gt;"", IF(_xlfn.XLOOKUP($O59,'Lists '!$H$3:$H$12,'Lists '!$I$3:$I$12)="",IF('Bid Information'!$O59='Lists '!$H$12, _xlfn.XLOOKUP('Bid Information'!$B59,'Custom Developer Loadshape'!$K$3:$AN$3,'Custom Developer Loadshape'!$O$25:$AR$25),IF('Bid Information'!$O59='Lists '!$H$10,$N59/8760,"")),_xlfn.XLOOKUP($O59,'Lists '!$H$3:$H$12,'Lists '!M$3:M$12)), "")</f>
        <v/>
      </c>
      <c r="U59" s="106"/>
    </row>
    <row r="60" spans="1:21">
      <c r="A60"/>
      <c r="B60" s="104"/>
      <c r="I60" s="140"/>
      <c r="J60" s="140"/>
      <c r="K60" s="140"/>
      <c r="L60" s="139"/>
      <c r="M60" s="139"/>
      <c r="N60" s="139"/>
      <c r="P60" s="21" t="str">
        <f>IF($O60&lt;&gt;"", IF(_xlfn.XLOOKUP($O60,'Lists '!$H$3:$H$12,'Lists '!$I$3:$I$12)="",IF('Bid Information'!$O60='Lists '!$H$12, _xlfn.XLOOKUP('Bid Information'!$B60,'Custom Developer Loadshape'!$K$3:$AN$3,'Custom Developer Loadshape'!$K$25:$AN$25),IF('Bid Information'!$O60='Lists '!$H$10,$N60/8760,"")),_xlfn.XLOOKUP($O60,'Lists '!$H$3:$H$12,'Lists '!I$3:I$12)), "")</f>
        <v/>
      </c>
      <c r="Q60" s="21" t="str">
        <f>IF($O60&lt;&gt;"", IF(_xlfn.XLOOKUP($O60,'Lists '!$H$3:$H$12,'Lists '!$I$3:$I$12)="",IF('Bid Information'!$O60='Lists '!$H$12, _xlfn.XLOOKUP('Bid Information'!$B60,'Custom Developer Loadshape'!$K$3:$AN$3,'Custom Developer Loadshape'!$L$25:$AO$25),IF('Bid Information'!$O60='Lists '!$H$10,$N60/8760,"")),_xlfn.XLOOKUP($O60,'Lists '!$H$3:$H$12,'Lists '!J$3:J$12)), "")</f>
        <v/>
      </c>
      <c r="R60" s="21" t="str">
        <f>IF($O60&lt;&gt;"", IF(_xlfn.XLOOKUP($O60,'Lists '!$H$3:$H$12,'Lists '!$I$3:$I$12)="",IF('Bid Information'!$O60='Lists '!$H$12, _xlfn.XLOOKUP('Bid Information'!$B60,'Custom Developer Loadshape'!$K$3:$AN$3,'Custom Developer Loadshape'!$M$25:$AP$25),IF('Bid Information'!$O60='Lists '!$H$10,$N60/8760,"")),_xlfn.XLOOKUP($O60,'Lists '!$H$3:$H$12,'Lists '!K$3:K$12)), "")</f>
        <v/>
      </c>
      <c r="S60" s="21" t="str">
        <f>IF($O60&lt;&gt;"", IF(_xlfn.XLOOKUP($O60,'Lists '!$H$3:$H$12,'Lists '!$I$3:$I$12)="",IF('Bid Information'!$O60='Lists '!$H$12, _xlfn.XLOOKUP('Bid Information'!$B60,'Custom Developer Loadshape'!$K$3:$AN$3,'Custom Developer Loadshape'!$N$25:$AQ$25),IF('Bid Information'!$O60='Lists '!$H$10,$N60/8760,"")),_xlfn.XLOOKUP($O60,'Lists '!$H$3:$H$12,'Lists '!L$3:L$12)), "")</f>
        <v/>
      </c>
      <c r="T60" s="21" t="str">
        <f>IF($O60&lt;&gt;"", IF(_xlfn.XLOOKUP($O60,'Lists '!$H$3:$H$12,'Lists '!$I$3:$I$12)="",IF('Bid Information'!$O60='Lists '!$H$12, _xlfn.XLOOKUP('Bid Information'!$B60,'Custom Developer Loadshape'!$K$3:$AN$3,'Custom Developer Loadshape'!$O$25:$AR$25),IF('Bid Information'!$O60='Lists '!$H$10,$N60/8760,"")),_xlfn.XLOOKUP($O60,'Lists '!$H$3:$H$12,'Lists '!M$3:M$12)), "")</f>
        <v/>
      </c>
      <c r="U60" s="106"/>
    </row>
    <row r="61" spans="1:21">
      <c r="A61"/>
      <c r="B61" s="104"/>
      <c r="I61" s="140"/>
      <c r="J61" s="140"/>
      <c r="K61" s="140"/>
      <c r="L61" s="139"/>
      <c r="M61" s="139"/>
      <c r="N61" s="139"/>
      <c r="P61" s="21" t="str">
        <f>IF($O61&lt;&gt;"", IF(_xlfn.XLOOKUP($O61,'Lists '!$H$3:$H$12,'Lists '!$I$3:$I$12)="",IF('Bid Information'!$O61='Lists '!$H$12, _xlfn.XLOOKUP('Bid Information'!$B61,'Custom Developer Loadshape'!$K$3:$AN$3,'Custom Developer Loadshape'!$K$25:$AN$25),IF('Bid Information'!$O61='Lists '!$H$10,$N61/8760,"")),_xlfn.XLOOKUP($O61,'Lists '!$H$3:$H$12,'Lists '!I$3:I$12)), "")</f>
        <v/>
      </c>
      <c r="Q61" s="21" t="str">
        <f>IF($O61&lt;&gt;"", IF(_xlfn.XLOOKUP($O61,'Lists '!$H$3:$H$12,'Lists '!$I$3:$I$12)="",IF('Bid Information'!$O61='Lists '!$H$12, _xlfn.XLOOKUP('Bid Information'!$B61,'Custom Developer Loadshape'!$K$3:$AN$3,'Custom Developer Loadshape'!$L$25:$AO$25),IF('Bid Information'!$O61='Lists '!$H$10,$N61/8760,"")),_xlfn.XLOOKUP($O61,'Lists '!$H$3:$H$12,'Lists '!J$3:J$12)), "")</f>
        <v/>
      </c>
      <c r="R61" s="21" t="str">
        <f>IF($O61&lt;&gt;"", IF(_xlfn.XLOOKUP($O61,'Lists '!$H$3:$H$12,'Lists '!$I$3:$I$12)="",IF('Bid Information'!$O61='Lists '!$H$12, _xlfn.XLOOKUP('Bid Information'!$B61,'Custom Developer Loadshape'!$K$3:$AN$3,'Custom Developer Loadshape'!$M$25:$AP$25),IF('Bid Information'!$O61='Lists '!$H$10,$N61/8760,"")),_xlfn.XLOOKUP($O61,'Lists '!$H$3:$H$12,'Lists '!K$3:K$12)), "")</f>
        <v/>
      </c>
      <c r="S61" s="21" t="str">
        <f>IF($O61&lt;&gt;"", IF(_xlfn.XLOOKUP($O61,'Lists '!$H$3:$H$12,'Lists '!$I$3:$I$12)="",IF('Bid Information'!$O61='Lists '!$H$12, _xlfn.XLOOKUP('Bid Information'!$B61,'Custom Developer Loadshape'!$K$3:$AN$3,'Custom Developer Loadshape'!$N$25:$AQ$25),IF('Bid Information'!$O61='Lists '!$H$10,$N61/8760,"")),_xlfn.XLOOKUP($O61,'Lists '!$H$3:$H$12,'Lists '!L$3:L$12)), "")</f>
        <v/>
      </c>
      <c r="T61" s="21" t="str">
        <f>IF($O61&lt;&gt;"", IF(_xlfn.XLOOKUP($O61,'Lists '!$H$3:$H$12,'Lists '!$I$3:$I$12)="",IF('Bid Information'!$O61='Lists '!$H$12, _xlfn.XLOOKUP('Bid Information'!$B61,'Custom Developer Loadshape'!$K$3:$AN$3,'Custom Developer Loadshape'!$O$25:$AR$25),IF('Bid Information'!$O61='Lists '!$H$10,$N61/8760,"")),_xlfn.XLOOKUP($O61,'Lists '!$H$3:$H$12,'Lists '!M$3:M$12)), "")</f>
        <v/>
      </c>
      <c r="U61" s="106"/>
    </row>
    <row r="62" spans="1:21">
      <c r="A62"/>
      <c r="B62" s="104"/>
      <c r="I62" s="140"/>
      <c r="J62" s="140"/>
      <c r="K62" s="140"/>
      <c r="L62" s="139"/>
      <c r="M62" s="139"/>
      <c r="N62" s="139"/>
      <c r="P62" s="21" t="str">
        <f>IF($O62&lt;&gt;"", IF(_xlfn.XLOOKUP($O62,'Lists '!$H$3:$H$12,'Lists '!$I$3:$I$12)="",IF('Bid Information'!$O62='Lists '!$H$12, _xlfn.XLOOKUP('Bid Information'!$B62,'Custom Developer Loadshape'!$K$3:$AN$3,'Custom Developer Loadshape'!$K$25:$AN$25),IF('Bid Information'!$O62='Lists '!$H$10,$N62/8760,"")),_xlfn.XLOOKUP($O62,'Lists '!$H$3:$H$12,'Lists '!I$3:I$12)), "")</f>
        <v/>
      </c>
      <c r="Q62" s="21" t="str">
        <f>IF($O62&lt;&gt;"", IF(_xlfn.XLOOKUP($O62,'Lists '!$H$3:$H$12,'Lists '!$I$3:$I$12)="",IF('Bid Information'!$O62='Lists '!$H$12, _xlfn.XLOOKUP('Bid Information'!$B62,'Custom Developer Loadshape'!$K$3:$AN$3,'Custom Developer Loadshape'!$L$25:$AO$25),IF('Bid Information'!$O62='Lists '!$H$10,$N62/8760,"")),_xlfn.XLOOKUP($O62,'Lists '!$H$3:$H$12,'Lists '!J$3:J$12)), "")</f>
        <v/>
      </c>
      <c r="R62" s="21" t="str">
        <f>IF($O62&lt;&gt;"", IF(_xlfn.XLOOKUP($O62,'Lists '!$H$3:$H$12,'Lists '!$I$3:$I$12)="",IF('Bid Information'!$O62='Lists '!$H$12, _xlfn.XLOOKUP('Bid Information'!$B62,'Custom Developer Loadshape'!$K$3:$AN$3,'Custom Developer Loadshape'!$M$25:$AP$25),IF('Bid Information'!$O62='Lists '!$H$10,$N62/8760,"")),_xlfn.XLOOKUP($O62,'Lists '!$H$3:$H$12,'Lists '!K$3:K$12)), "")</f>
        <v/>
      </c>
      <c r="S62" s="21" t="str">
        <f>IF($O62&lt;&gt;"", IF(_xlfn.XLOOKUP($O62,'Lists '!$H$3:$H$12,'Lists '!$I$3:$I$12)="",IF('Bid Information'!$O62='Lists '!$H$12, _xlfn.XLOOKUP('Bid Information'!$B62,'Custom Developer Loadshape'!$K$3:$AN$3,'Custom Developer Loadshape'!$N$25:$AQ$25),IF('Bid Information'!$O62='Lists '!$H$10,$N62/8760,"")),_xlfn.XLOOKUP($O62,'Lists '!$H$3:$H$12,'Lists '!L$3:L$12)), "")</f>
        <v/>
      </c>
      <c r="T62" s="21" t="str">
        <f>IF($O62&lt;&gt;"", IF(_xlfn.XLOOKUP($O62,'Lists '!$H$3:$H$12,'Lists '!$I$3:$I$12)="",IF('Bid Information'!$O62='Lists '!$H$12, _xlfn.XLOOKUP('Bid Information'!$B62,'Custom Developer Loadshape'!$K$3:$AN$3,'Custom Developer Loadshape'!$O$25:$AR$25),IF('Bid Information'!$O62='Lists '!$H$10,$N62/8760,"")),_xlfn.XLOOKUP($O62,'Lists '!$H$3:$H$12,'Lists '!M$3:M$12)), "")</f>
        <v/>
      </c>
      <c r="U62" s="106"/>
    </row>
    <row r="63" spans="1:21">
      <c r="A63"/>
      <c r="B63" s="104"/>
      <c r="I63" s="140"/>
      <c r="J63" s="140"/>
      <c r="K63" s="140"/>
      <c r="L63" s="139"/>
      <c r="M63" s="139"/>
      <c r="N63" s="139"/>
      <c r="P63" s="21" t="str">
        <f>IF($O63&lt;&gt;"", IF(_xlfn.XLOOKUP($O63,'Lists '!$H$3:$H$12,'Lists '!$I$3:$I$12)="",IF('Bid Information'!$O63='Lists '!$H$12, _xlfn.XLOOKUP('Bid Information'!$B63,'Custom Developer Loadshape'!$K$3:$AN$3,'Custom Developer Loadshape'!$K$25:$AN$25),IF('Bid Information'!$O63='Lists '!$H$10,$N63/8760,"")),_xlfn.XLOOKUP($O63,'Lists '!$H$3:$H$12,'Lists '!I$3:I$12)), "")</f>
        <v/>
      </c>
      <c r="Q63" s="21" t="str">
        <f>IF($O63&lt;&gt;"", IF(_xlfn.XLOOKUP($O63,'Lists '!$H$3:$H$12,'Lists '!$I$3:$I$12)="",IF('Bid Information'!$O63='Lists '!$H$12, _xlfn.XLOOKUP('Bid Information'!$B63,'Custom Developer Loadshape'!$K$3:$AN$3,'Custom Developer Loadshape'!$L$25:$AO$25),IF('Bid Information'!$O63='Lists '!$H$10,$N63/8760,"")),_xlfn.XLOOKUP($O63,'Lists '!$H$3:$H$12,'Lists '!J$3:J$12)), "")</f>
        <v/>
      </c>
      <c r="R63" s="21" t="str">
        <f>IF($O63&lt;&gt;"", IF(_xlfn.XLOOKUP($O63,'Lists '!$H$3:$H$12,'Lists '!$I$3:$I$12)="",IF('Bid Information'!$O63='Lists '!$H$12, _xlfn.XLOOKUP('Bid Information'!$B63,'Custom Developer Loadshape'!$K$3:$AN$3,'Custom Developer Loadshape'!$M$25:$AP$25),IF('Bid Information'!$O63='Lists '!$H$10,$N63/8760,"")),_xlfn.XLOOKUP($O63,'Lists '!$H$3:$H$12,'Lists '!K$3:K$12)), "")</f>
        <v/>
      </c>
      <c r="S63" s="21" t="str">
        <f>IF($O63&lt;&gt;"", IF(_xlfn.XLOOKUP($O63,'Lists '!$H$3:$H$12,'Lists '!$I$3:$I$12)="",IF('Bid Information'!$O63='Lists '!$H$12, _xlfn.XLOOKUP('Bid Information'!$B63,'Custom Developer Loadshape'!$K$3:$AN$3,'Custom Developer Loadshape'!$N$25:$AQ$25),IF('Bid Information'!$O63='Lists '!$H$10,$N63/8760,"")),_xlfn.XLOOKUP($O63,'Lists '!$H$3:$H$12,'Lists '!L$3:L$12)), "")</f>
        <v/>
      </c>
      <c r="T63" s="21" t="str">
        <f>IF($O63&lt;&gt;"", IF(_xlfn.XLOOKUP($O63,'Lists '!$H$3:$H$12,'Lists '!$I$3:$I$12)="",IF('Bid Information'!$O63='Lists '!$H$12, _xlfn.XLOOKUP('Bid Information'!$B63,'Custom Developer Loadshape'!$K$3:$AN$3,'Custom Developer Loadshape'!$O$25:$AR$25),IF('Bid Information'!$O63='Lists '!$H$10,$N63/8760,"")),_xlfn.XLOOKUP($O63,'Lists '!$H$3:$H$12,'Lists '!M$3:M$12)), "")</f>
        <v/>
      </c>
      <c r="U63" s="106"/>
    </row>
    <row r="64" spans="1:21">
      <c r="A64"/>
      <c r="B64" s="104"/>
      <c r="I64" s="140"/>
      <c r="J64" s="140"/>
      <c r="K64" s="140"/>
      <c r="L64" s="139"/>
      <c r="M64" s="139"/>
      <c r="N64" s="139"/>
      <c r="P64" s="21" t="str">
        <f>IF($O64&lt;&gt;"", IF(_xlfn.XLOOKUP($O64,'Lists '!$H$3:$H$12,'Lists '!$I$3:$I$12)="",IF('Bid Information'!$O64='Lists '!$H$12, _xlfn.XLOOKUP('Bid Information'!$B64,'Custom Developer Loadshape'!$K$3:$AN$3,'Custom Developer Loadshape'!$K$25:$AN$25),IF('Bid Information'!$O64='Lists '!$H$10,$N64/8760,"")),_xlfn.XLOOKUP($O64,'Lists '!$H$3:$H$12,'Lists '!I$3:I$12)), "")</f>
        <v/>
      </c>
      <c r="Q64" s="21" t="str">
        <f>IF($O64&lt;&gt;"", IF(_xlfn.XLOOKUP($O64,'Lists '!$H$3:$H$12,'Lists '!$I$3:$I$12)="",IF('Bid Information'!$O64='Lists '!$H$12, _xlfn.XLOOKUP('Bid Information'!$B64,'Custom Developer Loadshape'!$K$3:$AN$3,'Custom Developer Loadshape'!$L$25:$AO$25),IF('Bid Information'!$O64='Lists '!$H$10,$N64/8760,"")),_xlfn.XLOOKUP($O64,'Lists '!$H$3:$H$12,'Lists '!J$3:J$12)), "")</f>
        <v/>
      </c>
      <c r="R64" s="21" t="str">
        <f>IF($O64&lt;&gt;"", IF(_xlfn.XLOOKUP($O64,'Lists '!$H$3:$H$12,'Lists '!$I$3:$I$12)="",IF('Bid Information'!$O64='Lists '!$H$12, _xlfn.XLOOKUP('Bid Information'!$B64,'Custom Developer Loadshape'!$K$3:$AN$3,'Custom Developer Loadshape'!$M$25:$AP$25),IF('Bid Information'!$O64='Lists '!$H$10,$N64/8760,"")),_xlfn.XLOOKUP($O64,'Lists '!$H$3:$H$12,'Lists '!K$3:K$12)), "")</f>
        <v/>
      </c>
      <c r="S64" s="21" t="str">
        <f>IF($O64&lt;&gt;"", IF(_xlfn.XLOOKUP($O64,'Lists '!$H$3:$H$12,'Lists '!$I$3:$I$12)="",IF('Bid Information'!$O64='Lists '!$H$12, _xlfn.XLOOKUP('Bid Information'!$B64,'Custom Developer Loadshape'!$K$3:$AN$3,'Custom Developer Loadshape'!$N$25:$AQ$25),IF('Bid Information'!$O64='Lists '!$H$10,$N64/8760,"")),_xlfn.XLOOKUP($O64,'Lists '!$H$3:$H$12,'Lists '!L$3:L$12)), "")</f>
        <v/>
      </c>
      <c r="T64" s="21" t="str">
        <f>IF($O64&lt;&gt;"", IF(_xlfn.XLOOKUP($O64,'Lists '!$H$3:$H$12,'Lists '!$I$3:$I$12)="",IF('Bid Information'!$O64='Lists '!$H$12, _xlfn.XLOOKUP('Bid Information'!$B64,'Custom Developer Loadshape'!$K$3:$AN$3,'Custom Developer Loadshape'!$O$25:$AR$25),IF('Bid Information'!$O64='Lists '!$H$10,$N64/8760,"")),_xlfn.XLOOKUP($O64,'Lists '!$H$3:$H$12,'Lists '!M$3:M$12)), "")</f>
        <v/>
      </c>
      <c r="U64" s="106"/>
    </row>
    <row r="65" spans="1:21">
      <c r="A65"/>
      <c r="B65" s="104"/>
      <c r="I65" s="140"/>
      <c r="J65" s="140"/>
      <c r="K65" s="140"/>
      <c r="L65" s="139"/>
      <c r="M65" s="139"/>
      <c r="N65" s="139"/>
      <c r="P65" s="21" t="str">
        <f>IF($O65&lt;&gt;"", IF(_xlfn.XLOOKUP($O65,'Lists '!$H$3:$H$12,'Lists '!$I$3:$I$12)="",IF('Bid Information'!$O65='Lists '!$H$12, _xlfn.XLOOKUP('Bid Information'!$B65,'Custom Developer Loadshape'!$K$3:$AN$3,'Custom Developer Loadshape'!$K$25:$AN$25),IF('Bid Information'!$O65='Lists '!$H$10,$N65/8760,"")),_xlfn.XLOOKUP($O65,'Lists '!$H$3:$H$12,'Lists '!I$3:I$12)), "")</f>
        <v/>
      </c>
      <c r="Q65" s="21" t="str">
        <f>IF($O65&lt;&gt;"", IF(_xlfn.XLOOKUP($O65,'Lists '!$H$3:$H$12,'Lists '!$I$3:$I$12)="",IF('Bid Information'!$O65='Lists '!$H$12, _xlfn.XLOOKUP('Bid Information'!$B65,'Custom Developer Loadshape'!$K$3:$AN$3,'Custom Developer Loadshape'!$L$25:$AO$25),IF('Bid Information'!$O65='Lists '!$H$10,$N65/8760,"")),_xlfn.XLOOKUP($O65,'Lists '!$H$3:$H$12,'Lists '!J$3:J$12)), "")</f>
        <v/>
      </c>
      <c r="R65" s="21" t="str">
        <f>IF($O65&lt;&gt;"", IF(_xlfn.XLOOKUP($O65,'Lists '!$H$3:$H$12,'Lists '!$I$3:$I$12)="",IF('Bid Information'!$O65='Lists '!$H$12, _xlfn.XLOOKUP('Bid Information'!$B65,'Custom Developer Loadshape'!$K$3:$AN$3,'Custom Developer Loadshape'!$M$25:$AP$25),IF('Bid Information'!$O65='Lists '!$H$10,$N65/8760,"")),_xlfn.XLOOKUP($O65,'Lists '!$H$3:$H$12,'Lists '!K$3:K$12)), "")</f>
        <v/>
      </c>
      <c r="S65" s="21" t="str">
        <f>IF($O65&lt;&gt;"", IF(_xlfn.XLOOKUP($O65,'Lists '!$H$3:$H$12,'Lists '!$I$3:$I$12)="",IF('Bid Information'!$O65='Lists '!$H$12, _xlfn.XLOOKUP('Bid Information'!$B65,'Custom Developer Loadshape'!$K$3:$AN$3,'Custom Developer Loadshape'!$N$25:$AQ$25),IF('Bid Information'!$O65='Lists '!$H$10,$N65/8760,"")),_xlfn.XLOOKUP($O65,'Lists '!$H$3:$H$12,'Lists '!L$3:L$12)), "")</f>
        <v/>
      </c>
      <c r="T65" s="21" t="str">
        <f>IF($O65&lt;&gt;"", IF(_xlfn.XLOOKUP($O65,'Lists '!$H$3:$H$12,'Lists '!$I$3:$I$12)="",IF('Bid Information'!$O65='Lists '!$H$12, _xlfn.XLOOKUP('Bid Information'!$B65,'Custom Developer Loadshape'!$K$3:$AN$3,'Custom Developer Loadshape'!$O$25:$AR$25),IF('Bid Information'!$O65='Lists '!$H$10,$N65/8760,"")),_xlfn.XLOOKUP($O65,'Lists '!$H$3:$H$12,'Lists '!M$3:M$12)), "")</f>
        <v/>
      </c>
      <c r="U65" s="106"/>
    </row>
    <row r="66" spans="1:21">
      <c r="A66"/>
      <c r="B66" s="104"/>
      <c r="I66" s="140"/>
      <c r="J66" s="140"/>
      <c r="K66" s="140"/>
      <c r="L66" s="139"/>
      <c r="M66" s="139"/>
      <c r="N66" s="139"/>
      <c r="P66" s="21" t="str">
        <f>IF($O66&lt;&gt;"", IF(_xlfn.XLOOKUP($O66,'Lists '!$H$3:$H$12,'Lists '!$I$3:$I$12)="",IF('Bid Information'!$O66='Lists '!$H$12, _xlfn.XLOOKUP('Bid Information'!$B66,'Custom Developer Loadshape'!$K$3:$AN$3,'Custom Developer Loadshape'!$K$25:$AN$25),IF('Bid Information'!$O66='Lists '!$H$10,$N66/8760,"")),_xlfn.XLOOKUP($O66,'Lists '!$H$3:$H$12,'Lists '!I$3:I$12)), "")</f>
        <v/>
      </c>
      <c r="Q66" s="21" t="str">
        <f>IF($O66&lt;&gt;"", IF(_xlfn.XLOOKUP($O66,'Lists '!$H$3:$H$12,'Lists '!$I$3:$I$12)="",IF('Bid Information'!$O66='Lists '!$H$12, _xlfn.XLOOKUP('Bid Information'!$B66,'Custom Developer Loadshape'!$K$3:$AN$3,'Custom Developer Loadshape'!$L$25:$AO$25),IF('Bid Information'!$O66='Lists '!$H$10,$N66/8760,"")),_xlfn.XLOOKUP($O66,'Lists '!$H$3:$H$12,'Lists '!J$3:J$12)), "")</f>
        <v/>
      </c>
      <c r="R66" s="21" t="str">
        <f>IF($O66&lt;&gt;"", IF(_xlfn.XLOOKUP($O66,'Lists '!$H$3:$H$12,'Lists '!$I$3:$I$12)="",IF('Bid Information'!$O66='Lists '!$H$12, _xlfn.XLOOKUP('Bid Information'!$B66,'Custom Developer Loadshape'!$K$3:$AN$3,'Custom Developer Loadshape'!$M$25:$AP$25),IF('Bid Information'!$O66='Lists '!$H$10,$N66/8760,"")),_xlfn.XLOOKUP($O66,'Lists '!$H$3:$H$12,'Lists '!K$3:K$12)), "")</f>
        <v/>
      </c>
      <c r="S66" s="21" t="str">
        <f>IF($O66&lt;&gt;"", IF(_xlfn.XLOOKUP($O66,'Lists '!$H$3:$H$12,'Lists '!$I$3:$I$12)="",IF('Bid Information'!$O66='Lists '!$H$12, _xlfn.XLOOKUP('Bid Information'!$B66,'Custom Developer Loadshape'!$K$3:$AN$3,'Custom Developer Loadshape'!$N$25:$AQ$25),IF('Bid Information'!$O66='Lists '!$H$10,$N66/8760,"")),_xlfn.XLOOKUP($O66,'Lists '!$H$3:$H$12,'Lists '!L$3:L$12)), "")</f>
        <v/>
      </c>
      <c r="T66" s="21" t="str">
        <f>IF($O66&lt;&gt;"", IF(_xlfn.XLOOKUP($O66,'Lists '!$H$3:$H$12,'Lists '!$I$3:$I$12)="",IF('Bid Information'!$O66='Lists '!$H$12, _xlfn.XLOOKUP('Bid Information'!$B66,'Custom Developer Loadshape'!$K$3:$AN$3,'Custom Developer Loadshape'!$O$25:$AR$25),IF('Bid Information'!$O66='Lists '!$H$10,$N66/8760,"")),_xlfn.XLOOKUP($O66,'Lists '!$H$3:$H$12,'Lists '!M$3:M$12)), "")</f>
        <v/>
      </c>
      <c r="U66" s="106"/>
    </row>
    <row r="67" spans="1:21">
      <c r="A67"/>
      <c r="B67" s="104"/>
      <c r="I67" s="140"/>
      <c r="J67" s="140"/>
      <c r="K67" s="140"/>
      <c r="L67" s="139"/>
      <c r="M67" s="139"/>
      <c r="N67" s="139"/>
      <c r="P67" s="21" t="str">
        <f>IF($O67&lt;&gt;"", IF(_xlfn.XLOOKUP($O67,'Lists '!$H$3:$H$12,'Lists '!$I$3:$I$12)="",IF('Bid Information'!$O67='Lists '!$H$12, _xlfn.XLOOKUP('Bid Information'!$B67,'Custom Developer Loadshape'!$K$3:$AN$3,'Custom Developer Loadshape'!$K$25:$AN$25),IF('Bid Information'!$O67='Lists '!$H$10,$N67/8760,"")),_xlfn.XLOOKUP($O67,'Lists '!$H$3:$H$12,'Lists '!I$3:I$12)), "")</f>
        <v/>
      </c>
      <c r="Q67" s="21" t="str">
        <f>IF($O67&lt;&gt;"", IF(_xlfn.XLOOKUP($O67,'Lists '!$H$3:$H$12,'Lists '!$I$3:$I$12)="",IF('Bid Information'!$O67='Lists '!$H$12, _xlfn.XLOOKUP('Bid Information'!$B67,'Custom Developer Loadshape'!$K$3:$AN$3,'Custom Developer Loadshape'!$L$25:$AO$25),IF('Bid Information'!$O67='Lists '!$H$10,$N67/8760,"")),_xlfn.XLOOKUP($O67,'Lists '!$H$3:$H$12,'Lists '!J$3:J$12)), "")</f>
        <v/>
      </c>
      <c r="R67" s="21" t="str">
        <f>IF($O67&lt;&gt;"", IF(_xlfn.XLOOKUP($O67,'Lists '!$H$3:$H$12,'Lists '!$I$3:$I$12)="",IF('Bid Information'!$O67='Lists '!$H$12, _xlfn.XLOOKUP('Bid Information'!$B67,'Custom Developer Loadshape'!$K$3:$AN$3,'Custom Developer Loadshape'!$M$25:$AP$25),IF('Bid Information'!$O67='Lists '!$H$10,$N67/8760,"")),_xlfn.XLOOKUP($O67,'Lists '!$H$3:$H$12,'Lists '!K$3:K$12)), "")</f>
        <v/>
      </c>
      <c r="S67" s="21" t="str">
        <f>IF($O67&lt;&gt;"", IF(_xlfn.XLOOKUP($O67,'Lists '!$H$3:$H$12,'Lists '!$I$3:$I$12)="",IF('Bid Information'!$O67='Lists '!$H$12, _xlfn.XLOOKUP('Bid Information'!$B67,'Custom Developer Loadshape'!$K$3:$AN$3,'Custom Developer Loadshape'!$N$25:$AQ$25),IF('Bid Information'!$O67='Lists '!$H$10,$N67/8760,"")),_xlfn.XLOOKUP($O67,'Lists '!$H$3:$H$12,'Lists '!L$3:L$12)), "")</f>
        <v/>
      </c>
      <c r="T67" s="21" t="str">
        <f>IF($O67&lt;&gt;"", IF(_xlfn.XLOOKUP($O67,'Lists '!$H$3:$H$12,'Lists '!$I$3:$I$12)="",IF('Bid Information'!$O67='Lists '!$H$12, _xlfn.XLOOKUP('Bid Information'!$B67,'Custom Developer Loadshape'!$K$3:$AN$3,'Custom Developer Loadshape'!$O$25:$AR$25),IF('Bid Information'!$O67='Lists '!$H$10,$N67/8760,"")),_xlfn.XLOOKUP($O67,'Lists '!$H$3:$H$12,'Lists '!M$3:M$12)), "")</f>
        <v/>
      </c>
      <c r="U67" s="106"/>
    </row>
    <row r="68" spans="1:21">
      <c r="A68"/>
      <c r="B68" s="104"/>
      <c r="I68" s="140"/>
      <c r="J68" s="140"/>
      <c r="K68" s="140"/>
      <c r="L68" s="139"/>
      <c r="M68" s="139"/>
      <c r="N68" s="139"/>
      <c r="P68" s="21" t="str">
        <f>IF($O68&lt;&gt;"", IF(_xlfn.XLOOKUP($O68,'Lists '!$H$3:$H$12,'Lists '!$I$3:$I$12)="",IF('Bid Information'!$O68='Lists '!$H$12, _xlfn.XLOOKUP('Bid Information'!$B68,'Custom Developer Loadshape'!$K$3:$AN$3,'Custom Developer Loadshape'!$K$25:$AN$25),IF('Bid Information'!$O68='Lists '!$H$10,$N68/8760,"")),_xlfn.XLOOKUP($O68,'Lists '!$H$3:$H$12,'Lists '!I$3:I$12)), "")</f>
        <v/>
      </c>
      <c r="Q68" s="21" t="str">
        <f>IF($O68&lt;&gt;"", IF(_xlfn.XLOOKUP($O68,'Lists '!$H$3:$H$12,'Lists '!$I$3:$I$12)="",IF('Bid Information'!$O68='Lists '!$H$12, _xlfn.XLOOKUP('Bid Information'!$B68,'Custom Developer Loadshape'!$K$3:$AN$3,'Custom Developer Loadshape'!$L$25:$AO$25),IF('Bid Information'!$O68='Lists '!$H$10,$N68/8760,"")),_xlfn.XLOOKUP($O68,'Lists '!$H$3:$H$12,'Lists '!J$3:J$12)), "")</f>
        <v/>
      </c>
      <c r="R68" s="21" t="str">
        <f>IF($O68&lt;&gt;"", IF(_xlfn.XLOOKUP($O68,'Lists '!$H$3:$H$12,'Lists '!$I$3:$I$12)="",IF('Bid Information'!$O68='Lists '!$H$12, _xlfn.XLOOKUP('Bid Information'!$B68,'Custom Developer Loadshape'!$K$3:$AN$3,'Custom Developer Loadshape'!$M$25:$AP$25),IF('Bid Information'!$O68='Lists '!$H$10,$N68/8760,"")),_xlfn.XLOOKUP($O68,'Lists '!$H$3:$H$12,'Lists '!K$3:K$12)), "")</f>
        <v/>
      </c>
      <c r="S68" s="21" t="str">
        <f>IF($O68&lt;&gt;"", IF(_xlfn.XLOOKUP($O68,'Lists '!$H$3:$H$12,'Lists '!$I$3:$I$12)="",IF('Bid Information'!$O68='Lists '!$H$12, _xlfn.XLOOKUP('Bid Information'!$B68,'Custom Developer Loadshape'!$K$3:$AN$3,'Custom Developer Loadshape'!$N$25:$AQ$25),IF('Bid Information'!$O68='Lists '!$H$10,$N68/8760,"")),_xlfn.XLOOKUP($O68,'Lists '!$H$3:$H$12,'Lists '!L$3:L$12)), "")</f>
        <v/>
      </c>
      <c r="T68" s="21" t="str">
        <f>IF($O68&lt;&gt;"", IF(_xlfn.XLOOKUP($O68,'Lists '!$H$3:$H$12,'Lists '!$I$3:$I$12)="",IF('Bid Information'!$O68='Lists '!$H$12, _xlfn.XLOOKUP('Bid Information'!$B68,'Custom Developer Loadshape'!$K$3:$AN$3,'Custom Developer Loadshape'!$O$25:$AR$25),IF('Bid Information'!$O68='Lists '!$H$10,$N68/8760,"")),_xlfn.XLOOKUP($O68,'Lists '!$H$3:$H$12,'Lists '!M$3:M$12)), "")</f>
        <v/>
      </c>
      <c r="U68" s="106"/>
    </row>
    <row r="69" spans="1:21">
      <c r="A69"/>
      <c r="B69" s="104"/>
      <c r="I69" s="140"/>
      <c r="J69" s="140"/>
      <c r="K69" s="140"/>
      <c r="L69" s="139"/>
      <c r="M69" s="139"/>
      <c r="N69" s="139"/>
      <c r="P69" s="21" t="str">
        <f>IF($O69&lt;&gt;"", IF(_xlfn.XLOOKUP($O69,'Lists '!$H$3:$H$12,'Lists '!$I$3:$I$12)="",IF('Bid Information'!$O69='Lists '!$H$12, _xlfn.XLOOKUP('Bid Information'!$B69,'Custom Developer Loadshape'!$K$3:$AN$3,'Custom Developer Loadshape'!$K$25:$AN$25),IF('Bid Information'!$O69='Lists '!$H$10,$N69/8760,"")),_xlfn.XLOOKUP($O69,'Lists '!$H$3:$H$12,'Lists '!I$3:I$12)), "")</f>
        <v/>
      </c>
      <c r="Q69" s="21" t="str">
        <f>IF($O69&lt;&gt;"", IF(_xlfn.XLOOKUP($O69,'Lists '!$H$3:$H$12,'Lists '!$I$3:$I$12)="",IF('Bid Information'!$O69='Lists '!$H$12, _xlfn.XLOOKUP('Bid Information'!$B69,'Custom Developer Loadshape'!$K$3:$AN$3,'Custom Developer Loadshape'!$L$25:$AO$25),IF('Bid Information'!$O69='Lists '!$H$10,$N69/8760,"")),_xlfn.XLOOKUP($O69,'Lists '!$H$3:$H$12,'Lists '!J$3:J$12)), "")</f>
        <v/>
      </c>
      <c r="R69" s="21" t="str">
        <f>IF($O69&lt;&gt;"", IF(_xlfn.XLOOKUP($O69,'Lists '!$H$3:$H$12,'Lists '!$I$3:$I$12)="",IF('Bid Information'!$O69='Lists '!$H$12, _xlfn.XLOOKUP('Bid Information'!$B69,'Custom Developer Loadshape'!$K$3:$AN$3,'Custom Developer Loadshape'!$M$25:$AP$25),IF('Bid Information'!$O69='Lists '!$H$10,$N69/8760,"")),_xlfn.XLOOKUP($O69,'Lists '!$H$3:$H$12,'Lists '!K$3:K$12)), "")</f>
        <v/>
      </c>
      <c r="S69" s="21" t="str">
        <f>IF($O69&lt;&gt;"", IF(_xlfn.XLOOKUP($O69,'Lists '!$H$3:$H$12,'Lists '!$I$3:$I$12)="",IF('Bid Information'!$O69='Lists '!$H$12, _xlfn.XLOOKUP('Bid Information'!$B69,'Custom Developer Loadshape'!$K$3:$AN$3,'Custom Developer Loadshape'!$N$25:$AQ$25),IF('Bid Information'!$O69='Lists '!$H$10,$N69/8760,"")),_xlfn.XLOOKUP($O69,'Lists '!$H$3:$H$12,'Lists '!L$3:L$12)), "")</f>
        <v/>
      </c>
      <c r="T69" s="21" t="str">
        <f>IF($O69&lt;&gt;"", IF(_xlfn.XLOOKUP($O69,'Lists '!$H$3:$H$12,'Lists '!$I$3:$I$12)="",IF('Bid Information'!$O69='Lists '!$H$12, _xlfn.XLOOKUP('Bid Information'!$B69,'Custom Developer Loadshape'!$K$3:$AN$3,'Custom Developer Loadshape'!$O$25:$AR$25),IF('Bid Information'!$O69='Lists '!$H$10,$N69/8760,"")),_xlfn.XLOOKUP($O69,'Lists '!$H$3:$H$12,'Lists '!M$3:M$12)), "")</f>
        <v/>
      </c>
      <c r="U69" s="106"/>
    </row>
    <row r="70" spans="1:21">
      <c r="A70"/>
      <c r="B70" s="104"/>
      <c r="I70" s="140"/>
      <c r="J70" s="140"/>
      <c r="K70" s="140"/>
      <c r="L70" s="139"/>
      <c r="M70" s="139"/>
      <c r="N70" s="139"/>
      <c r="P70" s="21" t="str">
        <f>IF($O70&lt;&gt;"", IF(_xlfn.XLOOKUP($O70,'Lists '!$H$3:$H$12,'Lists '!$I$3:$I$12)="",IF('Bid Information'!$O70='Lists '!$H$12, _xlfn.XLOOKUP('Bid Information'!$B70,'Custom Developer Loadshape'!$K$3:$AN$3,'Custom Developer Loadshape'!$K$25:$AN$25),IF('Bid Information'!$O70='Lists '!$H$10,$N70/8760,"")),_xlfn.XLOOKUP($O70,'Lists '!$H$3:$H$12,'Lists '!I$3:I$12)), "")</f>
        <v/>
      </c>
      <c r="Q70" s="21" t="str">
        <f>IF($O70&lt;&gt;"", IF(_xlfn.XLOOKUP($O70,'Lists '!$H$3:$H$12,'Lists '!$I$3:$I$12)="",IF('Bid Information'!$O70='Lists '!$H$12, _xlfn.XLOOKUP('Bid Information'!$B70,'Custom Developer Loadshape'!$K$3:$AN$3,'Custom Developer Loadshape'!$L$25:$AO$25),IF('Bid Information'!$O70='Lists '!$H$10,$N70/8760,"")),_xlfn.XLOOKUP($O70,'Lists '!$H$3:$H$12,'Lists '!J$3:J$12)), "")</f>
        <v/>
      </c>
      <c r="R70" s="21" t="str">
        <f>IF($O70&lt;&gt;"", IF(_xlfn.XLOOKUP($O70,'Lists '!$H$3:$H$12,'Lists '!$I$3:$I$12)="",IF('Bid Information'!$O70='Lists '!$H$12, _xlfn.XLOOKUP('Bid Information'!$B70,'Custom Developer Loadshape'!$K$3:$AN$3,'Custom Developer Loadshape'!$M$25:$AP$25),IF('Bid Information'!$O70='Lists '!$H$10,$N70/8760,"")),_xlfn.XLOOKUP($O70,'Lists '!$H$3:$H$12,'Lists '!K$3:K$12)), "")</f>
        <v/>
      </c>
      <c r="S70" s="21" t="str">
        <f>IF($O70&lt;&gt;"", IF(_xlfn.XLOOKUP($O70,'Lists '!$H$3:$H$12,'Lists '!$I$3:$I$12)="",IF('Bid Information'!$O70='Lists '!$H$12, _xlfn.XLOOKUP('Bid Information'!$B70,'Custom Developer Loadshape'!$K$3:$AN$3,'Custom Developer Loadshape'!$N$25:$AQ$25),IF('Bid Information'!$O70='Lists '!$H$10,$N70/8760,"")),_xlfn.XLOOKUP($O70,'Lists '!$H$3:$H$12,'Lists '!L$3:L$12)), "")</f>
        <v/>
      </c>
      <c r="T70" s="21" t="str">
        <f>IF($O70&lt;&gt;"", IF(_xlfn.XLOOKUP($O70,'Lists '!$H$3:$H$12,'Lists '!$I$3:$I$12)="",IF('Bid Information'!$O70='Lists '!$H$12, _xlfn.XLOOKUP('Bid Information'!$B70,'Custom Developer Loadshape'!$K$3:$AN$3,'Custom Developer Loadshape'!$O$25:$AR$25),IF('Bid Information'!$O70='Lists '!$H$10,$N70/8760,"")),_xlfn.XLOOKUP($O70,'Lists '!$H$3:$H$12,'Lists '!M$3:M$12)), "")</f>
        <v/>
      </c>
      <c r="U70" s="106"/>
    </row>
    <row r="71" spans="1:21">
      <c r="A71"/>
      <c r="B71" s="104"/>
      <c r="I71" s="140"/>
      <c r="J71" s="140"/>
      <c r="K71" s="140"/>
      <c r="L71" s="139"/>
      <c r="M71" s="139"/>
      <c r="N71" s="139"/>
      <c r="P71" s="21" t="str">
        <f>IF($O71&lt;&gt;"", IF(_xlfn.XLOOKUP($O71,'Lists '!$H$3:$H$12,'Lists '!$I$3:$I$12)="",IF('Bid Information'!$O71='Lists '!$H$12, _xlfn.XLOOKUP('Bid Information'!$B71,'Custom Developer Loadshape'!$K$3:$AN$3,'Custom Developer Loadshape'!$K$25:$AN$25),IF('Bid Information'!$O71='Lists '!$H$10,$N71/8760,"")),_xlfn.XLOOKUP($O71,'Lists '!$H$3:$H$12,'Lists '!I$3:I$12)), "")</f>
        <v/>
      </c>
      <c r="Q71" s="21" t="str">
        <f>IF($O71&lt;&gt;"", IF(_xlfn.XLOOKUP($O71,'Lists '!$H$3:$H$12,'Lists '!$I$3:$I$12)="",IF('Bid Information'!$O71='Lists '!$H$12, _xlfn.XLOOKUP('Bid Information'!$B71,'Custom Developer Loadshape'!$K$3:$AN$3,'Custom Developer Loadshape'!$L$25:$AO$25),IF('Bid Information'!$O71='Lists '!$H$10,$N71/8760,"")),_xlfn.XLOOKUP($O71,'Lists '!$H$3:$H$12,'Lists '!J$3:J$12)), "")</f>
        <v/>
      </c>
      <c r="R71" s="21" t="str">
        <f>IF($O71&lt;&gt;"", IF(_xlfn.XLOOKUP($O71,'Lists '!$H$3:$H$12,'Lists '!$I$3:$I$12)="",IF('Bid Information'!$O71='Lists '!$H$12, _xlfn.XLOOKUP('Bid Information'!$B71,'Custom Developer Loadshape'!$K$3:$AN$3,'Custom Developer Loadshape'!$M$25:$AP$25),IF('Bid Information'!$O71='Lists '!$H$10,$N71/8760,"")),_xlfn.XLOOKUP($O71,'Lists '!$H$3:$H$12,'Lists '!K$3:K$12)), "")</f>
        <v/>
      </c>
      <c r="S71" s="21" t="str">
        <f>IF($O71&lt;&gt;"", IF(_xlfn.XLOOKUP($O71,'Lists '!$H$3:$H$12,'Lists '!$I$3:$I$12)="",IF('Bid Information'!$O71='Lists '!$H$12, _xlfn.XLOOKUP('Bid Information'!$B71,'Custom Developer Loadshape'!$K$3:$AN$3,'Custom Developer Loadshape'!$N$25:$AQ$25),IF('Bid Information'!$O71='Lists '!$H$10,$N71/8760,"")),_xlfn.XLOOKUP($O71,'Lists '!$H$3:$H$12,'Lists '!L$3:L$12)), "")</f>
        <v/>
      </c>
      <c r="T71" s="21" t="str">
        <f>IF($O71&lt;&gt;"", IF(_xlfn.XLOOKUP($O71,'Lists '!$H$3:$H$12,'Lists '!$I$3:$I$12)="",IF('Bid Information'!$O71='Lists '!$H$12, _xlfn.XLOOKUP('Bid Information'!$B71,'Custom Developer Loadshape'!$K$3:$AN$3,'Custom Developer Loadshape'!$O$25:$AR$25),IF('Bid Information'!$O71='Lists '!$H$10,$N71/8760,"")),_xlfn.XLOOKUP($O71,'Lists '!$H$3:$H$12,'Lists '!M$3:M$12)), "")</f>
        <v/>
      </c>
      <c r="U71" s="106"/>
    </row>
    <row r="72" spans="1:21">
      <c r="A72"/>
      <c r="B72" s="104"/>
      <c r="I72" s="140"/>
      <c r="J72" s="140"/>
      <c r="K72" s="140"/>
      <c r="L72" s="139"/>
      <c r="M72" s="139"/>
      <c r="N72" s="139"/>
      <c r="P72" s="21" t="str">
        <f>IF($O72&lt;&gt;"", IF(_xlfn.XLOOKUP($O72,'Lists '!$H$3:$H$12,'Lists '!$I$3:$I$12)="",IF('Bid Information'!$O72='Lists '!$H$12, _xlfn.XLOOKUP('Bid Information'!$B72,'Custom Developer Loadshape'!$K$3:$AN$3,'Custom Developer Loadshape'!$K$25:$AN$25),IF('Bid Information'!$O72='Lists '!$H$10,$N72/8760,"")),_xlfn.XLOOKUP($O72,'Lists '!$H$3:$H$12,'Lists '!I$3:I$12)), "")</f>
        <v/>
      </c>
      <c r="Q72" s="21" t="str">
        <f>IF($O72&lt;&gt;"", IF(_xlfn.XLOOKUP($O72,'Lists '!$H$3:$H$12,'Lists '!$I$3:$I$12)="",IF('Bid Information'!$O72='Lists '!$H$12, _xlfn.XLOOKUP('Bid Information'!$B72,'Custom Developer Loadshape'!$K$3:$AN$3,'Custom Developer Loadshape'!$L$25:$AO$25),IF('Bid Information'!$O72='Lists '!$H$10,$N72/8760,"")),_xlfn.XLOOKUP($O72,'Lists '!$H$3:$H$12,'Lists '!J$3:J$12)), "")</f>
        <v/>
      </c>
      <c r="R72" s="21" t="str">
        <f>IF($O72&lt;&gt;"", IF(_xlfn.XLOOKUP($O72,'Lists '!$H$3:$H$12,'Lists '!$I$3:$I$12)="",IF('Bid Information'!$O72='Lists '!$H$12, _xlfn.XLOOKUP('Bid Information'!$B72,'Custom Developer Loadshape'!$K$3:$AN$3,'Custom Developer Loadshape'!$M$25:$AP$25),IF('Bid Information'!$O72='Lists '!$H$10,$N72/8760,"")),_xlfn.XLOOKUP($O72,'Lists '!$H$3:$H$12,'Lists '!K$3:K$12)), "")</f>
        <v/>
      </c>
      <c r="S72" s="21" t="str">
        <f>IF($O72&lt;&gt;"", IF(_xlfn.XLOOKUP($O72,'Lists '!$H$3:$H$12,'Lists '!$I$3:$I$12)="",IF('Bid Information'!$O72='Lists '!$H$12, _xlfn.XLOOKUP('Bid Information'!$B72,'Custom Developer Loadshape'!$K$3:$AN$3,'Custom Developer Loadshape'!$N$25:$AQ$25),IF('Bid Information'!$O72='Lists '!$H$10,$N72/8760,"")),_xlfn.XLOOKUP($O72,'Lists '!$H$3:$H$12,'Lists '!L$3:L$12)), "")</f>
        <v/>
      </c>
      <c r="T72" s="21" t="str">
        <f>IF($O72&lt;&gt;"", IF(_xlfn.XLOOKUP($O72,'Lists '!$H$3:$H$12,'Lists '!$I$3:$I$12)="",IF('Bid Information'!$O72='Lists '!$H$12, _xlfn.XLOOKUP('Bid Information'!$B72,'Custom Developer Loadshape'!$K$3:$AN$3,'Custom Developer Loadshape'!$O$25:$AR$25),IF('Bid Information'!$O72='Lists '!$H$10,$N72/8760,"")),_xlfn.XLOOKUP($O72,'Lists '!$H$3:$H$12,'Lists '!M$3:M$12)), "")</f>
        <v/>
      </c>
      <c r="U72" s="106"/>
    </row>
    <row r="73" spans="1:21">
      <c r="A73"/>
      <c r="B73" s="104"/>
      <c r="I73" s="140"/>
      <c r="J73" s="140"/>
      <c r="K73" s="140"/>
      <c r="L73" s="139"/>
      <c r="M73" s="139"/>
      <c r="N73" s="139"/>
      <c r="P73" s="21" t="str">
        <f>IF($O73&lt;&gt;"", IF(_xlfn.XLOOKUP($O73,'Lists '!$H$3:$H$12,'Lists '!$I$3:$I$12)="",IF('Bid Information'!$O73='Lists '!$H$12, _xlfn.XLOOKUP('Bid Information'!$B73,'Custom Developer Loadshape'!$K$3:$AN$3,'Custom Developer Loadshape'!$K$25:$AN$25),IF('Bid Information'!$O73='Lists '!$H$10,$N73/8760,"")),_xlfn.XLOOKUP($O73,'Lists '!$H$3:$H$12,'Lists '!I$3:I$12)), "")</f>
        <v/>
      </c>
      <c r="Q73" s="21" t="str">
        <f>IF($O73&lt;&gt;"", IF(_xlfn.XLOOKUP($O73,'Lists '!$H$3:$H$12,'Lists '!$I$3:$I$12)="",IF('Bid Information'!$O73='Lists '!$H$12, _xlfn.XLOOKUP('Bid Information'!$B73,'Custom Developer Loadshape'!$K$3:$AN$3,'Custom Developer Loadshape'!$L$25:$AO$25),IF('Bid Information'!$O73='Lists '!$H$10,$N73/8760,"")),_xlfn.XLOOKUP($O73,'Lists '!$H$3:$H$12,'Lists '!J$3:J$12)), "")</f>
        <v/>
      </c>
      <c r="R73" s="21" t="str">
        <f>IF($O73&lt;&gt;"", IF(_xlfn.XLOOKUP($O73,'Lists '!$H$3:$H$12,'Lists '!$I$3:$I$12)="",IF('Bid Information'!$O73='Lists '!$H$12, _xlfn.XLOOKUP('Bid Information'!$B73,'Custom Developer Loadshape'!$K$3:$AN$3,'Custom Developer Loadshape'!$M$25:$AP$25),IF('Bid Information'!$O73='Lists '!$H$10,$N73/8760,"")),_xlfn.XLOOKUP($O73,'Lists '!$H$3:$H$12,'Lists '!K$3:K$12)), "")</f>
        <v/>
      </c>
      <c r="S73" s="21" t="str">
        <f>IF($O73&lt;&gt;"", IF(_xlfn.XLOOKUP($O73,'Lists '!$H$3:$H$12,'Lists '!$I$3:$I$12)="",IF('Bid Information'!$O73='Lists '!$H$12, _xlfn.XLOOKUP('Bid Information'!$B73,'Custom Developer Loadshape'!$K$3:$AN$3,'Custom Developer Loadshape'!$N$25:$AQ$25),IF('Bid Information'!$O73='Lists '!$H$10,$N73/8760,"")),_xlfn.XLOOKUP($O73,'Lists '!$H$3:$H$12,'Lists '!L$3:L$12)), "")</f>
        <v/>
      </c>
      <c r="T73" s="21" t="str">
        <f>IF($O73&lt;&gt;"", IF(_xlfn.XLOOKUP($O73,'Lists '!$H$3:$H$12,'Lists '!$I$3:$I$12)="",IF('Bid Information'!$O73='Lists '!$H$12, _xlfn.XLOOKUP('Bid Information'!$B73,'Custom Developer Loadshape'!$K$3:$AN$3,'Custom Developer Loadshape'!$O$25:$AR$25),IF('Bid Information'!$O73='Lists '!$H$10,$N73/8760,"")),_xlfn.XLOOKUP($O73,'Lists '!$H$3:$H$12,'Lists '!M$3:M$12)), "")</f>
        <v/>
      </c>
      <c r="U73" s="106"/>
    </row>
    <row r="74" spans="1:21">
      <c r="A74"/>
      <c r="B74" s="104"/>
      <c r="I74" s="140"/>
      <c r="J74" s="140"/>
      <c r="K74" s="140"/>
      <c r="L74" s="139"/>
      <c r="M74" s="139"/>
      <c r="N74" s="139"/>
      <c r="P74" s="21" t="str">
        <f>IF($O74&lt;&gt;"", IF(_xlfn.XLOOKUP($O74,'Lists '!$H$3:$H$12,'Lists '!$I$3:$I$12)="",IF('Bid Information'!$O74='Lists '!$H$12, _xlfn.XLOOKUP('Bid Information'!$B74,'Custom Developer Loadshape'!$K$3:$AN$3,'Custom Developer Loadshape'!$K$25:$AN$25),IF('Bid Information'!$O74='Lists '!$H$10,$N74/8760,"")),_xlfn.XLOOKUP($O74,'Lists '!$H$3:$H$12,'Lists '!I$3:I$12)), "")</f>
        <v/>
      </c>
      <c r="Q74" s="21" t="str">
        <f>IF($O74&lt;&gt;"", IF(_xlfn.XLOOKUP($O74,'Lists '!$H$3:$H$12,'Lists '!$I$3:$I$12)="",IF('Bid Information'!$O74='Lists '!$H$12, _xlfn.XLOOKUP('Bid Information'!$B74,'Custom Developer Loadshape'!$K$3:$AN$3,'Custom Developer Loadshape'!$L$25:$AO$25),IF('Bid Information'!$O74='Lists '!$H$10,$N74/8760,"")),_xlfn.XLOOKUP($O74,'Lists '!$H$3:$H$12,'Lists '!J$3:J$12)), "")</f>
        <v/>
      </c>
      <c r="R74" s="21" t="str">
        <f>IF($O74&lt;&gt;"", IF(_xlfn.XLOOKUP($O74,'Lists '!$H$3:$H$12,'Lists '!$I$3:$I$12)="",IF('Bid Information'!$O74='Lists '!$H$12, _xlfn.XLOOKUP('Bid Information'!$B74,'Custom Developer Loadshape'!$K$3:$AN$3,'Custom Developer Loadshape'!$M$25:$AP$25),IF('Bid Information'!$O74='Lists '!$H$10,$N74/8760,"")),_xlfn.XLOOKUP($O74,'Lists '!$H$3:$H$12,'Lists '!K$3:K$12)), "")</f>
        <v/>
      </c>
      <c r="S74" s="21" t="str">
        <f>IF($O74&lt;&gt;"", IF(_xlfn.XLOOKUP($O74,'Lists '!$H$3:$H$12,'Lists '!$I$3:$I$12)="",IF('Bid Information'!$O74='Lists '!$H$12, _xlfn.XLOOKUP('Bid Information'!$B74,'Custom Developer Loadshape'!$K$3:$AN$3,'Custom Developer Loadshape'!$N$25:$AQ$25),IF('Bid Information'!$O74='Lists '!$H$10,$N74/8760,"")),_xlfn.XLOOKUP($O74,'Lists '!$H$3:$H$12,'Lists '!L$3:L$12)), "")</f>
        <v/>
      </c>
      <c r="T74" s="21" t="str">
        <f>IF($O74&lt;&gt;"", IF(_xlfn.XLOOKUP($O74,'Lists '!$H$3:$H$12,'Lists '!$I$3:$I$12)="",IF('Bid Information'!$O74='Lists '!$H$12, _xlfn.XLOOKUP('Bid Information'!$B74,'Custom Developer Loadshape'!$K$3:$AN$3,'Custom Developer Loadshape'!$O$25:$AR$25),IF('Bid Information'!$O74='Lists '!$H$10,$N74/8760,"")),_xlfn.XLOOKUP($O74,'Lists '!$H$3:$H$12,'Lists '!M$3:M$12)), "")</f>
        <v/>
      </c>
      <c r="U74" s="106"/>
    </row>
    <row r="75" spans="1:21">
      <c r="A75"/>
      <c r="B75" s="104"/>
      <c r="I75" s="140"/>
      <c r="J75" s="140"/>
      <c r="K75" s="140"/>
      <c r="L75" s="139"/>
      <c r="M75" s="139"/>
      <c r="N75" s="139"/>
      <c r="P75" s="21" t="str">
        <f>IF($O75&lt;&gt;"", IF(_xlfn.XLOOKUP($O75,'Lists '!$H$3:$H$12,'Lists '!$I$3:$I$12)="",IF('Bid Information'!$O75='Lists '!$H$12, _xlfn.XLOOKUP('Bid Information'!$B75,'Custom Developer Loadshape'!$K$3:$AN$3,'Custom Developer Loadshape'!$K$25:$AN$25),IF('Bid Information'!$O75='Lists '!$H$10,$N75/8760,"")),_xlfn.XLOOKUP($O75,'Lists '!$H$3:$H$12,'Lists '!I$3:I$12)), "")</f>
        <v/>
      </c>
      <c r="Q75" s="21" t="str">
        <f>IF($O75&lt;&gt;"", IF(_xlfn.XLOOKUP($O75,'Lists '!$H$3:$H$12,'Lists '!$I$3:$I$12)="",IF('Bid Information'!$O75='Lists '!$H$12, _xlfn.XLOOKUP('Bid Information'!$B75,'Custom Developer Loadshape'!$K$3:$AN$3,'Custom Developer Loadshape'!$L$25:$AO$25),IF('Bid Information'!$O75='Lists '!$H$10,$N75/8760,"")),_xlfn.XLOOKUP($O75,'Lists '!$H$3:$H$12,'Lists '!J$3:J$12)), "")</f>
        <v/>
      </c>
      <c r="R75" s="21" t="str">
        <f>IF($O75&lt;&gt;"", IF(_xlfn.XLOOKUP($O75,'Lists '!$H$3:$H$12,'Lists '!$I$3:$I$12)="",IF('Bid Information'!$O75='Lists '!$H$12, _xlfn.XLOOKUP('Bid Information'!$B75,'Custom Developer Loadshape'!$K$3:$AN$3,'Custom Developer Loadshape'!$M$25:$AP$25),IF('Bid Information'!$O75='Lists '!$H$10,$N75/8760,"")),_xlfn.XLOOKUP($O75,'Lists '!$H$3:$H$12,'Lists '!K$3:K$12)), "")</f>
        <v/>
      </c>
      <c r="S75" s="21" t="str">
        <f>IF($O75&lt;&gt;"", IF(_xlfn.XLOOKUP($O75,'Lists '!$H$3:$H$12,'Lists '!$I$3:$I$12)="",IF('Bid Information'!$O75='Lists '!$H$12, _xlfn.XLOOKUP('Bid Information'!$B75,'Custom Developer Loadshape'!$K$3:$AN$3,'Custom Developer Loadshape'!$N$25:$AQ$25),IF('Bid Information'!$O75='Lists '!$H$10,$N75/8760,"")),_xlfn.XLOOKUP($O75,'Lists '!$H$3:$H$12,'Lists '!L$3:L$12)), "")</f>
        <v/>
      </c>
      <c r="T75" s="21" t="str">
        <f>IF($O75&lt;&gt;"", IF(_xlfn.XLOOKUP($O75,'Lists '!$H$3:$H$12,'Lists '!$I$3:$I$12)="",IF('Bid Information'!$O75='Lists '!$H$12, _xlfn.XLOOKUP('Bid Information'!$B75,'Custom Developer Loadshape'!$K$3:$AN$3,'Custom Developer Loadshape'!$O$25:$AR$25),IF('Bid Information'!$O75='Lists '!$H$10,$N75/8760,"")),_xlfn.XLOOKUP($O75,'Lists '!$H$3:$H$12,'Lists '!M$3:M$12)), "")</f>
        <v/>
      </c>
      <c r="U75" s="106"/>
    </row>
    <row r="76" spans="1:21">
      <c r="A76"/>
      <c r="B76" s="104"/>
      <c r="I76" s="140"/>
      <c r="J76" s="140"/>
      <c r="K76" s="140"/>
      <c r="L76" s="139"/>
      <c r="M76" s="139"/>
      <c r="N76" s="139"/>
      <c r="P76" s="21" t="str">
        <f>IF($O76&lt;&gt;"", IF(_xlfn.XLOOKUP($O76,'Lists '!$H$3:$H$12,'Lists '!$I$3:$I$12)="",IF('Bid Information'!$O76='Lists '!$H$12, _xlfn.XLOOKUP('Bid Information'!$B76,'Custom Developer Loadshape'!$K$3:$AN$3,'Custom Developer Loadshape'!$K$25:$AN$25),IF('Bid Information'!$O76='Lists '!$H$10,$N76/8760,"")),_xlfn.XLOOKUP($O76,'Lists '!$H$3:$H$12,'Lists '!I$3:I$12)), "")</f>
        <v/>
      </c>
      <c r="Q76" s="21" t="str">
        <f>IF($O76&lt;&gt;"", IF(_xlfn.XLOOKUP($O76,'Lists '!$H$3:$H$12,'Lists '!$I$3:$I$12)="",IF('Bid Information'!$O76='Lists '!$H$12, _xlfn.XLOOKUP('Bid Information'!$B76,'Custom Developer Loadshape'!$K$3:$AN$3,'Custom Developer Loadshape'!$L$25:$AO$25),IF('Bid Information'!$O76='Lists '!$H$10,$N76/8760,"")),_xlfn.XLOOKUP($O76,'Lists '!$H$3:$H$12,'Lists '!J$3:J$12)), "")</f>
        <v/>
      </c>
      <c r="R76" s="21" t="str">
        <f>IF($O76&lt;&gt;"", IF(_xlfn.XLOOKUP($O76,'Lists '!$H$3:$H$12,'Lists '!$I$3:$I$12)="",IF('Bid Information'!$O76='Lists '!$H$12, _xlfn.XLOOKUP('Bid Information'!$B76,'Custom Developer Loadshape'!$K$3:$AN$3,'Custom Developer Loadshape'!$M$25:$AP$25),IF('Bid Information'!$O76='Lists '!$H$10,$N76/8760,"")),_xlfn.XLOOKUP($O76,'Lists '!$H$3:$H$12,'Lists '!K$3:K$12)), "")</f>
        <v/>
      </c>
      <c r="S76" s="21" t="str">
        <f>IF($O76&lt;&gt;"", IF(_xlfn.XLOOKUP($O76,'Lists '!$H$3:$H$12,'Lists '!$I$3:$I$12)="",IF('Bid Information'!$O76='Lists '!$H$12, _xlfn.XLOOKUP('Bid Information'!$B76,'Custom Developer Loadshape'!$K$3:$AN$3,'Custom Developer Loadshape'!$N$25:$AQ$25),IF('Bid Information'!$O76='Lists '!$H$10,$N76/8760,"")),_xlfn.XLOOKUP($O76,'Lists '!$H$3:$H$12,'Lists '!L$3:L$12)), "")</f>
        <v/>
      </c>
      <c r="T76" s="21" t="str">
        <f>IF($O76&lt;&gt;"", IF(_xlfn.XLOOKUP($O76,'Lists '!$H$3:$H$12,'Lists '!$I$3:$I$12)="",IF('Bid Information'!$O76='Lists '!$H$12, _xlfn.XLOOKUP('Bid Information'!$B76,'Custom Developer Loadshape'!$K$3:$AN$3,'Custom Developer Loadshape'!$O$25:$AR$25),IF('Bid Information'!$O76='Lists '!$H$10,$N76/8760,"")),_xlfn.XLOOKUP($O76,'Lists '!$H$3:$H$12,'Lists '!M$3:M$12)), "")</f>
        <v/>
      </c>
      <c r="U76" s="106"/>
    </row>
    <row r="77" spans="1:21">
      <c r="A77"/>
      <c r="J77" s="137"/>
      <c r="K77" s="137"/>
      <c r="Q77" s="108"/>
      <c r="R77" s="106"/>
      <c r="S77" s="106"/>
      <c r="T77" s="106"/>
      <c r="U77" s="106"/>
    </row>
    <row r="78" spans="1:21">
      <c r="A78"/>
      <c r="K78" s="106"/>
      <c r="Q78" s="108"/>
      <c r="R78" s="106"/>
      <c r="S78" s="106"/>
      <c r="T78" s="106"/>
      <c r="U78" s="106"/>
    </row>
    <row r="79" spans="1:21">
      <c r="A79"/>
      <c r="K79" s="106"/>
      <c r="Q79" s="108"/>
      <c r="R79" s="109"/>
      <c r="S79" s="109"/>
      <c r="T79" s="109"/>
      <c r="U79" s="109"/>
    </row>
    <row r="80" spans="1:21">
      <c r="A80"/>
      <c r="K80" s="106"/>
      <c r="Q80" s="108"/>
      <c r="R80" s="109"/>
      <c r="S80" s="109"/>
      <c r="T80" s="109"/>
      <c r="U80" s="109"/>
    </row>
    <row r="81" spans="1:21">
      <c r="A81"/>
      <c r="K81" s="109"/>
      <c r="Q81" s="108"/>
      <c r="R81" s="109"/>
      <c r="S81" s="109"/>
      <c r="T81" s="109"/>
      <c r="U81" s="109"/>
    </row>
    <row r="82" spans="1:21">
      <c r="A82"/>
      <c r="K82" s="109"/>
      <c r="Q82" s="108"/>
      <c r="R82" s="109"/>
      <c r="S82" s="109"/>
      <c r="T82" s="109"/>
      <c r="U82" s="109"/>
    </row>
    <row r="83" spans="1:21">
      <c r="A83"/>
      <c r="K83" s="109"/>
      <c r="Q83" s="108"/>
      <c r="R83" s="109"/>
      <c r="S83" s="109"/>
      <c r="T83" s="109"/>
      <c r="U83" s="109"/>
    </row>
    <row r="84" spans="1:21">
      <c r="A84"/>
      <c r="K84" s="109"/>
      <c r="Q84" s="108"/>
      <c r="R84" s="109"/>
      <c r="S84" s="109"/>
      <c r="T84" s="109"/>
      <c r="U84" s="109"/>
    </row>
    <row r="85" spans="1:21">
      <c r="A85"/>
      <c r="K85" s="109"/>
      <c r="Q85" s="108"/>
      <c r="R85" s="109"/>
      <c r="S85" s="109"/>
      <c r="T85" s="109"/>
      <c r="U85" s="109"/>
    </row>
    <row r="86" spans="1:21">
      <c r="A86"/>
      <c r="K86" s="109"/>
      <c r="Q86" s="108"/>
      <c r="R86" s="109"/>
      <c r="S86" s="109"/>
      <c r="T86" s="109"/>
      <c r="U86" s="109"/>
    </row>
    <row r="87" spans="1:21">
      <c r="A87"/>
      <c r="K87" s="109"/>
      <c r="Q87" s="108"/>
      <c r="R87" s="109"/>
      <c r="S87" s="109"/>
      <c r="T87" s="109"/>
      <c r="U87" s="109"/>
    </row>
    <row r="88" spans="1:21">
      <c r="A88"/>
      <c r="K88" s="109"/>
      <c r="Q88" s="108"/>
      <c r="R88" s="109"/>
      <c r="S88" s="109"/>
      <c r="T88" s="109"/>
      <c r="U88" s="109"/>
    </row>
    <row r="89" spans="1:21">
      <c r="A89"/>
      <c r="K89" s="109"/>
      <c r="Q89" s="108"/>
      <c r="R89" s="109"/>
      <c r="S89" s="109"/>
      <c r="T89" s="109"/>
      <c r="U89" s="109"/>
    </row>
    <row r="90" spans="1:21">
      <c r="A90"/>
      <c r="K90" s="109"/>
      <c r="Q90" s="108"/>
      <c r="R90" s="109"/>
      <c r="S90" s="109"/>
      <c r="T90" s="109"/>
      <c r="U90" s="109"/>
    </row>
    <row r="91" spans="1:21">
      <c r="A91"/>
      <c r="K91" s="109"/>
      <c r="Q91" s="108"/>
      <c r="R91" s="109"/>
      <c r="S91" s="109"/>
      <c r="T91" s="109"/>
      <c r="U91" s="109"/>
    </row>
    <row r="92" spans="1:21">
      <c r="A92"/>
      <c r="K92" s="109"/>
      <c r="Q92" s="108"/>
      <c r="R92" s="109"/>
      <c r="S92" s="109"/>
      <c r="T92" s="109"/>
      <c r="U92" s="109"/>
    </row>
    <row r="93" spans="1:21">
      <c r="A93"/>
      <c r="K93" s="109"/>
      <c r="Q93" s="108"/>
      <c r="R93" s="109"/>
      <c r="S93" s="109"/>
      <c r="T93" s="109"/>
      <c r="U93" s="109"/>
    </row>
    <row r="94" spans="1:21">
      <c r="A94"/>
      <c r="K94" s="109"/>
      <c r="Q94" s="108"/>
      <c r="R94" s="109"/>
      <c r="S94" s="109"/>
      <c r="T94" s="109"/>
      <c r="U94" s="109"/>
    </row>
    <row r="95" spans="1:21">
      <c r="A95"/>
      <c r="K95" s="109"/>
      <c r="Q95" s="108"/>
      <c r="R95" s="109"/>
      <c r="S95" s="109"/>
      <c r="T95" s="109"/>
      <c r="U95" s="109"/>
    </row>
    <row r="96" spans="1:21">
      <c r="A96"/>
      <c r="K96" s="109"/>
      <c r="Q96" s="108"/>
      <c r="R96" s="109"/>
      <c r="S96" s="109"/>
      <c r="T96" s="109"/>
      <c r="U96" s="109"/>
    </row>
    <row r="97" spans="1:21">
      <c r="A97"/>
      <c r="K97" s="109"/>
      <c r="Q97" s="108"/>
      <c r="R97" s="109"/>
      <c r="S97" s="109"/>
      <c r="T97" s="109"/>
      <c r="U97" s="109"/>
    </row>
    <row r="98" spans="1:21">
      <c r="A98"/>
      <c r="K98" s="109"/>
      <c r="Q98" s="108"/>
      <c r="R98" s="109"/>
      <c r="S98" s="109"/>
      <c r="T98" s="109"/>
      <c r="U98" s="109"/>
    </row>
    <row r="99" spans="1:21">
      <c r="A99"/>
      <c r="K99" s="109"/>
      <c r="Q99" s="108"/>
      <c r="R99" s="109"/>
      <c r="S99" s="109"/>
      <c r="T99" s="109"/>
      <c r="U99" s="109"/>
    </row>
    <row r="100" spans="1:21">
      <c r="A100"/>
      <c r="K100" s="109"/>
      <c r="Q100" s="108"/>
      <c r="R100" s="109"/>
      <c r="S100" s="109"/>
      <c r="T100" s="109"/>
      <c r="U100" s="109"/>
    </row>
    <row r="101" spans="1:21">
      <c r="A101"/>
      <c r="K101" s="109"/>
      <c r="Q101" s="108"/>
      <c r="R101" s="109"/>
      <c r="S101" s="109"/>
      <c r="T101" s="109"/>
      <c r="U101" s="109"/>
    </row>
    <row r="102" spans="1:21">
      <c r="A102"/>
      <c r="K102" s="109"/>
      <c r="Q102" s="108"/>
      <c r="R102" s="109"/>
      <c r="S102" s="109"/>
      <c r="T102" s="109"/>
      <c r="U102" s="109"/>
    </row>
    <row r="103" spans="1:21">
      <c r="A103"/>
      <c r="K103" s="109"/>
      <c r="Q103" s="108"/>
      <c r="R103" s="109"/>
      <c r="S103" s="109"/>
      <c r="T103" s="109"/>
      <c r="U103" s="109"/>
    </row>
    <row r="104" spans="1:21">
      <c r="A104"/>
      <c r="K104" s="109"/>
      <c r="Q104" s="108"/>
      <c r="R104" s="109"/>
      <c r="S104" s="109"/>
      <c r="T104" s="109"/>
      <c r="U104" s="109"/>
    </row>
    <row r="105" spans="1:21">
      <c r="A105"/>
      <c r="K105" s="109"/>
      <c r="Q105" s="108"/>
      <c r="R105" s="109"/>
      <c r="S105" s="109"/>
      <c r="T105" s="109"/>
      <c r="U105" s="109"/>
    </row>
    <row r="106" spans="1:21">
      <c r="A106"/>
      <c r="K106" s="109"/>
      <c r="Q106" s="108"/>
      <c r="R106" s="109"/>
      <c r="S106" s="109"/>
      <c r="T106" s="109"/>
      <c r="U106" s="109"/>
    </row>
    <row r="107" spans="1:21">
      <c r="A107"/>
      <c r="K107" s="109"/>
      <c r="Q107" s="108"/>
      <c r="R107" s="109"/>
      <c r="S107" s="109"/>
      <c r="T107" s="109"/>
      <c r="U107" s="109"/>
    </row>
    <row r="108" spans="1:21">
      <c r="A108"/>
      <c r="K108" s="109"/>
      <c r="Q108" s="108"/>
      <c r="R108" s="109"/>
      <c r="S108" s="109"/>
      <c r="T108" s="109"/>
      <c r="U108" s="109"/>
    </row>
    <row r="109" spans="1:21">
      <c r="A109"/>
      <c r="K109" s="109"/>
      <c r="Q109" s="108"/>
      <c r="R109" s="109"/>
      <c r="S109" s="109"/>
      <c r="T109" s="109"/>
      <c r="U109" s="109"/>
    </row>
    <row r="110" spans="1:21">
      <c r="A110"/>
      <c r="K110" s="109"/>
      <c r="Q110" s="108"/>
      <c r="R110" s="109"/>
      <c r="S110" s="109"/>
      <c r="T110" s="109"/>
      <c r="U110" s="109"/>
    </row>
    <row r="111" spans="1:21">
      <c r="A111"/>
      <c r="K111" s="109"/>
      <c r="Q111" s="108"/>
      <c r="R111" s="109"/>
      <c r="S111" s="109"/>
      <c r="T111" s="109"/>
      <c r="U111" s="109"/>
    </row>
    <row r="112" spans="1:21">
      <c r="A112"/>
      <c r="K112" s="109"/>
      <c r="Q112" s="108"/>
      <c r="R112" s="109"/>
      <c r="S112" s="109"/>
      <c r="T112" s="109"/>
      <c r="U112" s="109"/>
    </row>
    <row r="113" spans="1:21">
      <c r="A113"/>
      <c r="K113" s="109"/>
      <c r="Q113" s="108"/>
      <c r="R113" s="109"/>
      <c r="S113" s="109"/>
      <c r="T113" s="109"/>
      <c r="U113" s="109"/>
    </row>
    <row r="114" spans="1:21">
      <c r="A114"/>
      <c r="K114" s="109"/>
      <c r="Q114" s="108"/>
      <c r="R114" s="109"/>
      <c r="S114" s="109"/>
      <c r="T114" s="109"/>
      <c r="U114" s="109"/>
    </row>
    <row r="115" spans="1:21">
      <c r="A115"/>
      <c r="K115" s="109"/>
      <c r="Q115" s="108"/>
      <c r="R115" s="109"/>
      <c r="S115" s="109"/>
      <c r="T115" s="109"/>
      <c r="U115" s="109"/>
    </row>
    <row r="116" spans="1:21">
      <c r="A116"/>
      <c r="K116" s="109"/>
      <c r="Q116" s="108"/>
      <c r="R116" s="109"/>
      <c r="S116" s="109"/>
      <c r="T116" s="109"/>
      <c r="U116" s="109"/>
    </row>
    <row r="117" spans="1:21">
      <c r="A117"/>
      <c r="K117" s="109"/>
      <c r="Q117" s="108"/>
      <c r="R117" s="109"/>
      <c r="S117" s="109"/>
      <c r="T117" s="109"/>
      <c r="U117" s="109"/>
    </row>
    <row r="118" spans="1:21">
      <c r="A118"/>
      <c r="K118" s="109"/>
      <c r="Q118" s="108"/>
      <c r="R118" s="109"/>
      <c r="S118" s="109"/>
      <c r="T118" s="109"/>
      <c r="U118" s="109"/>
    </row>
    <row r="119" spans="1:21">
      <c r="A119"/>
      <c r="K119" s="109"/>
      <c r="Q119" s="108"/>
      <c r="R119" s="109"/>
      <c r="S119" s="109"/>
      <c r="T119" s="109"/>
      <c r="U119" s="109"/>
    </row>
    <row r="120" spans="1:21">
      <c r="A120"/>
      <c r="K120" s="109"/>
      <c r="Q120" s="108"/>
      <c r="R120" s="109"/>
      <c r="S120" s="109"/>
      <c r="T120" s="109"/>
      <c r="U120" s="109"/>
    </row>
    <row r="121" spans="1:21">
      <c r="A121"/>
      <c r="K121" s="109"/>
      <c r="Q121" s="108"/>
      <c r="R121" s="109"/>
      <c r="S121" s="109"/>
      <c r="T121" s="109"/>
      <c r="U121" s="109"/>
    </row>
    <row r="122" spans="1:21">
      <c r="A122"/>
      <c r="K122" s="109"/>
      <c r="Q122" s="108"/>
      <c r="R122" s="109"/>
      <c r="S122" s="109"/>
      <c r="T122" s="109"/>
      <c r="U122" s="109"/>
    </row>
    <row r="123" spans="1:21">
      <c r="A123"/>
      <c r="K123" s="109"/>
      <c r="Q123" s="108"/>
      <c r="R123" s="109"/>
      <c r="S123" s="109"/>
      <c r="T123" s="109"/>
      <c r="U123" s="109"/>
    </row>
    <row r="124" spans="1:21">
      <c r="A124"/>
      <c r="K124" s="109"/>
      <c r="Q124" s="108"/>
      <c r="R124" s="109"/>
      <c r="S124" s="109"/>
      <c r="T124" s="109"/>
      <c r="U124" s="109"/>
    </row>
    <row r="125" spans="1:21">
      <c r="A125"/>
      <c r="K125" s="109"/>
      <c r="Q125" s="108"/>
      <c r="R125" s="109"/>
      <c r="S125" s="109"/>
      <c r="T125" s="109"/>
      <c r="U125" s="109"/>
    </row>
    <row r="126" spans="1:21">
      <c r="A126"/>
      <c r="K126" s="109"/>
      <c r="Q126" s="108"/>
      <c r="R126" s="109"/>
      <c r="S126" s="109"/>
      <c r="T126" s="109"/>
      <c r="U126" s="109"/>
    </row>
    <row r="127" spans="1:21">
      <c r="A127"/>
      <c r="K127" s="109"/>
      <c r="Q127" s="108"/>
      <c r="R127" s="109"/>
      <c r="S127" s="109"/>
      <c r="T127" s="109"/>
      <c r="U127" s="109"/>
    </row>
    <row r="128" spans="1:21">
      <c r="A128"/>
      <c r="K128" s="109"/>
      <c r="Q128" s="108"/>
      <c r="R128" s="109"/>
      <c r="S128" s="109"/>
      <c r="T128" s="109"/>
      <c r="U128" s="109"/>
    </row>
    <row r="129" spans="1:21">
      <c r="A129"/>
      <c r="K129" s="109"/>
      <c r="Q129" s="108"/>
      <c r="R129" s="109"/>
      <c r="S129" s="109"/>
      <c r="T129" s="109"/>
      <c r="U129" s="109"/>
    </row>
    <row r="130" spans="1:21">
      <c r="A130"/>
      <c r="K130" s="109"/>
      <c r="Q130" s="108"/>
      <c r="R130" s="109"/>
      <c r="S130" s="109"/>
      <c r="T130" s="109"/>
      <c r="U130" s="109"/>
    </row>
    <row r="131" spans="1:21">
      <c r="A131"/>
      <c r="K131" s="109"/>
      <c r="Q131" s="108"/>
      <c r="R131" s="109"/>
      <c r="S131" s="109"/>
      <c r="T131" s="109"/>
      <c r="U131" s="109"/>
    </row>
    <row r="132" spans="1:21">
      <c r="A132"/>
      <c r="K132" s="109"/>
      <c r="Q132" s="108"/>
      <c r="R132" s="109"/>
      <c r="S132" s="109"/>
      <c r="T132" s="109"/>
      <c r="U132" s="109"/>
    </row>
    <row r="133" spans="1:21">
      <c r="A133"/>
      <c r="K133" s="109"/>
      <c r="Q133" s="108"/>
      <c r="R133" s="109"/>
      <c r="S133" s="109"/>
      <c r="T133" s="109"/>
      <c r="U133" s="109"/>
    </row>
    <row r="134" spans="1:21">
      <c r="A134"/>
      <c r="K134" s="109"/>
      <c r="Q134" s="108"/>
      <c r="R134" s="109"/>
      <c r="S134" s="109"/>
      <c r="T134" s="109"/>
      <c r="U134" s="109"/>
    </row>
    <row r="135" spans="1:21">
      <c r="A135"/>
      <c r="K135" s="109"/>
      <c r="Q135" s="108"/>
      <c r="R135" s="109"/>
      <c r="S135" s="109"/>
      <c r="T135" s="109"/>
      <c r="U135" s="109"/>
    </row>
    <row r="136" spans="1:21">
      <c r="A136"/>
      <c r="K136" s="109"/>
      <c r="Q136" s="108"/>
      <c r="R136" s="109"/>
      <c r="S136" s="109"/>
      <c r="T136" s="109"/>
      <c r="U136" s="109"/>
    </row>
    <row r="137" spans="1:21">
      <c r="A137"/>
      <c r="K137" s="109"/>
      <c r="Q137" s="108"/>
      <c r="R137" s="109"/>
      <c r="S137" s="109"/>
      <c r="T137" s="109"/>
      <c r="U137" s="109"/>
    </row>
    <row r="138" spans="1:21">
      <c r="A138"/>
      <c r="K138" s="109"/>
      <c r="Q138" s="108"/>
      <c r="R138" s="109"/>
      <c r="S138" s="109"/>
      <c r="T138" s="109"/>
      <c r="U138" s="109"/>
    </row>
    <row r="139" spans="1:21">
      <c r="A139"/>
      <c r="K139" s="109"/>
      <c r="Q139" s="108"/>
      <c r="R139" s="109"/>
      <c r="S139" s="109"/>
      <c r="T139" s="109"/>
      <c r="U139" s="109"/>
    </row>
    <row r="140" spans="1:21">
      <c r="A140"/>
      <c r="K140" s="109"/>
      <c r="Q140" s="108"/>
      <c r="R140" s="109"/>
      <c r="S140" s="109"/>
      <c r="T140" s="109"/>
      <c r="U140" s="109"/>
    </row>
    <row r="141" spans="1:21">
      <c r="A141"/>
      <c r="Q141" s="108"/>
    </row>
    <row r="142" spans="1:21">
      <c r="A142"/>
      <c r="Q142" s="108"/>
    </row>
    <row r="143" spans="1:21">
      <c r="A143"/>
      <c r="Q143" s="108"/>
    </row>
    <row r="144" spans="1:21">
      <c r="A144"/>
      <c r="Q144" s="108"/>
    </row>
    <row r="145" spans="1:17">
      <c r="A145"/>
      <c r="Q145" s="108"/>
    </row>
    <row r="146" spans="1:17">
      <c r="A146"/>
      <c r="Q146" s="108"/>
    </row>
    <row r="147" spans="1:17">
      <c r="A147"/>
      <c r="Q147" s="108"/>
    </row>
    <row r="148" spans="1:17">
      <c r="A148"/>
      <c r="Q148" s="108"/>
    </row>
    <row r="149" spans="1:17">
      <c r="A149"/>
      <c r="Q149" s="108"/>
    </row>
    <row r="150" spans="1:17">
      <c r="A150"/>
      <c r="Q150" s="108"/>
    </row>
    <row r="151" spans="1:17">
      <c r="A151"/>
      <c r="Q151" s="108"/>
    </row>
    <row r="152" spans="1:17">
      <c r="A152"/>
      <c r="Q152" s="108"/>
    </row>
    <row r="153" spans="1:17">
      <c r="A153"/>
      <c r="Q153" s="108"/>
    </row>
    <row r="154" spans="1:17">
      <c r="A154"/>
      <c r="Q154" s="108"/>
    </row>
    <row r="155" spans="1:17">
      <c r="A155"/>
      <c r="Q155" s="108"/>
    </row>
    <row r="156" spans="1:17">
      <c r="A156"/>
      <c r="Q156" s="108"/>
    </row>
    <row r="157" spans="1:17">
      <c r="A157"/>
      <c r="Q157" s="108"/>
    </row>
    <row r="158" spans="1:17">
      <c r="A158"/>
      <c r="Q158" s="108"/>
    </row>
    <row r="159" spans="1:17">
      <c r="A159"/>
      <c r="Q159" s="108"/>
    </row>
    <row r="160" spans="1:17">
      <c r="A160"/>
      <c r="Q160" s="108"/>
    </row>
    <row r="161" spans="1:17">
      <c r="A161"/>
      <c r="Q161" s="108"/>
    </row>
    <row r="162" spans="1:17">
      <c r="A162"/>
      <c r="Q162" s="108"/>
    </row>
    <row r="163" spans="1:17">
      <c r="A163"/>
      <c r="Q163" s="108"/>
    </row>
    <row r="164" spans="1:17">
      <c r="A164"/>
      <c r="Q164" s="108"/>
    </row>
    <row r="165" spans="1:17">
      <c r="A165"/>
      <c r="Q165" s="108"/>
    </row>
    <row r="166" spans="1:17">
      <c r="A166"/>
      <c r="Q166" s="108"/>
    </row>
    <row r="167" spans="1:17">
      <c r="A167"/>
      <c r="Q167" s="108"/>
    </row>
    <row r="168" spans="1:17">
      <c r="A168"/>
      <c r="Q168" s="108"/>
    </row>
    <row r="169" spans="1:17">
      <c r="A169"/>
      <c r="Q169" s="108"/>
    </row>
    <row r="170" spans="1:17">
      <c r="A170"/>
      <c r="Q170" s="108"/>
    </row>
    <row r="171" spans="1:17">
      <c r="A171"/>
      <c r="Q171" s="108"/>
    </row>
    <row r="172" spans="1:17">
      <c r="A172"/>
      <c r="Q172" s="108"/>
    </row>
    <row r="173" spans="1:17">
      <c r="A173"/>
      <c r="Q173" s="108"/>
    </row>
    <row r="174" spans="1:17">
      <c r="A174"/>
      <c r="Q174" s="108"/>
    </row>
    <row r="175" spans="1:17">
      <c r="A175"/>
      <c r="Q175" s="108"/>
    </row>
    <row r="176" spans="1:17">
      <c r="A176"/>
      <c r="Q176" s="108"/>
    </row>
    <row r="177" spans="1:17">
      <c r="A177"/>
      <c r="Q177" s="108"/>
    </row>
    <row r="178" spans="1:17">
      <c r="A178"/>
      <c r="Q178" s="108"/>
    </row>
    <row r="179" spans="1:17">
      <c r="A179"/>
      <c r="Q179" s="108"/>
    </row>
    <row r="180" spans="1:17">
      <c r="A180"/>
      <c r="Q180" s="108"/>
    </row>
    <row r="181" spans="1:17">
      <c r="A181"/>
      <c r="Q181" s="108"/>
    </row>
    <row r="182" spans="1:17">
      <c r="A182"/>
      <c r="Q182" s="108"/>
    </row>
    <row r="183" spans="1:17">
      <c r="A183"/>
      <c r="Q183" s="108"/>
    </row>
    <row r="184" spans="1:17">
      <c r="A184"/>
      <c r="Q184" s="108"/>
    </row>
    <row r="185" spans="1:17">
      <c r="A185"/>
      <c r="Q185" s="108"/>
    </row>
    <row r="186" spans="1:17">
      <c r="A186"/>
      <c r="Q186" s="108"/>
    </row>
    <row r="187" spans="1:17">
      <c r="A187"/>
      <c r="Q187" s="108"/>
    </row>
    <row r="188" spans="1:17">
      <c r="A188"/>
      <c r="Q188" s="108"/>
    </row>
    <row r="189" spans="1:17">
      <c r="A189"/>
      <c r="Q189" s="108"/>
    </row>
    <row r="190" spans="1:17">
      <c r="A190"/>
      <c r="Q190" s="108"/>
    </row>
    <row r="191" spans="1:17">
      <c r="A191"/>
      <c r="Q191" s="108"/>
    </row>
    <row r="192" spans="1:17">
      <c r="A192"/>
      <c r="Q192" s="108"/>
    </row>
    <row r="193" spans="1:17">
      <c r="A193"/>
      <c r="Q193" s="108"/>
    </row>
    <row r="194" spans="1:17">
      <c r="A194"/>
    </row>
    <row r="195" spans="1:17">
      <c r="A195"/>
    </row>
  </sheetData>
  <sheetProtection algorithmName="SHA-512" hashValue="BWXCTpPwWNAoUbHUZ58SUd+UJI5ru7CSiX+mFeiCWt4t1k+47X2WI8iDPTqo7wRHEbTYSGbLKEuGNeucoX/5Sg==" saltValue="4kH1eabque0aWsN6fPwxCw==" spinCount="100000" sheet="1" objects="1" scenarios="1" selectLockedCells="1"/>
  <mergeCells count="3">
    <mergeCell ref="A1:B1"/>
    <mergeCell ref="C1:F1"/>
    <mergeCell ref="P27:T27"/>
  </mergeCells>
  <conditionalFormatting sqref="C17">
    <cfRule type="expression" dxfId="59" priority="5">
      <formula>$B17&lt;&gt;""</formula>
    </cfRule>
  </conditionalFormatting>
  <conditionalFormatting sqref="C29:C76">
    <cfRule type="expression" dxfId="58" priority="45">
      <formula>$B29&lt;&gt;""</formula>
    </cfRule>
  </conditionalFormatting>
  <conditionalFormatting sqref="C22:L24">
    <cfRule type="expression" dxfId="57" priority="36">
      <formula>C$20&lt;&gt;""</formula>
    </cfRule>
  </conditionalFormatting>
  <conditionalFormatting sqref="C29:V37 P30:T76 C38:U76">
    <cfRule type="expression" dxfId="56" priority="10">
      <formula>$B29=""</formula>
    </cfRule>
  </conditionalFormatting>
  <conditionalFormatting sqref="D29:D76">
    <cfRule type="expression" dxfId="55" priority="33">
      <formula>AND(B29&lt;&gt;"",C29&lt;&gt;"Other")</formula>
    </cfRule>
    <cfRule type="expression" dxfId="54" priority="34">
      <formula>C29="Other"</formula>
    </cfRule>
  </conditionalFormatting>
  <conditionalFormatting sqref="E29:N76 U29:V76">
    <cfRule type="expression" dxfId="53" priority="150">
      <formula>$B29&lt;&gt;""</formula>
    </cfRule>
  </conditionalFormatting>
  <conditionalFormatting sqref="M22:AW24">
    <cfRule type="expression" dxfId="52" priority="37">
      <formula>M22&lt;&gt;""</formula>
    </cfRule>
    <cfRule type="expression" dxfId="51" priority="185">
      <formula>N$20&lt;&gt;""</formula>
    </cfRule>
  </conditionalFormatting>
  <conditionalFormatting sqref="N29:N34">
    <cfRule type="expression" dxfId="50" priority="141">
      <formula>AND(XFD29&lt;&gt;"", J29&lt;&gt;"N/A (Enter Coincidence Factor Manually)")</formula>
    </cfRule>
    <cfRule type="expression" dxfId="49" priority="142">
      <formula>AND(XFD29&lt;&gt;"", J29="N/A (Enter Coincidence Factor Manually)")</formula>
    </cfRule>
  </conditionalFormatting>
  <conditionalFormatting sqref="O29:O76">
    <cfRule type="expression" dxfId="48" priority="29">
      <formula>B29&lt;&gt;""</formula>
    </cfRule>
  </conditionalFormatting>
  <conditionalFormatting sqref="P29:T76">
    <cfRule type="expression" dxfId="47" priority="1">
      <formula>$O29="N/A (Enter Coincidence Factor Manually)"</formula>
    </cfRule>
  </conditionalFormatting>
  <conditionalFormatting sqref="P29:T77">
    <cfRule type="expression" dxfId="46" priority="2">
      <formula>$B29&lt;&gt;""</formula>
    </cfRule>
  </conditionalFormatting>
  <conditionalFormatting sqref="U37">
    <cfRule type="expression" dxfId="45" priority="263">
      <formula>AND(E37&lt;&gt;"",T37="N/A (Enter Coincidence Factor Manually)")</formula>
    </cfRule>
    <cfRule type="expression" dxfId="44" priority="264">
      <formula>E37&lt;&gt;""</formula>
    </cfRule>
    <cfRule type="expression" dxfId="43" priority="265">
      <formula>AND(E37&lt;&gt;"", T37&lt;&gt;"N/A (Enter Coincidence Factor Manually)")</formula>
    </cfRule>
    <cfRule type="expression" dxfId="42" priority="266">
      <formula>AND(E37&lt;&gt;"", T37="N/A (Enter Coincidence Factor Manually)")</formula>
    </cfRule>
  </conditionalFormatting>
  <pageMargins left="0.7" right="0.7" top="0.75" bottom="0.75" header="0.3" footer="0.3"/>
  <headerFooter>
    <oddFooter>&amp;C_x000D_&amp;1#&amp;"Calibri"&amp;12&amp;K008000 Internal Use</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2C535659-3899-4880-B3D4-46BB87EE9C73}">
          <x14:formula1>
            <xm:f>'Lists '!$F$3:$F$8</xm:f>
          </x14:formula1>
          <xm:sqref>C29:C76</xm:sqref>
        </x14:dataValidation>
        <x14:dataValidation type="list" allowBlank="1" showInputMessage="1" showErrorMessage="1" xr:uid="{6B33300D-F6F8-4CFA-A01B-7EB461451442}">
          <x14:formula1>
            <xm:f>'Lists '!$D$2:$D$4</xm:f>
          </x14:formula1>
          <xm:sqref>C17</xm:sqref>
        </x14:dataValidation>
        <x14:dataValidation type="list" allowBlank="1" showInputMessage="1" showErrorMessage="1" xr:uid="{D86B0665-F6B1-4F3C-9869-E2D687C79401}">
          <x14:formula1>
            <xm:f>'Lists '!$H$3:$H$12</xm:f>
          </x14:formula1>
          <xm:sqref>O29:O76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DB9EC-13BF-459A-A6C4-DB3CDFF0E2AF}">
  <sheetPr codeName="Sheet3">
    <tabColor rgb="FF5BD38C"/>
  </sheetPr>
  <dimension ref="A1:BI8764"/>
  <sheetViews>
    <sheetView workbookViewId="0">
      <selection activeCell="F14" sqref="F14"/>
    </sheetView>
  </sheetViews>
  <sheetFormatPr defaultColWidth="8.7109375" defaultRowHeight="14.45"/>
  <cols>
    <col min="2" max="2" width="21" customWidth="1"/>
    <col min="3" max="3" width="18.85546875" style="95" customWidth="1"/>
    <col min="4" max="4" width="18.140625" style="95" customWidth="1"/>
    <col min="5" max="5" width="18.5703125" style="95" customWidth="1"/>
    <col min="6" max="6" width="17.85546875" style="95" customWidth="1"/>
    <col min="7" max="7" width="18.140625" style="95" customWidth="1"/>
    <col min="8" max="8" width="17.85546875" style="95" customWidth="1"/>
    <col min="9" max="9" width="8.7109375" style="95"/>
    <col min="10" max="10" width="10.85546875" style="95" customWidth="1"/>
    <col min="11" max="11" width="8.7109375" style="95"/>
    <col min="12" max="12" width="12.85546875" style="95" bestFit="1" customWidth="1"/>
    <col min="13" max="13" width="11.140625" style="95" bestFit="1" customWidth="1"/>
    <col min="14" max="14" width="15.140625" style="95" customWidth="1"/>
    <col min="15" max="15" width="13.42578125" style="95" customWidth="1"/>
    <col min="16" max="16" width="8.7109375" style="95"/>
    <col min="17" max="17" width="13.7109375" style="95" customWidth="1"/>
    <col min="18" max="18" width="12.5703125" style="95" customWidth="1"/>
    <col min="19" max="19" width="15.28515625" style="95" customWidth="1"/>
    <col min="20" max="20" width="14.42578125" style="95" customWidth="1"/>
    <col min="21" max="21" width="8.7109375" style="95"/>
    <col min="22" max="22" width="13.28515625" style="95" customWidth="1"/>
    <col min="23" max="23" width="11.42578125" style="95" customWidth="1"/>
    <col min="24" max="24" width="15.5703125" style="95" customWidth="1"/>
    <col min="25" max="25" width="14.5703125" style="95" customWidth="1"/>
    <col min="26" max="26" width="8.7109375" style="95"/>
    <col min="27" max="27" width="12.42578125" style="95" customWidth="1"/>
    <col min="28" max="28" width="11.85546875" style="95" customWidth="1"/>
    <col min="29" max="29" width="15.7109375" style="95" customWidth="1"/>
    <col min="30" max="30" width="14.42578125" style="95" customWidth="1"/>
    <col min="31" max="31" width="10.42578125" style="95" customWidth="1"/>
    <col min="32" max="32" width="13.85546875" style="95" customWidth="1"/>
    <col min="33" max="33" width="14.7109375" style="95" customWidth="1"/>
    <col min="34" max="34" width="14.42578125" style="95" customWidth="1"/>
    <col min="35" max="35" width="15.7109375" style="95" customWidth="1"/>
    <col min="36" max="36" width="8.7109375" style="95"/>
    <col min="37" max="37" width="13" style="95" customWidth="1"/>
    <col min="38" max="38" width="13.85546875" style="95" customWidth="1"/>
    <col min="39" max="39" width="14.85546875" style="95" customWidth="1"/>
    <col min="40" max="40" width="13.42578125" style="95" customWidth="1"/>
    <col min="41" max="16384" width="8.7109375" style="95"/>
  </cols>
  <sheetData>
    <row r="1" spans="1:43" ht="63.6" customHeight="1">
      <c r="A1" s="210" t="e" vm="1">
        <v>#VALUE!</v>
      </c>
      <c r="B1" s="210"/>
      <c r="C1" s="211" t="str">
        <f>_xlfn.CONCAT('Lists '!B2," NWA RFP - Custom Loadshape")</f>
        <v>LIBERTY AREA NWA RFP - Custom Loadshape</v>
      </c>
      <c r="D1" s="211"/>
      <c r="E1" s="211"/>
      <c r="F1" s="211"/>
      <c r="G1" s="211"/>
    </row>
    <row r="2" spans="1:43" s="107" customFormat="1">
      <c r="A2" s="16"/>
      <c r="B2" s="17" t="s">
        <v>14</v>
      </c>
      <c r="J2" s="222" t="s">
        <v>125</v>
      </c>
      <c r="K2" s="222"/>
      <c r="L2" s="222"/>
      <c r="M2" s="222"/>
      <c r="N2" s="222"/>
      <c r="O2" s="222"/>
      <c r="P2" s="113"/>
    </row>
    <row r="3" spans="1:43" ht="15" thickBot="1">
      <c r="B3" s="57" t="s">
        <v>14</v>
      </c>
      <c r="C3" s="195" t="e" cm="1">
        <f t="array" ref="C3">INDEX('Bid Information'!$B$29:$B$76, SMALL(IF('Bid Information'!$O$29:$O$76="Enter Loadshape Manually", ROW('Bid Information'!$O$29:$O$76)-ROW('Bid Information'!$P$29)+1), COLUMN(A1)))</f>
        <v>#NUM!</v>
      </c>
      <c r="D3" s="196" t="e" cm="1">
        <f t="array" ref="D3">INDEX('Bid Information'!$B$29:$B$76, SMALL(IF('Bid Information'!$O$29:$O$76="Enter Loadshape Manually", ROW('Bid Information'!$O$29:$O$76)-ROW('Bid Information'!$O$29)+1), COLUMN(B1)))</f>
        <v>#NUM!</v>
      </c>
      <c r="E3" s="196" t="e" cm="1">
        <f t="array" ref="E3">INDEX('Bid Information'!$B$29:$B$76, SMALL(IF('Bid Information'!$O$29:$O$76="Enter Loadshape Manually", ROW('Bid Information'!$O$29:$O$76)-ROW('Bid Information'!$O$29)+1), COLUMN(C1)))</f>
        <v>#NUM!</v>
      </c>
      <c r="F3" s="197" t="e" cm="1">
        <f t="array" ref="F3">INDEX('Bid Information'!$B$29:$B$76, SMALL(IF('Bid Information'!$O$29:$O$76="Enter Loadshape Manually", ROW('Bid Information'!$O$29:$O$76)-ROW('Bid Information'!$O$29)+1), COLUMN(D1)))</f>
        <v>#NUM!</v>
      </c>
      <c r="G3" s="197" t="e" cm="1">
        <f t="array" ref="G3">INDEX('Bid Information'!$B$29:$B$76, SMALL(IF('Bid Information'!$O$29:$O$76="Enter Loadshape Manually", ROW('Bid Information'!$O$29:$O$76)-ROW('Bid Information'!$O$29)+1), COLUMN(E1)))</f>
        <v>#NUM!</v>
      </c>
      <c r="H3" s="197" t="e" cm="1">
        <f t="array" ref="H3">INDEX('Bid Information'!$B$29:$B$76, SMALL(IF('Bid Information'!$O$29:$O$76="Enter Loadshape Manually", ROW('Bid Information'!$O$29:$O$76)-ROW('Bid Information'!$O$29)+1), COLUMN(F1)))</f>
        <v>#NUM!</v>
      </c>
      <c r="I3" s="197" t="e" cm="1">
        <f t="array" ref="I3">INDEX('Bid Information'!$B$29:$B$76, SMALL(IF('Bid Information'!$O$29:$O$76="Enter Loadshape Manually", ROW('Bid Information'!$O$29:$O$76)-ROW('Bid Information'!$O$29)+1), COLUMN(G1)))</f>
        <v>#NUM!</v>
      </c>
      <c r="J3" s="128"/>
      <c r="K3" s="223" t="e">
        <f>C3</f>
        <v>#NUM!</v>
      </c>
      <c r="L3" s="224"/>
      <c r="M3" s="224"/>
      <c r="N3" s="224"/>
      <c r="O3" s="225"/>
      <c r="P3" s="226" t="e">
        <f>D3</f>
        <v>#NUM!</v>
      </c>
      <c r="Q3" s="227"/>
      <c r="R3" s="227"/>
      <c r="S3" s="227"/>
      <c r="T3" s="227"/>
      <c r="U3" s="220" t="e">
        <f>E3</f>
        <v>#NUM!</v>
      </c>
      <c r="V3" s="220"/>
      <c r="W3" s="220"/>
      <c r="X3" s="220"/>
      <c r="Y3" s="220"/>
      <c r="Z3" s="220" t="e">
        <f>F3</f>
        <v>#NUM!</v>
      </c>
      <c r="AA3" s="220"/>
      <c r="AB3" s="220"/>
      <c r="AC3" s="220"/>
      <c r="AD3" s="221"/>
      <c r="AE3" s="220" t="e">
        <f>G3</f>
        <v>#NUM!</v>
      </c>
      <c r="AF3" s="220"/>
      <c r="AG3" s="220"/>
      <c r="AH3" s="220"/>
      <c r="AI3" s="221"/>
      <c r="AJ3" s="220" t="e">
        <f>H3</f>
        <v>#NUM!</v>
      </c>
      <c r="AK3" s="220"/>
      <c r="AL3" s="220"/>
      <c r="AM3" s="220"/>
      <c r="AN3" s="221"/>
      <c r="AO3" s="114"/>
    </row>
    <row r="4" spans="1:43">
      <c r="B4" s="56" t="s">
        <v>109</v>
      </c>
      <c r="C4" s="115" t="s">
        <v>110</v>
      </c>
      <c r="D4" s="116" t="s">
        <v>110</v>
      </c>
      <c r="E4" s="116" t="s">
        <v>110</v>
      </c>
      <c r="F4" s="116" t="s">
        <v>110</v>
      </c>
      <c r="G4" s="116" t="s">
        <v>110</v>
      </c>
      <c r="H4" s="116" t="s">
        <v>110</v>
      </c>
      <c r="I4" s="116" t="s">
        <v>110</v>
      </c>
      <c r="J4" s="129"/>
      <c r="K4" s="130" t="str">
        <f>IF(ISERROR(K3),"","System")</f>
        <v/>
      </c>
      <c r="L4" s="131" t="str">
        <f>IF(ISERROR(K3),"","Hilldale Trans")</f>
        <v/>
      </c>
      <c r="M4" s="131" t="str">
        <f>IF(ISERROR(K3),"","Hilldale Dist")</f>
        <v/>
      </c>
      <c r="N4" s="131" t="str">
        <f>IF(ISERROR(K3),"","Swan Lake Trans")</f>
        <v/>
      </c>
      <c r="O4" s="131" t="str">
        <f>IF(ISERROR(K3),"","Swan Lake Dist")</f>
        <v/>
      </c>
      <c r="P4" s="130" t="str">
        <f>IF(ISERROR(P3),"","System")</f>
        <v/>
      </c>
      <c r="Q4" s="131" t="str">
        <f>IF(ISERROR(P3),"","Hilldale Trans")</f>
        <v/>
      </c>
      <c r="R4" s="131" t="str">
        <f>IF(ISERROR(P3),"","Hilldale Dist")</f>
        <v/>
      </c>
      <c r="S4" s="131" t="str">
        <f>IF(ISERROR(P3),"","Swan Lake Trans")</f>
        <v/>
      </c>
      <c r="T4" s="131" t="str">
        <f>IF(ISERROR(P3),"","Swan Lake Dist")</f>
        <v/>
      </c>
      <c r="U4" s="130" t="str">
        <f>IF(ISERROR(U3),"","System")</f>
        <v/>
      </c>
      <c r="V4" s="131" t="str">
        <f>IF(ISERROR(U3),"","Hilldale Trans")</f>
        <v/>
      </c>
      <c r="W4" s="131" t="str">
        <f>IF(ISERROR(U3),"","Hilldale Dist")</f>
        <v/>
      </c>
      <c r="X4" s="131" t="str">
        <f>IF(ISERROR(U3),"","Swan Lake Trans")</f>
        <v/>
      </c>
      <c r="Y4" s="131" t="str">
        <f>IF(ISERROR(U3),"","Swan Lake Dist")</f>
        <v/>
      </c>
      <c r="Z4" s="130" t="str">
        <f>IF(ISERROR(Z3),"","System")</f>
        <v/>
      </c>
      <c r="AA4" s="131" t="str">
        <f>IF(ISERROR(Z3),"","Hilldale Trans")</f>
        <v/>
      </c>
      <c r="AB4" s="131" t="str">
        <f>IF(ISERROR(Z3),"","Hilldale Dist")</f>
        <v/>
      </c>
      <c r="AC4" s="131" t="str">
        <f>IF(ISERROR(Z3),"","Swan Lake Trans")</f>
        <v/>
      </c>
      <c r="AD4" s="131" t="str">
        <f>IF(ISERROR(Z3),"","Swan Lake Dist")</f>
        <v/>
      </c>
      <c r="AE4" s="130" t="str">
        <f>IF(ISERROR(AE3),"","System")</f>
        <v/>
      </c>
      <c r="AF4" s="131" t="str">
        <f>IF(ISERROR(AE3),"","Hilldale Trans")</f>
        <v/>
      </c>
      <c r="AG4" s="131" t="str">
        <f>IF(ISERROR(AE3),"","Hilldale Dist")</f>
        <v/>
      </c>
      <c r="AH4" s="131" t="str">
        <f>IF(ISERROR(AE3),"","Swan Lake Trans")</f>
        <v/>
      </c>
      <c r="AI4" s="131" t="str">
        <f>IF(ISERROR(AE3),"","Swan Lake Dist")</f>
        <v/>
      </c>
      <c r="AJ4" s="130" t="str">
        <f>IF(ISERROR(AJ3),"","System")</f>
        <v/>
      </c>
      <c r="AK4" s="131" t="str">
        <f>IF(ISERROR(AJ3),"","Hilldale Trans")</f>
        <v/>
      </c>
      <c r="AL4" s="131" t="str">
        <f>IF(ISERROR(AJ3),"","Hilldale Dist")</f>
        <v/>
      </c>
      <c r="AM4" s="131" t="str">
        <f>IF(ISERROR(AJ3),"","Swan Lake Trans")</f>
        <v/>
      </c>
      <c r="AN4" s="131" t="str">
        <f>IF(ISERROR(AJ3),"","Swan Lake Dist")</f>
        <v/>
      </c>
      <c r="AO4" s="117"/>
    </row>
    <row r="5" spans="1:43">
      <c r="B5" s="18">
        <v>1</v>
      </c>
      <c r="C5" s="118"/>
      <c r="D5" s="119"/>
      <c r="E5" s="120"/>
      <c r="F5" s="120"/>
      <c r="G5" s="120"/>
      <c r="H5" s="120"/>
      <c r="I5" s="120"/>
      <c r="J5" s="122">
        <v>1</v>
      </c>
      <c r="K5" s="132">
        <f>_xlfn.XLOOKUP('Automatic Loadshapes'!N4,'Custom Developer Loadshape'!$B$5:$B$8764,'Custom Developer Loadshape'!C$5:C$8764)</f>
        <v>0</v>
      </c>
      <c r="L5" s="132">
        <f>_xlfn.XLOOKUP('Automatic Loadshapes'!O4,'Custom Developer Loadshape'!$B$5:$B$8764,'Custom Developer Loadshape'!C$5:C$8764)</f>
        <v>0</v>
      </c>
      <c r="M5" s="132">
        <f>_xlfn.XLOOKUP('Automatic Loadshapes'!P4,'Custom Developer Loadshape'!$B$5:$B$8764,'Custom Developer Loadshape'!C$5:C$8764)</f>
        <v>0</v>
      </c>
      <c r="N5" s="132">
        <f>_xlfn.XLOOKUP('Automatic Loadshapes'!Q4,'Custom Developer Loadshape'!$B$5:$B$8764,'Custom Developer Loadshape'!C$5:C$8764)</f>
        <v>0</v>
      </c>
      <c r="O5" s="132">
        <f>_xlfn.XLOOKUP('Automatic Loadshapes'!R4,'Custom Developer Loadshape'!$B$5:$B$8764,'Custom Developer Loadshape'!C$5:C$8764)</f>
        <v>0</v>
      </c>
      <c r="P5" s="132">
        <f>_xlfn.XLOOKUP('Automatic Loadshapes'!N4,'Custom Developer Loadshape'!$B$5:$B$8764,'Custom Developer Loadshape'!$D$5:$D$8764)</f>
        <v>0</v>
      </c>
      <c r="Q5" s="132">
        <f>_xlfn.XLOOKUP('Automatic Loadshapes'!O4,'Custom Developer Loadshape'!$B$5:$B$8764,'Custom Developer Loadshape'!$D$5:$D$8764)</f>
        <v>0</v>
      </c>
      <c r="R5" s="132">
        <f>_xlfn.XLOOKUP('Automatic Loadshapes'!P4,'Custom Developer Loadshape'!$B$5:$B$8764,'Custom Developer Loadshape'!$D$5:$D$8764)</f>
        <v>0</v>
      </c>
      <c r="S5" s="132">
        <f>_xlfn.XLOOKUP('Automatic Loadshapes'!Q4,'Custom Developer Loadshape'!$B$5:$B$8764,'Custom Developer Loadshape'!$D$5:$D$8764)</f>
        <v>0</v>
      </c>
      <c r="T5" s="132">
        <f>_xlfn.XLOOKUP('Automatic Loadshapes'!R4,'Custom Developer Loadshape'!$B$5:$B$8764,'Custom Developer Loadshape'!$D$5:$D$8764)</f>
        <v>0</v>
      </c>
      <c r="U5" s="132">
        <f>_xlfn.XLOOKUP('Automatic Loadshapes'!$N4,'Custom Developer Loadshape'!$B$5:$B$8764,'Custom Developer Loadshape'!$E$5:$E$8764)</f>
        <v>0</v>
      </c>
      <c r="V5" s="132">
        <f>_xlfn.XLOOKUP('Automatic Loadshapes'!$O4,'Custom Developer Loadshape'!$B$5:$B$8764,'Custom Developer Loadshape'!$E$5:$E$8764)</f>
        <v>0</v>
      </c>
      <c r="W5" s="132">
        <f>_xlfn.XLOOKUP('Automatic Loadshapes'!$P4,'Custom Developer Loadshape'!$B$5:$B$8764,'Custom Developer Loadshape'!$E$5:$E$8764)</f>
        <v>0</v>
      </c>
      <c r="X5" s="132">
        <f>_xlfn.XLOOKUP('Automatic Loadshapes'!$Q4,'Custom Developer Loadshape'!$B$5:$B$8764,'Custom Developer Loadshape'!$E$5:$E$8764)</f>
        <v>0</v>
      </c>
      <c r="Y5" s="132">
        <f>_xlfn.XLOOKUP('Automatic Loadshapes'!$R4,'Custom Developer Loadshape'!$B$5:$B$8764,'Custom Developer Loadshape'!$E$5:$E$8764)</f>
        <v>0</v>
      </c>
      <c r="Z5" s="132">
        <f>_xlfn.XLOOKUP('Automatic Loadshapes'!$N4,'Custom Developer Loadshape'!$B$5:$B$8764,'Custom Developer Loadshape'!$F$5:$F$8764)</f>
        <v>0</v>
      </c>
      <c r="AA5" s="132">
        <f>_xlfn.XLOOKUP('Automatic Loadshapes'!$O4,'Custom Developer Loadshape'!$B$5:$B$8764,'Custom Developer Loadshape'!$F$5:$F$8764)</f>
        <v>0</v>
      </c>
      <c r="AB5" s="132">
        <f>_xlfn.XLOOKUP('Automatic Loadshapes'!$P4,'Custom Developer Loadshape'!$B$5:$B$8764,'Custom Developer Loadshape'!$F$5:$F$8764)</f>
        <v>0</v>
      </c>
      <c r="AC5" s="132">
        <f>_xlfn.XLOOKUP('Automatic Loadshapes'!$Q4,'Custom Developer Loadshape'!$B$5:$B$8764,'Custom Developer Loadshape'!$F$5:$F$8764)</f>
        <v>0</v>
      </c>
      <c r="AD5" s="132">
        <f>_xlfn.XLOOKUP('Automatic Loadshapes'!$R4,'Custom Developer Loadshape'!$B$5:$B$8764,'Custom Developer Loadshape'!$F$5:$F$8764)</f>
        <v>0</v>
      </c>
      <c r="AE5" s="132">
        <f>_xlfn.XLOOKUP('Automatic Loadshapes'!$N4,'Custom Developer Loadshape'!$B$5:$B$8764,'Custom Developer Loadshape'!$G$5:$G$8764)</f>
        <v>0</v>
      </c>
      <c r="AF5" s="132">
        <f>_xlfn.XLOOKUP('Automatic Loadshapes'!$O4,'Custom Developer Loadshape'!$B$5:$B$8764,'Custom Developer Loadshape'!$G$5:$G$8764)</f>
        <v>0</v>
      </c>
      <c r="AG5" s="132">
        <f>_xlfn.XLOOKUP('Automatic Loadshapes'!$P4,'Custom Developer Loadshape'!$B$5:$B$8764,'Custom Developer Loadshape'!$G$5:$G$8764)</f>
        <v>0</v>
      </c>
      <c r="AH5" s="132">
        <f>_xlfn.XLOOKUP('Automatic Loadshapes'!$Q4,'Custom Developer Loadshape'!$B$5:$B$8764,'Custom Developer Loadshape'!$G$5:$G$8764)</f>
        <v>0</v>
      </c>
      <c r="AI5" s="132">
        <f>_xlfn.XLOOKUP('Automatic Loadshapes'!$R4,'Custom Developer Loadshape'!$B$5:$B$8764,'Custom Developer Loadshape'!$G$5:$G$8764)</f>
        <v>0</v>
      </c>
      <c r="AJ5" s="132">
        <f>_xlfn.XLOOKUP('Automatic Loadshapes'!$N4,'Custom Developer Loadshape'!$B$5:$B$8764,'Custom Developer Loadshape'!$H$5:$H$8764)</f>
        <v>0</v>
      </c>
      <c r="AK5" s="132">
        <f>_xlfn.XLOOKUP('Automatic Loadshapes'!$O4,'Custom Developer Loadshape'!$B$5:$B$8764,'Custom Developer Loadshape'!$H$5:$H$8764)</f>
        <v>0</v>
      </c>
      <c r="AL5" s="132">
        <f>_xlfn.XLOOKUP('Automatic Loadshapes'!$P4,'Custom Developer Loadshape'!$B$5:$B$8764,'Custom Developer Loadshape'!$H$5:$H$8764)</f>
        <v>0</v>
      </c>
      <c r="AM5" s="132">
        <f>_xlfn.XLOOKUP('Automatic Loadshapes'!$Q4,'Custom Developer Loadshape'!$B$5:$B$8764,'Custom Developer Loadshape'!$H$5:$H$8764)</f>
        <v>0</v>
      </c>
      <c r="AN5" s="132">
        <f>_xlfn.XLOOKUP('Automatic Loadshapes'!$R4,'Custom Developer Loadshape'!$B$5:$B$8764,'Custom Developer Loadshape'!$H$5:$H$8764)</f>
        <v>0</v>
      </c>
      <c r="AO5" s="120"/>
      <c r="AP5" s="120"/>
      <c r="AQ5" s="120"/>
    </row>
    <row r="6" spans="1:43">
      <c r="B6" s="18">
        <v>2</v>
      </c>
      <c r="C6" s="118"/>
      <c r="D6" s="119"/>
      <c r="E6" s="120"/>
      <c r="F6" s="120"/>
      <c r="G6" s="120"/>
      <c r="H6" s="120"/>
      <c r="I6" s="120"/>
      <c r="J6" s="123">
        <v>2</v>
      </c>
      <c r="K6" s="132">
        <f>_xlfn.XLOOKUP('Automatic Loadshapes'!N5,'Custom Developer Loadshape'!$B$5:$B$8764,'Custom Developer Loadshape'!C$5:C$8764)</f>
        <v>0</v>
      </c>
      <c r="L6" s="132">
        <f>_xlfn.XLOOKUP('Automatic Loadshapes'!O5,'Custom Developer Loadshape'!$B$5:$B$8764,'Custom Developer Loadshape'!C$5:C$8764)</f>
        <v>0</v>
      </c>
      <c r="M6" s="132">
        <f>_xlfn.XLOOKUP('Automatic Loadshapes'!P5,'Custom Developer Loadshape'!$B$5:$B$8764,'Custom Developer Loadshape'!C$5:C$8764)</f>
        <v>0</v>
      </c>
      <c r="N6" s="132">
        <f>_xlfn.XLOOKUP('Automatic Loadshapes'!Q5,'Custom Developer Loadshape'!$B$5:$B$8764,'Custom Developer Loadshape'!C$5:C$8764)</f>
        <v>0</v>
      </c>
      <c r="O6" s="132">
        <f>_xlfn.XLOOKUP('Automatic Loadshapes'!R5,'Custom Developer Loadshape'!$B$5:$B$8764,'Custom Developer Loadshape'!C$5:C$8764)</f>
        <v>0</v>
      </c>
      <c r="P6" s="132">
        <f>_xlfn.XLOOKUP('Automatic Loadshapes'!N5,'Custom Developer Loadshape'!$B$5:$B$8764,'Custom Developer Loadshape'!$D$5:$D$8764)</f>
        <v>0</v>
      </c>
      <c r="Q6" s="132">
        <f>_xlfn.XLOOKUP('Automatic Loadshapes'!O5,'Custom Developer Loadshape'!$B$5:$B$8764,'Custom Developer Loadshape'!$D$5:$D$8764)</f>
        <v>0</v>
      </c>
      <c r="R6" s="132">
        <f>_xlfn.XLOOKUP('Automatic Loadshapes'!P5,'Custom Developer Loadshape'!$B$5:$B$8764,'Custom Developer Loadshape'!$D$5:$D$8764)</f>
        <v>0</v>
      </c>
      <c r="S6" s="132">
        <f>_xlfn.XLOOKUP('Automatic Loadshapes'!Q5,'Custom Developer Loadshape'!$B$5:$B$8764,'Custom Developer Loadshape'!$D$5:$D$8764)</f>
        <v>0</v>
      </c>
      <c r="T6" s="132">
        <f>_xlfn.XLOOKUP('Automatic Loadshapes'!R5,'Custom Developer Loadshape'!$B$5:$B$8764,'Custom Developer Loadshape'!$D$5:$D$8764)</f>
        <v>0</v>
      </c>
      <c r="U6" s="132">
        <f>_xlfn.XLOOKUP('Automatic Loadshapes'!N5,'Custom Developer Loadshape'!$B$5:$B$8764,'Custom Developer Loadshape'!$E$5:$E$8764)</f>
        <v>0</v>
      </c>
      <c r="V6" s="132">
        <f>_xlfn.XLOOKUP('Automatic Loadshapes'!O5,'Custom Developer Loadshape'!$B$5:$B$8764,'Custom Developer Loadshape'!$E$5:$E$8764)</f>
        <v>0</v>
      </c>
      <c r="W6" s="132">
        <f>_xlfn.XLOOKUP('Automatic Loadshapes'!P5,'Custom Developer Loadshape'!$B$5:$B$8764,'Custom Developer Loadshape'!$E$5:$E$8764)</f>
        <v>0</v>
      </c>
      <c r="X6" s="132">
        <f>_xlfn.XLOOKUP('Automatic Loadshapes'!Q5,'Custom Developer Loadshape'!$B$5:$B$8764,'Custom Developer Loadshape'!$E$5:$E$8764)</f>
        <v>0</v>
      </c>
      <c r="Y6" s="132">
        <f>_xlfn.XLOOKUP('Automatic Loadshapes'!R5,'Custom Developer Loadshape'!$B$5:$B$8764,'Custom Developer Loadshape'!$E$5:$E$8764)</f>
        <v>0</v>
      </c>
      <c r="Z6" s="132">
        <f>_xlfn.XLOOKUP('Automatic Loadshapes'!$N5,'Custom Developer Loadshape'!$B$5:$B$8764,'Custom Developer Loadshape'!$F$5:$F$8764)</f>
        <v>0</v>
      </c>
      <c r="AA6" s="132">
        <f>_xlfn.XLOOKUP('Automatic Loadshapes'!$O5,'Custom Developer Loadshape'!$B$5:$B$8764,'Custom Developer Loadshape'!$F$5:$F$8764)</f>
        <v>0</v>
      </c>
      <c r="AB6" s="132">
        <f>_xlfn.XLOOKUP('Automatic Loadshapes'!$P5,'Custom Developer Loadshape'!$B$5:$B$8764,'Custom Developer Loadshape'!$F$5:$F$8764)</f>
        <v>0</v>
      </c>
      <c r="AC6" s="132">
        <f>_xlfn.XLOOKUP('Automatic Loadshapes'!$Q5,'Custom Developer Loadshape'!$B$5:$B$8764,'Custom Developer Loadshape'!$F$5:$F$8764)</f>
        <v>0</v>
      </c>
      <c r="AD6" s="132">
        <f>_xlfn.XLOOKUP('Automatic Loadshapes'!$R5,'Custom Developer Loadshape'!$B$5:$B$8764,'Custom Developer Loadshape'!$F$5:$F$8764)</f>
        <v>0</v>
      </c>
      <c r="AE6" s="132">
        <f>_xlfn.XLOOKUP('Automatic Loadshapes'!$N5,'Custom Developer Loadshape'!$B$5:$B$8764,'Custom Developer Loadshape'!$G$5:$G$8764)</f>
        <v>0</v>
      </c>
      <c r="AF6" s="132">
        <f>_xlfn.XLOOKUP('Automatic Loadshapes'!$O5,'Custom Developer Loadshape'!$B$5:$B$8764,'Custom Developer Loadshape'!$G$5:$G$8764)</f>
        <v>0</v>
      </c>
      <c r="AG6" s="132">
        <f>_xlfn.XLOOKUP('Automatic Loadshapes'!$P5,'Custom Developer Loadshape'!$B$5:$B$8764,'Custom Developer Loadshape'!$G$5:$G$8764)</f>
        <v>0</v>
      </c>
      <c r="AH6" s="132">
        <f>_xlfn.XLOOKUP('Automatic Loadshapes'!$Q5,'Custom Developer Loadshape'!$B$5:$B$8764,'Custom Developer Loadshape'!$G$5:$G$8764)</f>
        <v>0</v>
      </c>
      <c r="AI6" s="132">
        <f>_xlfn.XLOOKUP('Automatic Loadshapes'!$R5,'Custom Developer Loadshape'!$B$5:$B$8764,'Custom Developer Loadshape'!$G$5:$G$8764)</f>
        <v>0</v>
      </c>
      <c r="AJ6" s="132">
        <f>_xlfn.XLOOKUP('Automatic Loadshapes'!$N5,'Custom Developer Loadshape'!$B$5:$B$8764,'Custom Developer Loadshape'!$H$5:$H$8764)</f>
        <v>0</v>
      </c>
      <c r="AK6" s="132">
        <f>_xlfn.XLOOKUP('Automatic Loadshapes'!$O5,'Custom Developer Loadshape'!$B$5:$B$8764,'Custom Developer Loadshape'!$H$5:$H$8764)</f>
        <v>0</v>
      </c>
      <c r="AL6" s="132">
        <f>_xlfn.XLOOKUP('Automatic Loadshapes'!$P5,'Custom Developer Loadshape'!$B$5:$B$8764,'Custom Developer Loadshape'!$H$5:$H$8764)</f>
        <v>0</v>
      </c>
      <c r="AM6" s="132">
        <f>_xlfn.XLOOKUP('Automatic Loadshapes'!$Q5,'Custom Developer Loadshape'!$B$5:$B$8764,'Custom Developer Loadshape'!$H$5:$H$8764)</f>
        <v>0</v>
      </c>
      <c r="AN6" s="132">
        <f>_xlfn.XLOOKUP('Automatic Loadshapes'!$R5,'Custom Developer Loadshape'!$B$5:$B$8764,'Custom Developer Loadshape'!$H$5:$H$8764)</f>
        <v>0</v>
      </c>
      <c r="AO6" s="120"/>
      <c r="AP6" s="120"/>
      <c r="AQ6" s="120"/>
    </row>
    <row r="7" spans="1:43">
      <c r="B7" s="18">
        <v>3</v>
      </c>
      <c r="C7" s="118"/>
      <c r="D7" s="119"/>
      <c r="E7" s="120"/>
      <c r="F7" s="120"/>
      <c r="G7" s="120"/>
      <c r="H7" s="120"/>
      <c r="I7" s="120"/>
      <c r="J7" s="123">
        <v>3</v>
      </c>
      <c r="K7" s="132">
        <f>_xlfn.XLOOKUP('Automatic Loadshapes'!N6,'Custom Developer Loadshape'!$B$5:$B$8764,'Custom Developer Loadshape'!C$5:C$8764)</f>
        <v>0</v>
      </c>
      <c r="L7" s="132">
        <f>_xlfn.XLOOKUP('Automatic Loadshapes'!O6,'Custom Developer Loadshape'!$B$5:$B$8764,'Custom Developer Loadshape'!C$5:C$8764)</f>
        <v>0</v>
      </c>
      <c r="M7" s="132">
        <f>_xlfn.XLOOKUP('Automatic Loadshapes'!P6,'Custom Developer Loadshape'!$B$5:$B$8764,'Custom Developer Loadshape'!C$5:C$8764)</f>
        <v>0</v>
      </c>
      <c r="N7" s="132">
        <f>_xlfn.XLOOKUP('Automatic Loadshapes'!Q6,'Custom Developer Loadshape'!$B$5:$B$8764,'Custom Developer Loadshape'!C$5:C$8764)</f>
        <v>0</v>
      </c>
      <c r="O7" s="132">
        <f>_xlfn.XLOOKUP('Automatic Loadshapes'!R6,'Custom Developer Loadshape'!$B$5:$B$8764,'Custom Developer Loadshape'!C$5:C$8764)</f>
        <v>0</v>
      </c>
      <c r="P7" s="132">
        <f>_xlfn.XLOOKUP('Automatic Loadshapes'!N6,'Custom Developer Loadshape'!$B$5:$B$8764,'Custom Developer Loadshape'!$D$5:$D$8764)</f>
        <v>0</v>
      </c>
      <c r="Q7" s="132">
        <f>_xlfn.XLOOKUP('Automatic Loadshapes'!O6,'Custom Developer Loadshape'!$B$5:$B$8764,'Custom Developer Loadshape'!$D$5:$D$8764)</f>
        <v>0</v>
      </c>
      <c r="R7" s="132">
        <f>_xlfn.XLOOKUP('Automatic Loadshapes'!P6,'Custom Developer Loadshape'!$B$5:$B$8764,'Custom Developer Loadshape'!$D$5:$D$8764)</f>
        <v>0</v>
      </c>
      <c r="S7" s="132">
        <f>_xlfn.XLOOKUP('Automatic Loadshapes'!Q6,'Custom Developer Loadshape'!$B$5:$B$8764,'Custom Developer Loadshape'!$D$5:$D$8764)</f>
        <v>0</v>
      </c>
      <c r="T7" s="132">
        <f>_xlfn.XLOOKUP('Automatic Loadshapes'!R6,'Custom Developer Loadshape'!$B$5:$B$8764,'Custom Developer Loadshape'!$D$5:$D$8764)</f>
        <v>0</v>
      </c>
      <c r="U7" s="132">
        <f>_xlfn.XLOOKUP('Automatic Loadshapes'!N6,'Custom Developer Loadshape'!$B$5:$B$8764,'Custom Developer Loadshape'!$E$5:$E$8764)</f>
        <v>0</v>
      </c>
      <c r="V7" s="132">
        <f>_xlfn.XLOOKUP('Automatic Loadshapes'!O6,'Custom Developer Loadshape'!$B$5:$B$8764,'Custom Developer Loadshape'!$E$5:$E$8764)</f>
        <v>0</v>
      </c>
      <c r="W7" s="132">
        <f>_xlfn.XLOOKUP('Automatic Loadshapes'!P6,'Custom Developer Loadshape'!$B$5:$B$8764,'Custom Developer Loadshape'!$E$5:$E$8764)</f>
        <v>0</v>
      </c>
      <c r="X7" s="132">
        <f>_xlfn.XLOOKUP('Automatic Loadshapes'!Q6,'Custom Developer Loadshape'!$B$5:$B$8764,'Custom Developer Loadshape'!$E$5:$E$8764)</f>
        <v>0</v>
      </c>
      <c r="Y7" s="132">
        <f>_xlfn.XLOOKUP('Automatic Loadshapes'!R6,'Custom Developer Loadshape'!$B$5:$B$8764,'Custom Developer Loadshape'!$E$5:$E$8764)</f>
        <v>0</v>
      </c>
      <c r="Z7" s="132">
        <f>_xlfn.XLOOKUP('Automatic Loadshapes'!$N6,'Custom Developer Loadshape'!$B$5:$B$8764,'Custom Developer Loadshape'!$F$5:$F$8764)</f>
        <v>0</v>
      </c>
      <c r="AA7" s="132">
        <f>_xlfn.XLOOKUP('Automatic Loadshapes'!$O6,'Custom Developer Loadshape'!$B$5:$B$8764,'Custom Developer Loadshape'!$F$5:$F$8764)</f>
        <v>0</v>
      </c>
      <c r="AB7" s="132">
        <f>_xlfn.XLOOKUP('Automatic Loadshapes'!$P6,'Custom Developer Loadshape'!$B$5:$B$8764,'Custom Developer Loadshape'!$F$5:$F$8764)</f>
        <v>0</v>
      </c>
      <c r="AC7" s="132">
        <f>_xlfn.XLOOKUP('Automatic Loadshapes'!$Q6,'Custom Developer Loadshape'!$B$5:$B$8764,'Custom Developer Loadshape'!$F$5:$F$8764)</f>
        <v>0</v>
      </c>
      <c r="AD7" s="132">
        <f>_xlfn.XLOOKUP('Automatic Loadshapes'!$R6,'Custom Developer Loadshape'!$B$5:$B$8764,'Custom Developer Loadshape'!$F$5:$F$8764)</f>
        <v>0</v>
      </c>
      <c r="AE7" s="132">
        <f>_xlfn.XLOOKUP('Automatic Loadshapes'!$N6,'Custom Developer Loadshape'!$B$5:$B$8764,'Custom Developer Loadshape'!$G$5:$G$8764)</f>
        <v>0</v>
      </c>
      <c r="AF7" s="132">
        <f>_xlfn.XLOOKUP('Automatic Loadshapes'!$O6,'Custom Developer Loadshape'!$B$5:$B$8764,'Custom Developer Loadshape'!$G$5:$G$8764)</f>
        <v>0</v>
      </c>
      <c r="AG7" s="132">
        <f>_xlfn.XLOOKUP('Automatic Loadshapes'!$P6,'Custom Developer Loadshape'!$B$5:$B$8764,'Custom Developer Loadshape'!$G$5:$G$8764)</f>
        <v>0</v>
      </c>
      <c r="AH7" s="132">
        <f>_xlfn.XLOOKUP('Automatic Loadshapes'!$Q6,'Custom Developer Loadshape'!$B$5:$B$8764,'Custom Developer Loadshape'!$G$5:$G$8764)</f>
        <v>0</v>
      </c>
      <c r="AI7" s="132">
        <f>_xlfn.XLOOKUP('Automatic Loadshapes'!$R6,'Custom Developer Loadshape'!$B$5:$B$8764,'Custom Developer Loadshape'!$G$5:$G$8764)</f>
        <v>0</v>
      </c>
      <c r="AJ7" s="132">
        <f>_xlfn.XLOOKUP('Automatic Loadshapes'!$N6,'Custom Developer Loadshape'!$B$5:$B$8764,'Custom Developer Loadshape'!$H$5:$H$8764)</f>
        <v>0</v>
      </c>
      <c r="AK7" s="132">
        <f>_xlfn.XLOOKUP('Automatic Loadshapes'!$O6,'Custom Developer Loadshape'!$B$5:$B$8764,'Custom Developer Loadshape'!$H$5:$H$8764)</f>
        <v>0</v>
      </c>
      <c r="AL7" s="132">
        <f>_xlfn.XLOOKUP('Automatic Loadshapes'!$P6,'Custom Developer Loadshape'!$B$5:$B$8764,'Custom Developer Loadshape'!$H$5:$H$8764)</f>
        <v>0</v>
      </c>
      <c r="AM7" s="132">
        <f>_xlfn.XLOOKUP('Automatic Loadshapes'!$Q6,'Custom Developer Loadshape'!$B$5:$B$8764,'Custom Developer Loadshape'!$H$5:$H$8764)</f>
        <v>0</v>
      </c>
      <c r="AN7" s="132">
        <f>_xlfn.XLOOKUP('Automatic Loadshapes'!$R6,'Custom Developer Loadshape'!$B$5:$B$8764,'Custom Developer Loadshape'!$H$5:$H$8764)</f>
        <v>0</v>
      </c>
      <c r="AO7" s="120"/>
      <c r="AP7" s="120"/>
      <c r="AQ7" s="120"/>
    </row>
    <row r="8" spans="1:43">
      <c r="B8" s="18">
        <v>4</v>
      </c>
      <c r="C8" s="118"/>
      <c r="D8" s="119"/>
      <c r="E8" s="120"/>
      <c r="F8" s="120"/>
      <c r="G8" s="120"/>
      <c r="H8" s="120"/>
      <c r="I8" s="120"/>
      <c r="J8" s="123">
        <v>4</v>
      </c>
      <c r="K8" s="132">
        <f>_xlfn.XLOOKUP('Automatic Loadshapes'!N7,'Custom Developer Loadshape'!$B$5:$B$8764,'Custom Developer Loadshape'!C$5:C$8764)</f>
        <v>0</v>
      </c>
      <c r="L8" s="132">
        <f>_xlfn.XLOOKUP('Automatic Loadshapes'!O7,'Custom Developer Loadshape'!$B$5:$B$8764,'Custom Developer Loadshape'!C$5:C$8764)</f>
        <v>0</v>
      </c>
      <c r="M8" s="132">
        <f>_xlfn.XLOOKUP('Automatic Loadshapes'!P7,'Custom Developer Loadshape'!$B$5:$B$8764,'Custom Developer Loadshape'!C$5:C$8764)</f>
        <v>0</v>
      </c>
      <c r="N8" s="132">
        <f>_xlfn.XLOOKUP('Automatic Loadshapes'!Q7,'Custom Developer Loadshape'!$B$5:$B$8764,'Custom Developer Loadshape'!C$5:C$8764)</f>
        <v>0</v>
      </c>
      <c r="O8" s="132">
        <f>_xlfn.XLOOKUP('Automatic Loadshapes'!R7,'Custom Developer Loadshape'!$B$5:$B$8764,'Custom Developer Loadshape'!C$5:C$8764)</f>
        <v>0</v>
      </c>
      <c r="P8" s="132">
        <f>_xlfn.XLOOKUP('Automatic Loadshapes'!N7,'Custom Developer Loadshape'!$B$5:$B$8764,'Custom Developer Loadshape'!$D$5:$D$8764)</f>
        <v>0</v>
      </c>
      <c r="Q8" s="132">
        <f>_xlfn.XLOOKUP('Automatic Loadshapes'!O7,'Custom Developer Loadshape'!$B$5:$B$8764,'Custom Developer Loadshape'!$D$5:$D$8764)</f>
        <v>0</v>
      </c>
      <c r="R8" s="132">
        <f>_xlfn.XLOOKUP('Automatic Loadshapes'!P7,'Custom Developer Loadshape'!$B$5:$B$8764,'Custom Developer Loadshape'!$D$5:$D$8764)</f>
        <v>0</v>
      </c>
      <c r="S8" s="132">
        <f>_xlfn.XLOOKUP('Automatic Loadshapes'!Q7,'Custom Developer Loadshape'!$B$5:$B$8764,'Custom Developer Loadshape'!$D$5:$D$8764)</f>
        <v>0</v>
      </c>
      <c r="T8" s="132">
        <f>_xlfn.XLOOKUP('Automatic Loadshapes'!R7,'Custom Developer Loadshape'!$B$5:$B$8764,'Custom Developer Loadshape'!$D$5:$D$8764)</f>
        <v>0</v>
      </c>
      <c r="U8" s="132">
        <f>_xlfn.XLOOKUP('Automatic Loadshapes'!N7,'Custom Developer Loadshape'!$B$5:$B$8764,'Custom Developer Loadshape'!$E$5:$E$8764)</f>
        <v>0</v>
      </c>
      <c r="V8" s="132">
        <f>_xlfn.XLOOKUP('Automatic Loadshapes'!O7,'Custom Developer Loadshape'!$B$5:$B$8764,'Custom Developer Loadshape'!$E$5:$E$8764)</f>
        <v>0</v>
      </c>
      <c r="W8" s="132">
        <f>_xlfn.XLOOKUP('Automatic Loadshapes'!P7,'Custom Developer Loadshape'!$B$5:$B$8764,'Custom Developer Loadshape'!$E$5:$E$8764)</f>
        <v>0</v>
      </c>
      <c r="X8" s="132">
        <f>_xlfn.XLOOKUP('Automatic Loadshapes'!Q7,'Custom Developer Loadshape'!$B$5:$B$8764,'Custom Developer Loadshape'!$E$5:$E$8764)</f>
        <v>0</v>
      </c>
      <c r="Y8" s="132">
        <f>_xlfn.XLOOKUP('Automatic Loadshapes'!R7,'Custom Developer Loadshape'!$B$5:$B$8764,'Custom Developer Loadshape'!$E$5:$E$8764)</f>
        <v>0</v>
      </c>
      <c r="Z8" s="132">
        <f>_xlfn.XLOOKUP('Automatic Loadshapes'!$N7,'Custom Developer Loadshape'!$B$5:$B$8764,'Custom Developer Loadshape'!$F$5:$F$8764)</f>
        <v>0</v>
      </c>
      <c r="AA8" s="132">
        <f>_xlfn.XLOOKUP('Automatic Loadshapes'!$O7,'Custom Developer Loadshape'!$B$5:$B$8764,'Custom Developer Loadshape'!$F$5:$F$8764)</f>
        <v>0</v>
      </c>
      <c r="AB8" s="132">
        <f>_xlfn.XLOOKUP('Automatic Loadshapes'!$P7,'Custom Developer Loadshape'!$B$5:$B$8764,'Custom Developer Loadshape'!$F$5:$F$8764)</f>
        <v>0</v>
      </c>
      <c r="AC8" s="132">
        <f>_xlfn.XLOOKUP('Automatic Loadshapes'!$Q7,'Custom Developer Loadshape'!$B$5:$B$8764,'Custom Developer Loadshape'!$F$5:$F$8764)</f>
        <v>0</v>
      </c>
      <c r="AD8" s="132">
        <f>_xlfn.XLOOKUP('Automatic Loadshapes'!$R7,'Custom Developer Loadshape'!$B$5:$B$8764,'Custom Developer Loadshape'!$F$5:$F$8764)</f>
        <v>0</v>
      </c>
      <c r="AE8" s="132">
        <f>_xlfn.XLOOKUP('Automatic Loadshapes'!$N7,'Custom Developer Loadshape'!$B$5:$B$8764,'Custom Developer Loadshape'!$G$5:$G$8764)</f>
        <v>0</v>
      </c>
      <c r="AF8" s="132">
        <f>_xlfn.XLOOKUP('Automatic Loadshapes'!$O7,'Custom Developer Loadshape'!$B$5:$B$8764,'Custom Developer Loadshape'!$G$5:$G$8764)</f>
        <v>0</v>
      </c>
      <c r="AG8" s="132">
        <f>_xlfn.XLOOKUP('Automatic Loadshapes'!$P7,'Custom Developer Loadshape'!$B$5:$B$8764,'Custom Developer Loadshape'!$G$5:$G$8764)</f>
        <v>0</v>
      </c>
      <c r="AH8" s="132">
        <f>_xlfn.XLOOKUP('Automatic Loadshapes'!$Q7,'Custom Developer Loadshape'!$B$5:$B$8764,'Custom Developer Loadshape'!$G$5:$G$8764)</f>
        <v>0</v>
      </c>
      <c r="AI8" s="132">
        <f>_xlfn.XLOOKUP('Automatic Loadshapes'!$R7,'Custom Developer Loadshape'!$B$5:$B$8764,'Custom Developer Loadshape'!$G$5:$G$8764)</f>
        <v>0</v>
      </c>
      <c r="AJ8" s="132">
        <f>_xlfn.XLOOKUP('Automatic Loadshapes'!$N7,'Custom Developer Loadshape'!$B$5:$B$8764,'Custom Developer Loadshape'!$H$5:$H$8764)</f>
        <v>0</v>
      </c>
      <c r="AK8" s="132">
        <f>_xlfn.XLOOKUP('Automatic Loadshapes'!$O7,'Custom Developer Loadshape'!$B$5:$B$8764,'Custom Developer Loadshape'!$H$5:$H$8764)</f>
        <v>0</v>
      </c>
      <c r="AL8" s="132">
        <f>_xlfn.XLOOKUP('Automatic Loadshapes'!$P7,'Custom Developer Loadshape'!$B$5:$B$8764,'Custom Developer Loadshape'!$H$5:$H$8764)</f>
        <v>0</v>
      </c>
      <c r="AM8" s="132">
        <f>_xlfn.XLOOKUP('Automatic Loadshapes'!$Q7,'Custom Developer Loadshape'!$B$5:$B$8764,'Custom Developer Loadshape'!$H$5:$H$8764)</f>
        <v>0</v>
      </c>
      <c r="AN8" s="132">
        <f>_xlfn.XLOOKUP('Automatic Loadshapes'!$R7,'Custom Developer Loadshape'!$B$5:$B$8764,'Custom Developer Loadshape'!$H$5:$H$8764)</f>
        <v>0</v>
      </c>
      <c r="AO8" s="120"/>
      <c r="AP8" s="120"/>
      <c r="AQ8" s="120"/>
    </row>
    <row r="9" spans="1:43">
      <c r="B9" s="18">
        <v>5</v>
      </c>
      <c r="C9" s="118"/>
      <c r="D9" s="119"/>
      <c r="E9" s="120" t="s">
        <v>126</v>
      </c>
      <c r="F9" s="120"/>
      <c r="G9" s="120"/>
      <c r="H9" s="120"/>
      <c r="I9" s="120"/>
      <c r="J9" s="123">
        <v>5</v>
      </c>
      <c r="K9" s="132">
        <f>_xlfn.XLOOKUP('Automatic Loadshapes'!N8,'Custom Developer Loadshape'!$B$5:$B$8764,'Custom Developer Loadshape'!C$5:C$8764)</f>
        <v>0</v>
      </c>
      <c r="L9" s="132">
        <f>_xlfn.XLOOKUP('Automatic Loadshapes'!O8,'Custom Developer Loadshape'!$B$5:$B$8764,'Custom Developer Loadshape'!C$5:C$8764)</f>
        <v>0</v>
      </c>
      <c r="M9" s="132">
        <f>_xlfn.XLOOKUP('Automatic Loadshapes'!P8,'Custom Developer Loadshape'!$B$5:$B$8764,'Custom Developer Loadshape'!C$5:C$8764)</f>
        <v>0</v>
      </c>
      <c r="N9" s="132">
        <f>_xlfn.XLOOKUP('Automatic Loadshapes'!Q8,'Custom Developer Loadshape'!$B$5:$B$8764,'Custom Developer Loadshape'!C$5:C$8764)</f>
        <v>0</v>
      </c>
      <c r="O9" s="132">
        <f>_xlfn.XLOOKUP('Automatic Loadshapes'!R8,'Custom Developer Loadshape'!$B$5:$B$8764,'Custom Developer Loadshape'!C$5:C$8764)</f>
        <v>0</v>
      </c>
      <c r="P9" s="132">
        <f>_xlfn.XLOOKUP('Automatic Loadshapes'!N8,'Custom Developer Loadshape'!$B$5:$B$8764,'Custom Developer Loadshape'!$D$5:$D$8764)</f>
        <v>0</v>
      </c>
      <c r="Q9" s="132">
        <f>_xlfn.XLOOKUP('Automatic Loadshapes'!O8,'Custom Developer Loadshape'!$B$5:$B$8764,'Custom Developer Loadshape'!$D$5:$D$8764)</f>
        <v>0</v>
      </c>
      <c r="R9" s="132">
        <f>_xlfn.XLOOKUP('Automatic Loadshapes'!P8,'Custom Developer Loadshape'!$B$5:$B$8764,'Custom Developer Loadshape'!$D$5:$D$8764)</f>
        <v>0</v>
      </c>
      <c r="S9" s="132">
        <f>_xlfn.XLOOKUP('Automatic Loadshapes'!Q8,'Custom Developer Loadshape'!$B$5:$B$8764,'Custom Developer Loadshape'!$D$5:$D$8764)</f>
        <v>0</v>
      </c>
      <c r="T9" s="132">
        <f>_xlfn.XLOOKUP('Automatic Loadshapes'!R8,'Custom Developer Loadshape'!$B$5:$B$8764,'Custom Developer Loadshape'!$D$5:$D$8764)</f>
        <v>0</v>
      </c>
      <c r="U9" s="132">
        <f>_xlfn.XLOOKUP('Automatic Loadshapes'!N8,'Custom Developer Loadshape'!$B$5:$B$8764,'Custom Developer Loadshape'!$E$5:$E$8764)</f>
        <v>0</v>
      </c>
      <c r="V9" s="132">
        <f>_xlfn.XLOOKUP('Automatic Loadshapes'!O8,'Custom Developer Loadshape'!$B$5:$B$8764,'Custom Developer Loadshape'!$E$5:$E$8764)</f>
        <v>0</v>
      </c>
      <c r="W9" s="132">
        <f>_xlfn.XLOOKUP('Automatic Loadshapes'!P8,'Custom Developer Loadshape'!$B$5:$B$8764,'Custom Developer Loadshape'!$E$5:$E$8764)</f>
        <v>0</v>
      </c>
      <c r="X9" s="132">
        <f>_xlfn.XLOOKUP('Automatic Loadshapes'!Q8,'Custom Developer Loadshape'!$B$5:$B$8764,'Custom Developer Loadshape'!$E$5:$E$8764)</f>
        <v>0</v>
      </c>
      <c r="Y9" s="132">
        <f>_xlfn.XLOOKUP('Automatic Loadshapes'!R8,'Custom Developer Loadshape'!$B$5:$B$8764,'Custom Developer Loadshape'!$E$5:$E$8764)</f>
        <v>0</v>
      </c>
      <c r="Z9" s="132">
        <f>_xlfn.XLOOKUP('Automatic Loadshapes'!$N8,'Custom Developer Loadshape'!$B$5:$B$8764,'Custom Developer Loadshape'!$F$5:$F$8764)</f>
        <v>0</v>
      </c>
      <c r="AA9" s="132">
        <f>_xlfn.XLOOKUP('Automatic Loadshapes'!$O8,'Custom Developer Loadshape'!$B$5:$B$8764,'Custom Developer Loadshape'!$F$5:$F$8764)</f>
        <v>0</v>
      </c>
      <c r="AB9" s="132">
        <f>_xlfn.XLOOKUP('Automatic Loadshapes'!$P8,'Custom Developer Loadshape'!$B$5:$B$8764,'Custom Developer Loadshape'!$F$5:$F$8764)</f>
        <v>0</v>
      </c>
      <c r="AC9" s="132">
        <f>_xlfn.XLOOKUP('Automatic Loadshapes'!$Q8,'Custom Developer Loadshape'!$B$5:$B$8764,'Custom Developer Loadshape'!$F$5:$F$8764)</f>
        <v>0</v>
      </c>
      <c r="AD9" s="132">
        <f>_xlfn.XLOOKUP('Automatic Loadshapes'!$R8,'Custom Developer Loadshape'!$B$5:$B$8764,'Custom Developer Loadshape'!$F$5:$F$8764)</f>
        <v>0</v>
      </c>
      <c r="AE9" s="132">
        <f>_xlfn.XLOOKUP('Automatic Loadshapes'!$N8,'Custom Developer Loadshape'!$B$5:$B$8764,'Custom Developer Loadshape'!$G$5:$G$8764)</f>
        <v>0</v>
      </c>
      <c r="AF9" s="132">
        <f>_xlfn.XLOOKUP('Automatic Loadshapes'!$O8,'Custom Developer Loadshape'!$B$5:$B$8764,'Custom Developer Loadshape'!$G$5:$G$8764)</f>
        <v>0</v>
      </c>
      <c r="AG9" s="132">
        <f>_xlfn.XLOOKUP('Automatic Loadshapes'!$P8,'Custom Developer Loadshape'!$B$5:$B$8764,'Custom Developer Loadshape'!$G$5:$G$8764)</f>
        <v>0</v>
      </c>
      <c r="AH9" s="132">
        <f>_xlfn.XLOOKUP('Automatic Loadshapes'!$Q8,'Custom Developer Loadshape'!$B$5:$B$8764,'Custom Developer Loadshape'!$G$5:$G$8764)</f>
        <v>0</v>
      </c>
      <c r="AI9" s="132">
        <f>_xlfn.XLOOKUP('Automatic Loadshapes'!$R8,'Custom Developer Loadshape'!$B$5:$B$8764,'Custom Developer Loadshape'!$G$5:$G$8764)</f>
        <v>0</v>
      </c>
      <c r="AJ9" s="132">
        <f>_xlfn.XLOOKUP('Automatic Loadshapes'!$N8,'Custom Developer Loadshape'!$B$5:$B$8764,'Custom Developer Loadshape'!$H$5:$H$8764)</f>
        <v>0</v>
      </c>
      <c r="AK9" s="132">
        <f>_xlfn.XLOOKUP('Automatic Loadshapes'!$O8,'Custom Developer Loadshape'!$B$5:$B$8764,'Custom Developer Loadshape'!$H$5:$H$8764)</f>
        <v>0</v>
      </c>
      <c r="AL9" s="132">
        <f>_xlfn.XLOOKUP('Automatic Loadshapes'!$P8,'Custom Developer Loadshape'!$B$5:$B$8764,'Custom Developer Loadshape'!$H$5:$H$8764)</f>
        <v>0</v>
      </c>
      <c r="AM9" s="132">
        <f>_xlfn.XLOOKUP('Automatic Loadshapes'!$Q8,'Custom Developer Loadshape'!$B$5:$B$8764,'Custom Developer Loadshape'!$H$5:$H$8764)</f>
        <v>0</v>
      </c>
      <c r="AN9" s="132">
        <f>_xlfn.XLOOKUP('Automatic Loadshapes'!$R8,'Custom Developer Loadshape'!$B$5:$B$8764,'Custom Developer Loadshape'!$H$5:$H$8764)</f>
        <v>0</v>
      </c>
      <c r="AO9" s="120"/>
      <c r="AP9" s="120"/>
      <c r="AQ9" s="120"/>
    </row>
    <row r="10" spans="1:43">
      <c r="B10" s="18">
        <v>6</v>
      </c>
      <c r="C10" s="118"/>
      <c r="D10" s="119"/>
      <c r="E10" s="120"/>
      <c r="F10" s="120"/>
      <c r="G10" s="120"/>
      <c r="H10" s="120"/>
      <c r="I10" s="120"/>
      <c r="J10" s="123">
        <v>6</v>
      </c>
      <c r="K10" s="132">
        <f>_xlfn.XLOOKUP('Automatic Loadshapes'!N9,'Custom Developer Loadshape'!$B$5:$B$8764,'Custom Developer Loadshape'!C$5:C$8764)</f>
        <v>0</v>
      </c>
      <c r="L10" s="132">
        <f>_xlfn.XLOOKUP('Automatic Loadshapes'!O9,'Custom Developer Loadshape'!$B$5:$B$8764,'Custom Developer Loadshape'!C$5:C$8764)</f>
        <v>0</v>
      </c>
      <c r="M10" s="132">
        <f>_xlfn.XLOOKUP('Automatic Loadshapes'!P9,'Custom Developer Loadshape'!$B$5:$B$8764,'Custom Developer Loadshape'!C$5:C$8764)</f>
        <v>0</v>
      </c>
      <c r="N10" s="132">
        <f>_xlfn.XLOOKUP('Automatic Loadshapes'!Q9,'Custom Developer Loadshape'!$B$5:$B$8764,'Custom Developer Loadshape'!C$5:C$8764)</f>
        <v>0</v>
      </c>
      <c r="O10" s="132">
        <f>_xlfn.XLOOKUP('Automatic Loadshapes'!R9,'Custom Developer Loadshape'!$B$5:$B$8764,'Custom Developer Loadshape'!C$5:C$8764)</f>
        <v>0</v>
      </c>
      <c r="P10" s="132">
        <f>_xlfn.XLOOKUP('Automatic Loadshapes'!N9,'Custom Developer Loadshape'!$B$5:$B$8764,'Custom Developer Loadshape'!$D$5:$D$8764)</f>
        <v>0</v>
      </c>
      <c r="Q10" s="132">
        <f>_xlfn.XLOOKUP('Automatic Loadshapes'!O9,'Custom Developer Loadshape'!$B$5:$B$8764,'Custom Developer Loadshape'!$D$5:$D$8764)</f>
        <v>0</v>
      </c>
      <c r="R10" s="132">
        <f>_xlfn.XLOOKUP('Automatic Loadshapes'!P9,'Custom Developer Loadshape'!$B$5:$B$8764,'Custom Developer Loadshape'!$D$5:$D$8764)</f>
        <v>0</v>
      </c>
      <c r="S10" s="132">
        <f>_xlfn.XLOOKUP('Automatic Loadshapes'!Q9,'Custom Developer Loadshape'!$B$5:$B$8764,'Custom Developer Loadshape'!$D$5:$D$8764)</f>
        <v>0</v>
      </c>
      <c r="T10" s="132">
        <f>_xlfn.XLOOKUP('Automatic Loadshapes'!R9,'Custom Developer Loadshape'!$B$5:$B$8764,'Custom Developer Loadshape'!$D$5:$D$8764)</f>
        <v>0</v>
      </c>
      <c r="U10" s="132">
        <f>_xlfn.XLOOKUP('Automatic Loadshapes'!N9,'Custom Developer Loadshape'!$B$5:$B$8764,'Custom Developer Loadshape'!$E$5:$E$8764)</f>
        <v>0</v>
      </c>
      <c r="V10" s="132">
        <f>_xlfn.XLOOKUP('Automatic Loadshapes'!O9,'Custom Developer Loadshape'!$B$5:$B$8764,'Custom Developer Loadshape'!$E$5:$E$8764)</f>
        <v>0</v>
      </c>
      <c r="W10" s="132">
        <f>_xlfn.XLOOKUP('Automatic Loadshapes'!P9,'Custom Developer Loadshape'!$B$5:$B$8764,'Custom Developer Loadshape'!$E$5:$E$8764)</f>
        <v>0</v>
      </c>
      <c r="X10" s="132">
        <f>_xlfn.XLOOKUP('Automatic Loadshapes'!Q9,'Custom Developer Loadshape'!$B$5:$B$8764,'Custom Developer Loadshape'!$E$5:$E$8764)</f>
        <v>0</v>
      </c>
      <c r="Y10" s="132">
        <f>_xlfn.XLOOKUP('Automatic Loadshapes'!R9,'Custom Developer Loadshape'!$B$5:$B$8764,'Custom Developer Loadshape'!$E$5:$E$8764)</f>
        <v>0</v>
      </c>
      <c r="Z10" s="132">
        <f>_xlfn.XLOOKUP('Automatic Loadshapes'!$N9,'Custom Developer Loadshape'!$B$5:$B$8764,'Custom Developer Loadshape'!$F$5:$F$8764)</f>
        <v>0</v>
      </c>
      <c r="AA10" s="132">
        <f>_xlfn.XLOOKUP('Automatic Loadshapes'!$O9,'Custom Developer Loadshape'!$B$5:$B$8764,'Custom Developer Loadshape'!$F$5:$F$8764)</f>
        <v>0</v>
      </c>
      <c r="AB10" s="132">
        <f>_xlfn.XLOOKUP('Automatic Loadshapes'!$P9,'Custom Developer Loadshape'!$B$5:$B$8764,'Custom Developer Loadshape'!$F$5:$F$8764)</f>
        <v>0</v>
      </c>
      <c r="AC10" s="132">
        <f>_xlfn.XLOOKUP('Automatic Loadshapes'!$Q9,'Custom Developer Loadshape'!$B$5:$B$8764,'Custom Developer Loadshape'!$F$5:$F$8764)</f>
        <v>0</v>
      </c>
      <c r="AD10" s="132">
        <f>_xlfn.XLOOKUP('Automatic Loadshapes'!$R9,'Custom Developer Loadshape'!$B$5:$B$8764,'Custom Developer Loadshape'!$F$5:$F$8764)</f>
        <v>0</v>
      </c>
      <c r="AE10" s="132">
        <f>_xlfn.XLOOKUP('Automatic Loadshapes'!$N9,'Custom Developer Loadshape'!$B$5:$B$8764,'Custom Developer Loadshape'!$G$5:$G$8764)</f>
        <v>0</v>
      </c>
      <c r="AF10" s="132">
        <f>_xlfn.XLOOKUP('Automatic Loadshapes'!$O9,'Custom Developer Loadshape'!$B$5:$B$8764,'Custom Developer Loadshape'!$G$5:$G$8764)</f>
        <v>0</v>
      </c>
      <c r="AG10" s="132">
        <f>_xlfn.XLOOKUP('Automatic Loadshapes'!$P9,'Custom Developer Loadshape'!$B$5:$B$8764,'Custom Developer Loadshape'!$G$5:$G$8764)</f>
        <v>0</v>
      </c>
      <c r="AH10" s="132">
        <f>_xlfn.XLOOKUP('Automatic Loadshapes'!$Q9,'Custom Developer Loadshape'!$B$5:$B$8764,'Custom Developer Loadshape'!$G$5:$G$8764)</f>
        <v>0</v>
      </c>
      <c r="AI10" s="132">
        <f>_xlfn.XLOOKUP('Automatic Loadshapes'!$R9,'Custom Developer Loadshape'!$B$5:$B$8764,'Custom Developer Loadshape'!$G$5:$G$8764)</f>
        <v>0</v>
      </c>
      <c r="AJ10" s="132">
        <f>_xlfn.XLOOKUP('Automatic Loadshapes'!$N9,'Custom Developer Loadshape'!$B$5:$B$8764,'Custom Developer Loadshape'!$H$5:$H$8764)</f>
        <v>0</v>
      </c>
      <c r="AK10" s="132">
        <f>_xlfn.XLOOKUP('Automatic Loadshapes'!$O9,'Custom Developer Loadshape'!$B$5:$B$8764,'Custom Developer Loadshape'!$H$5:$H$8764)</f>
        <v>0</v>
      </c>
      <c r="AL10" s="132">
        <f>_xlfn.XLOOKUP('Automatic Loadshapes'!$P9,'Custom Developer Loadshape'!$B$5:$B$8764,'Custom Developer Loadshape'!$H$5:$H$8764)</f>
        <v>0</v>
      </c>
      <c r="AM10" s="132">
        <f>_xlfn.XLOOKUP('Automatic Loadshapes'!$Q9,'Custom Developer Loadshape'!$B$5:$B$8764,'Custom Developer Loadshape'!$H$5:$H$8764)</f>
        <v>0</v>
      </c>
      <c r="AN10" s="132">
        <f>_xlfn.XLOOKUP('Automatic Loadshapes'!$R9,'Custom Developer Loadshape'!$B$5:$B$8764,'Custom Developer Loadshape'!$H$5:$H$8764)</f>
        <v>0</v>
      </c>
      <c r="AO10" s="120"/>
      <c r="AP10" s="120"/>
      <c r="AQ10" s="120"/>
    </row>
    <row r="11" spans="1:43">
      <c r="B11" s="18">
        <v>7</v>
      </c>
      <c r="C11" s="118"/>
      <c r="D11" s="119"/>
      <c r="E11" s="120"/>
      <c r="F11" s="120"/>
      <c r="G11" s="120"/>
      <c r="H11" s="120"/>
      <c r="I11" s="120"/>
      <c r="J11" s="123">
        <v>7</v>
      </c>
      <c r="K11" s="132">
        <f>_xlfn.XLOOKUP('Automatic Loadshapes'!N10,'Custom Developer Loadshape'!$B$5:$B$8764,'Custom Developer Loadshape'!C$5:C$8764)</f>
        <v>0</v>
      </c>
      <c r="L11" s="132">
        <f>_xlfn.XLOOKUP('Automatic Loadshapes'!O10,'Custom Developer Loadshape'!$B$5:$B$8764,'Custom Developer Loadshape'!C$5:C$8764)</f>
        <v>0</v>
      </c>
      <c r="M11" s="132">
        <f>_xlfn.XLOOKUP('Automatic Loadshapes'!P10,'Custom Developer Loadshape'!$B$5:$B$8764,'Custom Developer Loadshape'!C$5:C$8764)</f>
        <v>0</v>
      </c>
      <c r="N11" s="132">
        <f>_xlfn.XLOOKUP('Automatic Loadshapes'!Q10,'Custom Developer Loadshape'!$B$5:$B$8764,'Custom Developer Loadshape'!C$5:C$8764)</f>
        <v>0</v>
      </c>
      <c r="O11" s="132">
        <f>_xlfn.XLOOKUP('Automatic Loadshapes'!R10,'Custom Developer Loadshape'!$B$5:$B$8764,'Custom Developer Loadshape'!C$5:C$8764)</f>
        <v>0</v>
      </c>
      <c r="P11" s="132">
        <f>_xlfn.XLOOKUP('Automatic Loadshapes'!N10,'Custom Developer Loadshape'!$B$5:$B$8764,'Custom Developer Loadshape'!$D$5:$D$8764)</f>
        <v>0</v>
      </c>
      <c r="Q11" s="132">
        <f>_xlfn.XLOOKUP('Automatic Loadshapes'!O10,'Custom Developer Loadshape'!$B$5:$B$8764,'Custom Developer Loadshape'!$D$5:$D$8764)</f>
        <v>0</v>
      </c>
      <c r="R11" s="132">
        <f>_xlfn.XLOOKUP('Automatic Loadshapes'!P10,'Custom Developer Loadshape'!$B$5:$B$8764,'Custom Developer Loadshape'!$D$5:$D$8764)</f>
        <v>0</v>
      </c>
      <c r="S11" s="132">
        <f>_xlfn.XLOOKUP('Automatic Loadshapes'!Q10,'Custom Developer Loadshape'!$B$5:$B$8764,'Custom Developer Loadshape'!$D$5:$D$8764)</f>
        <v>0</v>
      </c>
      <c r="T11" s="132">
        <f>_xlfn.XLOOKUP('Automatic Loadshapes'!R10,'Custom Developer Loadshape'!$B$5:$B$8764,'Custom Developer Loadshape'!$D$5:$D$8764)</f>
        <v>0</v>
      </c>
      <c r="U11" s="132">
        <f>_xlfn.XLOOKUP('Automatic Loadshapes'!N10,'Custom Developer Loadshape'!$B$5:$B$8764,'Custom Developer Loadshape'!$E$5:$E$8764)</f>
        <v>0</v>
      </c>
      <c r="V11" s="132">
        <f>_xlfn.XLOOKUP('Automatic Loadshapes'!O10,'Custom Developer Loadshape'!$B$5:$B$8764,'Custom Developer Loadshape'!$E$5:$E$8764)</f>
        <v>0</v>
      </c>
      <c r="W11" s="132">
        <f>_xlfn.XLOOKUP('Automatic Loadshapes'!P10,'Custom Developer Loadshape'!$B$5:$B$8764,'Custom Developer Loadshape'!$E$5:$E$8764)</f>
        <v>0</v>
      </c>
      <c r="X11" s="132">
        <f>_xlfn.XLOOKUP('Automatic Loadshapes'!Q10,'Custom Developer Loadshape'!$B$5:$B$8764,'Custom Developer Loadshape'!$E$5:$E$8764)</f>
        <v>0</v>
      </c>
      <c r="Y11" s="132">
        <f>_xlfn.XLOOKUP('Automatic Loadshapes'!R10,'Custom Developer Loadshape'!$B$5:$B$8764,'Custom Developer Loadshape'!$E$5:$E$8764)</f>
        <v>0</v>
      </c>
      <c r="Z11" s="132">
        <f>_xlfn.XLOOKUP('Automatic Loadshapes'!$N10,'Custom Developer Loadshape'!$B$5:$B$8764,'Custom Developer Loadshape'!$F$5:$F$8764)</f>
        <v>0</v>
      </c>
      <c r="AA11" s="132">
        <f>_xlfn.XLOOKUP('Automatic Loadshapes'!$O10,'Custom Developer Loadshape'!$B$5:$B$8764,'Custom Developer Loadshape'!$F$5:$F$8764)</f>
        <v>0</v>
      </c>
      <c r="AB11" s="132">
        <f>_xlfn.XLOOKUP('Automatic Loadshapes'!$P10,'Custom Developer Loadshape'!$B$5:$B$8764,'Custom Developer Loadshape'!$F$5:$F$8764)</f>
        <v>0</v>
      </c>
      <c r="AC11" s="132">
        <f>_xlfn.XLOOKUP('Automatic Loadshapes'!$Q10,'Custom Developer Loadshape'!$B$5:$B$8764,'Custom Developer Loadshape'!$F$5:$F$8764)</f>
        <v>0</v>
      </c>
      <c r="AD11" s="132">
        <f>_xlfn.XLOOKUP('Automatic Loadshapes'!$R10,'Custom Developer Loadshape'!$B$5:$B$8764,'Custom Developer Loadshape'!$F$5:$F$8764)</f>
        <v>0</v>
      </c>
      <c r="AE11" s="132">
        <f>_xlfn.XLOOKUP('Automatic Loadshapes'!$N10,'Custom Developer Loadshape'!$B$5:$B$8764,'Custom Developer Loadshape'!$G$5:$G$8764)</f>
        <v>0</v>
      </c>
      <c r="AF11" s="132">
        <f>_xlfn.XLOOKUP('Automatic Loadshapes'!$O10,'Custom Developer Loadshape'!$B$5:$B$8764,'Custom Developer Loadshape'!$G$5:$G$8764)</f>
        <v>0</v>
      </c>
      <c r="AG11" s="132">
        <f>_xlfn.XLOOKUP('Automatic Loadshapes'!$P10,'Custom Developer Loadshape'!$B$5:$B$8764,'Custom Developer Loadshape'!$G$5:$G$8764)</f>
        <v>0</v>
      </c>
      <c r="AH11" s="132">
        <f>_xlfn.XLOOKUP('Automatic Loadshapes'!$Q10,'Custom Developer Loadshape'!$B$5:$B$8764,'Custom Developer Loadshape'!$G$5:$G$8764)</f>
        <v>0</v>
      </c>
      <c r="AI11" s="132">
        <f>_xlfn.XLOOKUP('Automatic Loadshapes'!$R10,'Custom Developer Loadshape'!$B$5:$B$8764,'Custom Developer Loadshape'!$G$5:$G$8764)</f>
        <v>0</v>
      </c>
      <c r="AJ11" s="132">
        <f>_xlfn.XLOOKUP('Automatic Loadshapes'!$N10,'Custom Developer Loadshape'!$B$5:$B$8764,'Custom Developer Loadshape'!$H$5:$H$8764)</f>
        <v>0</v>
      </c>
      <c r="AK11" s="132">
        <f>_xlfn.XLOOKUP('Automatic Loadshapes'!$O10,'Custom Developer Loadshape'!$B$5:$B$8764,'Custom Developer Loadshape'!$H$5:$H$8764)</f>
        <v>0</v>
      </c>
      <c r="AL11" s="132">
        <f>_xlfn.XLOOKUP('Automatic Loadshapes'!$P10,'Custom Developer Loadshape'!$B$5:$B$8764,'Custom Developer Loadshape'!$H$5:$H$8764)</f>
        <v>0</v>
      </c>
      <c r="AM11" s="132">
        <f>_xlfn.XLOOKUP('Automatic Loadshapes'!$Q10,'Custom Developer Loadshape'!$B$5:$B$8764,'Custom Developer Loadshape'!$H$5:$H$8764)</f>
        <v>0</v>
      </c>
      <c r="AN11" s="132">
        <f>_xlfn.XLOOKUP('Automatic Loadshapes'!$R10,'Custom Developer Loadshape'!$B$5:$B$8764,'Custom Developer Loadshape'!$H$5:$H$8764)</f>
        <v>0</v>
      </c>
      <c r="AO11" s="120"/>
      <c r="AP11" s="120"/>
      <c r="AQ11" s="120"/>
    </row>
    <row r="12" spans="1:43">
      <c r="B12" s="18">
        <v>8</v>
      </c>
      <c r="C12" s="118"/>
      <c r="D12" s="119"/>
      <c r="E12" s="120"/>
      <c r="F12" s="120"/>
      <c r="G12" s="120"/>
      <c r="H12" s="120"/>
      <c r="I12" s="120"/>
      <c r="J12" s="123">
        <v>8</v>
      </c>
      <c r="K12" s="132">
        <f>_xlfn.XLOOKUP('Automatic Loadshapes'!N11,'Custom Developer Loadshape'!$B$5:$B$8764,'Custom Developer Loadshape'!C$5:C$8764)</f>
        <v>0</v>
      </c>
      <c r="L12" s="132">
        <f>_xlfn.XLOOKUP('Automatic Loadshapes'!O11,'Custom Developer Loadshape'!$B$5:$B$8764,'Custom Developer Loadshape'!C$5:C$8764)</f>
        <v>0</v>
      </c>
      <c r="M12" s="132">
        <f>_xlfn.XLOOKUP('Automatic Loadshapes'!P11,'Custom Developer Loadshape'!$B$5:$B$8764,'Custom Developer Loadshape'!C$5:C$8764)</f>
        <v>0</v>
      </c>
      <c r="N12" s="132">
        <f>_xlfn.XLOOKUP('Automatic Loadshapes'!Q11,'Custom Developer Loadshape'!$B$5:$B$8764,'Custom Developer Loadshape'!C$5:C$8764)</f>
        <v>0</v>
      </c>
      <c r="O12" s="132">
        <f>_xlfn.XLOOKUP('Automatic Loadshapes'!R11,'Custom Developer Loadshape'!$B$5:$B$8764,'Custom Developer Loadshape'!C$5:C$8764)</f>
        <v>0</v>
      </c>
      <c r="P12" s="132">
        <f>_xlfn.XLOOKUP('Automatic Loadshapes'!N11,'Custom Developer Loadshape'!$B$5:$B$8764,'Custom Developer Loadshape'!$D$5:$D$8764)</f>
        <v>0</v>
      </c>
      <c r="Q12" s="132">
        <f>_xlfn.XLOOKUP('Automatic Loadshapes'!O11,'Custom Developer Loadshape'!$B$5:$B$8764,'Custom Developer Loadshape'!$D$5:$D$8764)</f>
        <v>0</v>
      </c>
      <c r="R12" s="132">
        <f>_xlfn.XLOOKUP('Automatic Loadshapes'!P11,'Custom Developer Loadshape'!$B$5:$B$8764,'Custom Developer Loadshape'!$D$5:$D$8764)</f>
        <v>0</v>
      </c>
      <c r="S12" s="132">
        <f>_xlfn.XLOOKUP('Automatic Loadshapes'!Q11,'Custom Developer Loadshape'!$B$5:$B$8764,'Custom Developer Loadshape'!$D$5:$D$8764)</f>
        <v>0</v>
      </c>
      <c r="T12" s="132">
        <f>_xlfn.XLOOKUP('Automatic Loadshapes'!R11,'Custom Developer Loadshape'!$B$5:$B$8764,'Custom Developer Loadshape'!$D$5:$D$8764)</f>
        <v>0</v>
      </c>
      <c r="U12" s="132">
        <f>_xlfn.XLOOKUP('Automatic Loadshapes'!N11,'Custom Developer Loadshape'!$B$5:$B$8764,'Custom Developer Loadshape'!$E$5:$E$8764)</f>
        <v>0</v>
      </c>
      <c r="V12" s="132">
        <f>_xlfn.XLOOKUP('Automatic Loadshapes'!O11,'Custom Developer Loadshape'!$B$5:$B$8764,'Custom Developer Loadshape'!$E$5:$E$8764)</f>
        <v>0</v>
      </c>
      <c r="W12" s="132">
        <f>_xlfn.XLOOKUP('Automatic Loadshapes'!P11,'Custom Developer Loadshape'!$B$5:$B$8764,'Custom Developer Loadshape'!$E$5:$E$8764)</f>
        <v>0</v>
      </c>
      <c r="X12" s="132">
        <f>_xlfn.XLOOKUP('Automatic Loadshapes'!Q11,'Custom Developer Loadshape'!$B$5:$B$8764,'Custom Developer Loadshape'!$E$5:$E$8764)</f>
        <v>0</v>
      </c>
      <c r="Y12" s="132">
        <f>_xlfn.XLOOKUP('Automatic Loadshapes'!R11,'Custom Developer Loadshape'!$B$5:$B$8764,'Custom Developer Loadshape'!$E$5:$E$8764)</f>
        <v>0</v>
      </c>
      <c r="Z12" s="132">
        <f>_xlfn.XLOOKUP('Automatic Loadshapes'!$N11,'Custom Developer Loadshape'!$B$5:$B$8764,'Custom Developer Loadshape'!$F$5:$F$8764)</f>
        <v>0</v>
      </c>
      <c r="AA12" s="132">
        <f>_xlfn.XLOOKUP('Automatic Loadshapes'!$O11,'Custom Developer Loadshape'!$B$5:$B$8764,'Custom Developer Loadshape'!$F$5:$F$8764)</f>
        <v>0</v>
      </c>
      <c r="AB12" s="132">
        <f>_xlfn.XLOOKUP('Automatic Loadshapes'!$P11,'Custom Developer Loadshape'!$B$5:$B$8764,'Custom Developer Loadshape'!$F$5:$F$8764)</f>
        <v>0</v>
      </c>
      <c r="AC12" s="132">
        <f>_xlfn.XLOOKUP('Automatic Loadshapes'!$Q11,'Custom Developer Loadshape'!$B$5:$B$8764,'Custom Developer Loadshape'!$F$5:$F$8764)</f>
        <v>0</v>
      </c>
      <c r="AD12" s="132">
        <f>_xlfn.XLOOKUP('Automatic Loadshapes'!$R11,'Custom Developer Loadshape'!$B$5:$B$8764,'Custom Developer Loadshape'!$F$5:$F$8764)</f>
        <v>0</v>
      </c>
      <c r="AE12" s="132">
        <f>_xlfn.XLOOKUP('Automatic Loadshapes'!$N11,'Custom Developer Loadshape'!$B$5:$B$8764,'Custom Developer Loadshape'!$G$5:$G$8764)</f>
        <v>0</v>
      </c>
      <c r="AF12" s="132">
        <f>_xlfn.XLOOKUP('Automatic Loadshapes'!$O11,'Custom Developer Loadshape'!$B$5:$B$8764,'Custom Developer Loadshape'!$G$5:$G$8764)</f>
        <v>0</v>
      </c>
      <c r="AG12" s="132">
        <f>_xlfn.XLOOKUP('Automatic Loadshapes'!$P11,'Custom Developer Loadshape'!$B$5:$B$8764,'Custom Developer Loadshape'!$G$5:$G$8764)</f>
        <v>0</v>
      </c>
      <c r="AH12" s="132">
        <f>_xlfn.XLOOKUP('Automatic Loadshapes'!$Q11,'Custom Developer Loadshape'!$B$5:$B$8764,'Custom Developer Loadshape'!$G$5:$G$8764)</f>
        <v>0</v>
      </c>
      <c r="AI12" s="132">
        <f>_xlfn.XLOOKUP('Automatic Loadshapes'!$R11,'Custom Developer Loadshape'!$B$5:$B$8764,'Custom Developer Loadshape'!$G$5:$G$8764)</f>
        <v>0</v>
      </c>
      <c r="AJ12" s="132">
        <f>_xlfn.XLOOKUP('Automatic Loadshapes'!$N11,'Custom Developer Loadshape'!$B$5:$B$8764,'Custom Developer Loadshape'!$H$5:$H$8764)</f>
        <v>0</v>
      </c>
      <c r="AK12" s="132">
        <f>_xlfn.XLOOKUP('Automatic Loadshapes'!$O11,'Custom Developer Loadshape'!$B$5:$B$8764,'Custom Developer Loadshape'!$H$5:$H$8764)</f>
        <v>0</v>
      </c>
      <c r="AL12" s="132">
        <f>_xlfn.XLOOKUP('Automatic Loadshapes'!$P11,'Custom Developer Loadshape'!$B$5:$B$8764,'Custom Developer Loadshape'!$H$5:$H$8764)</f>
        <v>0</v>
      </c>
      <c r="AM12" s="132">
        <f>_xlfn.XLOOKUP('Automatic Loadshapes'!$Q11,'Custom Developer Loadshape'!$B$5:$B$8764,'Custom Developer Loadshape'!$H$5:$H$8764)</f>
        <v>0</v>
      </c>
      <c r="AN12" s="132">
        <f>_xlfn.XLOOKUP('Automatic Loadshapes'!$R11,'Custom Developer Loadshape'!$B$5:$B$8764,'Custom Developer Loadshape'!$H$5:$H$8764)</f>
        <v>0</v>
      </c>
      <c r="AO12" s="120"/>
      <c r="AP12" s="120"/>
      <c r="AQ12" s="120"/>
    </row>
    <row r="13" spans="1:43">
      <c r="B13" s="18">
        <v>9</v>
      </c>
      <c r="C13" s="118"/>
      <c r="D13" s="119"/>
      <c r="E13" s="120"/>
      <c r="F13" s="120"/>
      <c r="G13" s="120"/>
      <c r="H13" s="120"/>
      <c r="I13" s="120"/>
      <c r="J13" s="123">
        <v>9</v>
      </c>
      <c r="K13" s="132">
        <f>_xlfn.XLOOKUP('Automatic Loadshapes'!N12,'Custom Developer Loadshape'!$B$5:$B$8764,'Custom Developer Loadshape'!C$5:C$8764)</f>
        <v>0</v>
      </c>
      <c r="L13" s="132">
        <f>_xlfn.XLOOKUP('Automatic Loadshapes'!O12,'Custom Developer Loadshape'!$B$5:$B$8764,'Custom Developer Loadshape'!C$5:C$8764)</f>
        <v>0</v>
      </c>
      <c r="M13" s="132">
        <f>_xlfn.XLOOKUP('Automatic Loadshapes'!P12,'Custom Developer Loadshape'!$B$5:$B$8764,'Custom Developer Loadshape'!C$5:C$8764)</f>
        <v>0</v>
      </c>
      <c r="N13" s="132">
        <f>_xlfn.XLOOKUP('Automatic Loadshapes'!Q12,'Custom Developer Loadshape'!$B$5:$B$8764,'Custom Developer Loadshape'!C$5:C$8764)</f>
        <v>0</v>
      </c>
      <c r="O13" s="132">
        <f>_xlfn.XLOOKUP('Automatic Loadshapes'!R12,'Custom Developer Loadshape'!$B$5:$B$8764,'Custom Developer Loadshape'!C$5:C$8764)</f>
        <v>0</v>
      </c>
      <c r="P13" s="132">
        <f>_xlfn.XLOOKUP('Automatic Loadshapes'!N12,'Custom Developer Loadshape'!$B$5:$B$8764,'Custom Developer Loadshape'!$D$5:$D$8764)</f>
        <v>0</v>
      </c>
      <c r="Q13" s="132">
        <f>_xlfn.XLOOKUP('Automatic Loadshapes'!O12,'Custom Developer Loadshape'!$B$5:$B$8764,'Custom Developer Loadshape'!$D$5:$D$8764)</f>
        <v>0</v>
      </c>
      <c r="R13" s="132">
        <f>_xlfn.XLOOKUP('Automatic Loadshapes'!P12,'Custom Developer Loadshape'!$B$5:$B$8764,'Custom Developer Loadshape'!$D$5:$D$8764)</f>
        <v>0</v>
      </c>
      <c r="S13" s="132">
        <f>_xlfn.XLOOKUP('Automatic Loadshapes'!Q12,'Custom Developer Loadshape'!$B$5:$B$8764,'Custom Developer Loadshape'!$D$5:$D$8764)</f>
        <v>0</v>
      </c>
      <c r="T13" s="132">
        <f>_xlfn.XLOOKUP('Automatic Loadshapes'!R12,'Custom Developer Loadshape'!$B$5:$B$8764,'Custom Developer Loadshape'!$D$5:$D$8764)</f>
        <v>0</v>
      </c>
      <c r="U13" s="132">
        <f>_xlfn.XLOOKUP('Automatic Loadshapes'!N12,'Custom Developer Loadshape'!$B$5:$B$8764,'Custom Developer Loadshape'!$E$5:$E$8764)</f>
        <v>0</v>
      </c>
      <c r="V13" s="132">
        <f>_xlfn.XLOOKUP('Automatic Loadshapes'!O12,'Custom Developer Loadshape'!$B$5:$B$8764,'Custom Developer Loadshape'!$E$5:$E$8764)</f>
        <v>0</v>
      </c>
      <c r="W13" s="132">
        <f>_xlfn.XLOOKUP('Automatic Loadshapes'!P12,'Custom Developer Loadshape'!$B$5:$B$8764,'Custom Developer Loadshape'!$E$5:$E$8764)</f>
        <v>0</v>
      </c>
      <c r="X13" s="132">
        <f>_xlfn.XLOOKUP('Automatic Loadshapes'!Q12,'Custom Developer Loadshape'!$B$5:$B$8764,'Custom Developer Loadshape'!$E$5:$E$8764)</f>
        <v>0</v>
      </c>
      <c r="Y13" s="132">
        <f>_xlfn.XLOOKUP('Automatic Loadshapes'!R12,'Custom Developer Loadshape'!$B$5:$B$8764,'Custom Developer Loadshape'!$E$5:$E$8764)</f>
        <v>0</v>
      </c>
      <c r="Z13" s="132">
        <f>_xlfn.XLOOKUP('Automatic Loadshapes'!$N12,'Custom Developer Loadshape'!$B$5:$B$8764,'Custom Developer Loadshape'!$F$5:$F$8764)</f>
        <v>0</v>
      </c>
      <c r="AA13" s="132">
        <f>_xlfn.XLOOKUP('Automatic Loadshapes'!$O12,'Custom Developer Loadshape'!$B$5:$B$8764,'Custom Developer Loadshape'!$F$5:$F$8764)</f>
        <v>0</v>
      </c>
      <c r="AB13" s="132">
        <f>_xlfn.XLOOKUP('Automatic Loadshapes'!$P12,'Custom Developer Loadshape'!$B$5:$B$8764,'Custom Developer Loadshape'!$F$5:$F$8764)</f>
        <v>0</v>
      </c>
      <c r="AC13" s="132">
        <f>_xlfn.XLOOKUP('Automatic Loadshapes'!$Q12,'Custom Developer Loadshape'!$B$5:$B$8764,'Custom Developer Loadshape'!$F$5:$F$8764)</f>
        <v>0</v>
      </c>
      <c r="AD13" s="132">
        <f>_xlfn.XLOOKUP('Automatic Loadshapes'!$R12,'Custom Developer Loadshape'!$B$5:$B$8764,'Custom Developer Loadshape'!$F$5:$F$8764)</f>
        <v>0</v>
      </c>
      <c r="AE13" s="132">
        <f>_xlfn.XLOOKUP('Automatic Loadshapes'!$N12,'Custom Developer Loadshape'!$B$5:$B$8764,'Custom Developer Loadshape'!$G$5:$G$8764)</f>
        <v>0</v>
      </c>
      <c r="AF13" s="132">
        <f>_xlfn.XLOOKUP('Automatic Loadshapes'!$O12,'Custom Developer Loadshape'!$B$5:$B$8764,'Custom Developer Loadshape'!$G$5:$G$8764)</f>
        <v>0</v>
      </c>
      <c r="AG13" s="132">
        <f>_xlfn.XLOOKUP('Automatic Loadshapes'!$P12,'Custom Developer Loadshape'!$B$5:$B$8764,'Custom Developer Loadshape'!$G$5:$G$8764)</f>
        <v>0</v>
      </c>
      <c r="AH13" s="132">
        <f>_xlfn.XLOOKUP('Automatic Loadshapes'!$Q12,'Custom Developer Loadshape'!$B$5:$B$8764,'Custom Developer Loadshape'!$G$5:$G$8764)</f>
        <v>0</v>
      </c>
      <c r="AI13" s="132">
        <f>_xlfn.XLOOKUP('Automatic Loadshapes'!$R12,'Custom Developer Loadshape'!$B$5:$B$8764,'Custom Developer Loadshape'!$G$5:$G$8764)</f>
        <v>0</v>
      </c>
      <c r="AJ13" s="132">
        <f>_xlfn.XLOOKUP('Automatic Loadshapes'!$N12,'Custom Developer Loadshape'!$B$5:$B$8764,'Custom Developer Loadshape'!$H$5:$H$8764)</f>
        <v>0</v>
      </c>
      <c r="AK13" s="132">
        <f>_xlfn.XLOOKUP('Automatic Loadshapes'!$O12,'Custom Developer Loadshape'!$B$5:$B$8764,'Custom Developer Loadshape'!$H$5:$H$8764)</f>
        <v>0</v>
      </c>
      <c r="AL13" s="132">
        <f>_xlfn.XLOOKUP('Automatic Loadshapes'!$P12,'Custom Developer Loadshape'!$B$5:$B$8764,'Custom Developer Loadshape'!$H$5:$H$8764)</f>
        <v>0</v>
      </c>
      <c r="AM13" s="132">
        <f>_xlfn.XLOOKUP('Automatic Loadshapes'!$Q12,'Custom Developer Loadshape'!$B$5:$B$8764,'Custom Developer Loadshape'!$H$5:$H$8764)</f>
        <v>0</v>
      </c>
      <c r="AN13" s="132">
        <f>_xlfn.XLOOKUP('Automatic Loadshapes'!$R12,'Custom Developer Loadshape'!$B$5:$B$8764,'Custom Developer Loadshape'!$H$5:$H$8764)</f>
        <v>0</v>
      </c>
      <c r="AO13" s="120"/>
      <c r="AP13" s="120"/>
      <c r="AQ13" s="120"/>
    </row>
    <row r="14" spans="1:43">
      <c r="B14" s="18">
        <v>10</v>
      </c>
      <c r="C14" s="118"/>
      <c r="D14" s="119"/>
      <c r="E14" s="120"/>
      <c r="F14" s="120"/>
      <c r="G14" s="120"/>
      <c r="H14" s="120"/>
      <c r="I14" s="120"/>
      <c r="J14" s="122">
        <v>10</v>
      </c>
      <c r="K14" s="132">
        <f>_xlfn.XLOOKUP('Automatic Loadshapes'!N13,'Custom Developer Loadshape'!$B$5:$B$8764,'Custom Developer Loadshape'!C$5:C$8764)</f>
        <v>0</v>
      </c>
      <c r="L14" s="132">
        <f>_xlfn.XLOOKUP('Automatic Loadshapes'!O13,'Custom Developer Loadshape'!$B$5:$B$8764,'Custom Developer Loadshape'!C$5:C$8764)</f>
        <v>0</v>
      </c>
      <c r="M14" s="132">
        <f>_xlfn.XLOOKUP('Automatic Loadshapes'!P13,'Custom Developer Loadshape'!$B$5:$B$8764,'Custom Developer Loadshape'!C$5:C$8764)</f>
        <v>0</v>
      </c>
      <c r="N14" s="132">
        <f>_xlfn.XLOOKUP('Automatic Loadshapes'!Q13,'Custom Developer Loadshape'!$B$5:$B$8764,'Custom Developer Loadshape'!C$5:C$8764)</f>
        <v>0</v>
      </c>
      <c r="O14" s="132">
        <f>_xlfn.XLOOKUP('Automatic Loadshapes'!R13,'Custom Developer Loadshape'!$B$5:$B$8764,'Custom Developer Loadshape'!C$5:C$8764)</f>
        <v>0</v>
      </c>
      <c r="P14" s="132">
        <f>_xlfn.XLOOKUP('Automatic Loadshapes'!N13,'Custom Developer Loadshape'!$B$5:$B$8764,'Custom Developer Loadshape'!$D$5:$D$8764)</f>
        <v>0</v>
      </c>
      <c r="Q14" s="132">
        <f>_xlfn.XLOOKUP('Automatic Loadshapes'!O13,'Custom Developer Loadshape'!$B$5:$B$8764,'Custom Developer Loadshape'!$D$5:$D$8764)</f>
        <v>0</v>
      </c>
      <c r="R14" s="132">
        <f>_xlfn.XLOOKUP('Automatic Loadshapes'!P13,'Custom Developer Loadshape'!$B$5:$B$8764,'Custom Developer Loadshape'!$D$5:$D$8764)</f>
        <v>0</v>
      </c>
      <c r="S14" s="132">
        <f>_xlfn.XLOOKUP('Automatic Loadshapes'!Q13,'Custom Developer Loadshape'!$B$5:$B$8764,'Custom Developer Loadshape'!$D$5:$D$8764)</f>
        <v>0</v>
      </c>
      <c r="T14" s="132">
        <f>_xlfn.XLOOKUP('Automatic Loadshapes'!R13,'Custom Developer Loadshape'!$B$5:$B$8764,'Custom Developer Loadshape'!$D$5:$D$8764)</f>
        <v>0</v>
      </c>
      <c r="U14" s="132">
        <f>_xlfn.XLOOKUP('Automatic Loadshapes'!N13,'Custom Developer Loadshape'!$B$5:$B$8764,'Custom Developer Loadshape'!$E$5:$E$8764)</f>
        <v>0</v>
      </c>
      <c r="V14" s="132">
        <f>_xlfn.XLOOKUP('Automatic Loadshapes'!O13,'Custom Developer Loadshape'!$B$5:$B$8764,'Custom Developer Loadshape'!$E$5:$E$8764)</f>
        <v>0</v>
      </c>
      <c r="W14" s="132">
        <f>_xlfn.XLOOKUP('Automatic Loadshapes'!P13,'Custom Developer Loadshape'!$B$5:$B$8764,'Custom Developer Loadshape'!$E$5:$E$8764)</f>
        <v>0</v>
      </c>
      <c r="X14" s="132">
        <f>_xlfn.XLOOKUP('Automatic Loadshapes'!Q13,'Custom Developer Loadshape'!$B$5:$B$8764,'Custom Developer Loadshape'!$E$5:$E$8764)</f>
        <v>0</v>
      </c>
      <c r="Y14" s="132">
        <f>_xlfn.XLOOKUP('Automatic Loadshapes'!R13,'Custom Developer Loadshape'!$B$5:$B$8764,'Custom Developer Loadshape'!$E$5:$E$8764)</f>
        <v>0</v>
      </c>
      <c r="Z14" s="132">
        <f>_xlfn.XLOOKUP('Automatic Loadshapes'!$N13,'Custom Developer Loadshape'!$B$5:$B$8764,'Custom Developer Loadshape'!$F$5:$F$8764)</f>
        <v>0</v>
      </c>
      <c r="AA14" s="132">
        <f>_xlfn.XLOOKUP('Automatic Loadshapes'!$O13,'Custom Developer Loadshape'!$B$5:$B$8764,'Custom Developer Loadshape'!$F$5:$F$8764)</f>
        <v>0</v>
      </c>
      <c r="AB14" s="132">
        <f>_xlfn.XLOOKUP('Automatic Loadshapes'!$P13,'Custom Developer Loadshape'!$B$5:$B$8764,'Custom Developer Loadshape'!$F$5:$F$8764)</f>
        <v>0</v>
      </c>
      <c r="AC14" s="132">
        <f>_xlfn.XLOOKUP('Automatic Loadshapes'!$Q13,'Custom Developer Loadshape'!$B$5:$B$8764,'Custom Developer Loadshape'!$F$5:$F$8764)</f>
        <v>0</v>
      </c>
      <c r="AD14" s="132">
        <f>_xlfn.XLOOKUP('Automatic Loadshapes'!$R13,'Custom Developer Loadshape'!$B$5:$B$8764,'Custom Developer Loadshape'!$F$5:$F$8764)</f>
        <v>0</v>
      </c>
      <c r="AE14" s="132">
        <f>_xlfn.XLOOKUP('Automatic Loadshapes'!$N13,'Custom Developer Loadshape'!$B$5:$B$8764,'Custom Developer Loadshape'!$G$5:$G$8764)</f>
        <v>0</v>
      </c>
      <c r="AF14" s="132">
        <f>_xlfn.XLOOKUP('Automatic Loadshapes'!$O13,'Custom Developer Loadshape'!$B$5:$B$8764,'Custom Developer Loadshape'!$G$5:$G$8764)</f>
        <v>0</v>
      </c>
      <c r="AG14" s="132">
        <f>_xlfn.XLOOKUP('Automatic Loadshapes'!$P13,'Custom Developer Loadshape'!$B$5:$B$8764,'Custom Developer Loadshape'!$G$5:$G$8764)</f>
        <v>0</v>
      </c>
      <c r="AH14" s="132">
        <f>_xlfn.XLOOKUP('Automatic Loadshapes'!$Q13,'Custom Developer Loadshape'!$B$5:$B$8764,'Custom Developer Loadshape'!$G$5:$G$8764)</f>
        <v>0</v>
      </c>
      <c r="AI14" s="132">
        <f>_xlfn.XLOOKUP('Automatic Loadshapes'!$R13,'Custom Developer Loadshape'!$B$5:$B$8764,'Custom Developer Loadshape'!$G$5:$G$8764)</f>
        <v>0</v>
      </c>
      <c r="AJ14" s="132">
        <f>_xlfn.XLOOKUP('Automatic Loadshapes'!$N13,'Custom Developer Loadshape'!$B$5:$B$8764,'Custom Developer Loadshape'!$H$5:$H$8764)</f>
        <v>0</v>
      </c>
      <c r="AK14" s="132">
        <f>_xlfn.XLOOKUP('Automatic Loadshapes'!$O13,'Custom Developer Loadshape'!$B$5:$B$8764,'Custom Developer Loadshape'!$H$5:$H$8764)</f>
        <v>0</v>
      </c>
      <c r="AL14" s="132">
        <f>_xlfn.XLOOKUP('Automatic Loadshapes'!$P13,'Custom Developer Loadshape'!$B$5:$B$8764,'Custom Developer Loadshape'!$H$5:$H$8764)</f>
        <v>0</v>
      </c>
      <c r="AM14" s="132">
        <f>_xlfn.XLOOKUP('Automatic Loadshapes'!$Q13,'Custom Developer Loadshape'!$B$5:$B$8764,'Custom Developer Loadshape'!$H$5:$H$8764)</f>
        <v>0</v>
      </c>
      <c r="AN14" s="132">
        <f>_xlfn.XLOOKUP('Automatic Loadshapes'!$R13,'Custom Developer Loadshape'!$B$5:$B$8764,'Custom Developer Loadshape'!$H$5:$H$8764)</f>
        <v>0</v>
      </c>
      <c r="AO14" s="120"/>
      <c r="AP14" s="120"/>
      <c r="AQ14" s="120"/>
    </row>
    <row r="15" spans="1:43">
      <c r="B15" s="18">
        <v>11</v>
      </c>
      <c r="C15" s="118"/>
      <c r="D15" s="119"/>
      <c r="E15" s="120"/>
      <c r="F15" s="120"/>
      <c r="G15" s="120"/>
      <c r="H15" s="120"/>
      <c r="I15" s="120"/>
      <c r="J15" s="124">
        <v>11</v>
      </c>
      <c r="K15" s="132">
        <f>_xlfn.XLOOKUP('Automatic Loadshapes'!N14,'Custom Developer Loadshape'!$B$5:$B$8764,'Custom Developer Loadshape'!C$5:C$8764)</f>
        <v>0</v>
      </c>
      <c r="L15" s="132">
        <f>_xlfn.XLOOKUP('Automatic Loadshapes'!O14,'Custom Developer Loadshape'!$B$5:$B$8764,'Custom Developer Loadshape'!C$5:C$8764)</f>
        <v>0</v>
      </c>
      <c r="M15" s="132">
        <f>_xlfn.XLOOKUP('Automatic Loadshapes'!P14,'Custom Developer Loadshape'!$B$5:$B$8764,'Custom Developer Loadshape'!C$5:C$8764)</f>
        <v>0</v>
      </c>
      <c r="N15" s="132">
        <f>_xlfn.XLOOKUP('Automatic Loadshapes'!Q14,'Custom Developer Loadshape'!$B$5:$B$8764,'Custom Developer Loadshape'!C$5:C$8764)</f>
        <v>0</v>
      </c>
      <c r="O15" s="132">
        <f>_xlfn.XLOOKUP('Automatic Loadshapes'!R14,'Custom Developer Loadshape'!$B$5:$B$8764,'Custom Developer Loadshape'!C$5:C$8764)</f>
        <v>0</v>
      </c>
      <c r="P15" s="132">
        <f>_xlfn.XLOOKUP('Automatic Loadshapes'!N14,'Custom Developer Loadshape'!$B$5:$B$8764,'Custom Developer Loadshape'!$D$5:$D$8764)</f>
        <v>0</v>
      </c>
      <c r="Q15" s="132">
        <f>_xlfn.XLOOKUP('Automatic Loadshapes'!O14,'Custom Developer Loadshape'!$B$5:$B$8764,'Custom Developer Loadshape'!$D$5:$D$8764)</f>
        <v>0</v>
      </c>
      <c r="R15" s="132">
        <f>_xlfn.XLOOKUP('Automatic Loadshapes'!P14,'Custom Developer Loadshape'!$B$5:$B$8764,'Custom Developer Loadshape'!$D$5:$D$8764)</f>
        <v>0</v>
      </c>
      <c r="S15" s="132">
        <f>_xlfn.XLOOKUP('Automatic Loadshapes'!Q14,'Custom Developer Loadshape'!$B$5:$B$8764,'Custom Developer Loadshape'!$D$5:$D$8764)</f>
        <v>0</v>
      </c>
      <c r="T15" s="132">
        <f>_xlfn.XLOOKUP('Automatic Loadshapes'!R14,'Custom Developer Loadshape'!$B$5:$B$8764,'Custom Developer Loadshape'!$D$5:$D$8764)</f>
        <v>0</v>
      </c>
      <c r="U15" s="132">
        <f>_xlfn.XLOOKUP('Automatic Loadshapes'!N14,'Custom Developer Loadshape'!$B$5:$B$8764,'Custom Developer Loadshape'!$E$5:$E$8764)</f>
        <v>0</v>
      </c>
      <c r="V15" s="132">
        <f>_xlfn.XLOOKUP('Automatic Loadshapes'!O14,'Custom Developer Loadshape'!$B$5:$B$8764,'Custom Developer Loadshape'!$E$5:$E$8764)</f>
        <v>0</v>
      </c>
      <c r="W15" s="132">
        <f>_xlfn.XLOOKUP('Automatic Loadshapes'!P14,'Custom Developer Loadshape'!$B$5:$B$8764,'Custom Developer Loadshape'!$E$5:$E$8764)</f>
        <v>0</v>
      </c>
      <c r="X15" s="132">
        <f>_xlfn.XLOOKUP('Automatic Loadshapes'!Q14,'Custom Developer Loadshape'!$B$5:$B$8764,'Custom Developer Loadshape'!$E$5:$E$8764)</f>
        <v>0</v>
      </c>
      <c r="Y15" s="132">
        <f>_xlfn.XLOOKUP('Automatic Loadshapes'!R14,'Custom Developer Loadshape'!$B$5:$B$8764,'Custom Developer Loadshape'!$E$5:$E$8764)</f>
        <v>0</v>
      </c>
      <c r="Z15" s="132">
        <f>_xlfn.XLOOKUP('Automatic Loadshapes'!$N14,'Custom Developer Loadshape'!$B$5:$B$8764,'Custom Developer Loadshape'!$F$5:$F$8764)</f>
        <v>0</v>
      </c>
      <c r="AA15" s="132">
        <f>_xlfn.XLOOKUP('Automatic Loadshapes'!$O14,'Custom Developer Loadshape'!$B$5:$B$8764,'Custom Developer Loadshape'!$F$5:$F$8764)</f>
        <v>0</v>
      </c>
      <c r="AB15" s="132">
        <f>_xlfn.XLOOKUP('Automatic Loadshapes'!$P14,'Custom Developer Loadshape'!$B$5:$B$8764,'Custom Developer Loadshape'!$F$5:$F$8764)</f>
        <v>0</v>
      </c>
      <c r="AC15" s="132">
        <f>_xlfn.XLOOKUP('Automatic Loadshapes'!$Q14,'Custom Developer Loadshape'!$B$5:$B$8764,'Custom Developer Loadshape'!$F$5:$F$8764)</f>
        <v>0</v>
      </c>
      <c r="AD15" s="132">
        <f>_xlfn.XLOOKUP('Automatic Loadshapes'!$R14,'Custom Developer Loadshape'!$B$5:$B$8764,'Custom Developer Loadshape'!$F$5:$F$8764)</f>
        <v>0</v>
      </c>
      <c r="AE15" s="132">
        <f>_xlfn.XLOOKUP('Automatic Loadshapes'!$N14,'Custom Developer Loadshape'!$B$5:$B$8764,'Custom Developer Loadshape'!$G$5:$G$8764)</f>
        <v>0</v>
      </c>
      <c r="AF15" s="132">
        <f>_xlfn.XLOOKUP('Automatic Loadshapes'!$O14,'Custom Developer Loadshape'!$B$5:$B$8764,'Custom Developer Loadshape'!$G$5:$G$8764)</f>
        <v>0</v>
      </c>
      <c r="AG15" s="132">
        <f>_xlfn.XLOOKUP('Automatic Loadshapes'!$P14,'Custom Developer Loadshape'!$B$5:$B$8764,'Custom Developer Loadshape'!$G$5:$G$8764)</f>
        <v>0</v>
      </c>
      <c r="AH15" s="132">
        <f>_xlfn.XLOOKUP('Automatic Loadshapes'!$Q14,'Custom Developer Loadshape'!$B$5:$B$8764,'Custom Developer Loadshape'!$G$5:$G$8764)</f>
        <v>0</v>
      </c>
      <c r="AI15" s="132">
        <f>_xlfn.XLOOKUP('Automatic Loadshapes'!$R14,'Custom Developer Loadshape'!$B$5:$B$8764,'Custom Developer Loadshape'!$G$5:$G$8764)</f>
        <v>0</v>
      </c>
      <c r="AJ15" s="132">
        <f>_xlfn.XLOOKUP('Automatic Loadshapes'!$N14,'Custom Developer Loadshape'!$B$5:$B$8764,'Custom Developer Loadshape'!$H$5:$H$8764)</f>
        <v>0</v>
      </c>
      <c r="AK15" s="132">
        <f>_xlfn.XLOOKUP('Automatic Loadshapes'!$O14,'Custom Developer Loadshape'!$B$5:$B$8764,'Custom Developer Loadshape'!$H$5:$H$8764)</f>
        <v>0</v>
      </c>
      <c r="AL15" s="132">
        <f>_xlfn.XLOOKUP('Automatic Loadshapes'!$P14,'Custom Developer Loadshape'!$B$5:$B$8764,'Custom Developer Loadshape'!$H$5:$H$8764)</f>
        <v>0</v>
      </c>
      <c r="AM15" s="132">
        <f>_xlfn.XLOOKUP('Automatic Loadshapes'!$Q14,'Custom Developer Loadshape'!$B$5:$B$8764,'Custom Developer Loadshape'!$H$5:$H$8764)</f>
        <v>0</v>
      </c>
      <c r="AN15" s="132">
        <f>_xlfn.XLOOKUP('Automatic Loadshapes'!$R14,'Custom Developer Loadshape'!$B$5:$B$8764,'Custom Developer Loadshape'!$H$5:$H$8764)</f>
        <v>0</v>
      </c>
      <c r="AO15" s="120"/>
      <c r="AP15" s="120"/>
      <c r="AQ15" s="120"/>
    </row>
    <row r="16" spans="1:43">
      <c r="B16" s="18">
        <v>12</v>
      </c>
      <c r="C16" s="118"/>
      <c r="D16" s="119"/>
      <c r="E16" s="120"/>
      <c r="F16" s="120"/>
      <c r="G16" s="120"/>
      <c r="H16" s="120"/>
      <c r="I16" s="120"/>
      <c r="J16" s="123">
        <v>12</v>
      </c>
      <c r="K16" s="132">
        <f>_xlfn.XLOOKUP('Automatic Loadshapes'!N15,'Custom Developer Loadshape'!$B$5:$B$8764,'Custom Developer Loadshape'!C$5:C$8764)</f>
        <v>0</v>
      </c>
      <c r="L16" s="132">
        <f>_xlfn.XLOOKUP('Automatic Loadshapes'!O15,'Custom Developer Loadshape'!$B$5:$B$8764,'Custom Developer Loadshape'!C$5:C$8764)</f>
        <v>0</v>
      </c>
      <c r="M16" s="132">
        <f>_xlfn.XLOOKUP('Automatic Loadshapes'!P15,'Custom Developer Loadshape'!$B$5:$B$8764,'Custom Developer Loadshape'!C$5:C$8764)</f>
        <v>0</v>
      </c>
      <c r="N16" s="132">
        <f>_xlfn.XLOOKUP('Automatic Loadshapes'!Q15,'Custom Developer Loadshape'!$B$5:$B$8764,'Custom Developer Loadshape'!C$5:C$8764)</f>
        <v>0</v>
      </c>
      <c r="O16" s="132">
        <f>_xlfn.XLOOKUP('Automatic Loadshapes'!R15,'Custom Developer Loadshape'!$B$5:$B$8764,'Custom Developer Loadshape'!C$5:C$8764)</f>
        <v>0</v>
      </c>
      <c r="P16" s="132">
        <f>_xlfn.XLOOKUP('Automatic Loadshapes'!N15,'Custom Developer Loadshape'!$B$5:$B$8764,'Custom Developer Loadshape'!$D$5:$D$8764)</f>
        <v>0</v>
      </c>
      <c r="Q16" s="132">
        <f>_xlfn.XLOOKUP('Automatic Loadshapes'!O15,'Custom Developer Loadshape'!$B$5:$B$8764,'Custom Developer Loadshape'!$D$5:$D$8764)</f>
        <v>0</v>
      </c>
      <c r="R16" s="132">
        <f>_xlfn.XLOOKUP('Automatic Loadshapes'!P15,'Custom Developer Loadshape'!$B$5:$B$8764,'Custom Developer Loadshape'!$D$5:$D$8764)</f>
        <v>0</v>
      </c>
      <c r="S16" s="132">
        <f>_xlfn.XLOOKUP('Automatic Loadshapes'!Q15,'Custom Developer Loadshape'!$B$5:$B$8764,'Custom Developer Loadshape'!$D$5:$D$8764)</f>
        <v>0</v>
      </c>
      <c r="T16" s="132">
        <f>_xlfn.XLOOKUP('Automatic Loadshapes'!R15,'Custom Developer Loadshape'!$B$5:$B$8764,'Custom Developer Loadshape'!$D$5:$D$8764)</f>
        <v>0</v>
      </c>
      <c r="U16" s="132">
        <f>_xlfn.XLOOKUP('Automatic Loadshapes'!N15,'Custom Developer Loadshape'!$B$5:$B$8764,'Custom Developer Loadshape'!$E$5:$E$8764)</f>
        <v>0</v>
      </c>
      <c r="V16" s="132">
        <f>_xlfn.XLOOKUP('Automatic Loadshapes'!O15,'Custom Developer Loadshape'!$B$5:$B$8764,'Custom Developer Loadshape'!$E$5:$E$8764)</f>
        <v>0</v>
      </c>
      <c r="W16" s="132">
        <f>_xlfn.XLOOKUP('Automatic Loadshapes'!P15,'Custom Developer Loadshape'!$B$5:$B$8764,'Custom Developer Loadshape'!$E$5:$E$8764)</f>
        <v>0</v>
      </c>
      <c r="X16" s="132">
        <f>_xlfn.XLOOKUP('Automatic Loadshapes'!Q15,'Custom Developer Loadshape'!$B$5:$B$8764,'Custom Developer Loadshape'!$E$5:$E$8764)</f>
        <v>0</v>
      </c>
      <c r="Y16" s="132">
        <f>_xlfn.XLOOKUP('Automatic Loadshapes'!R15,'Custom Developer Loadshape'!$B$5:$B$8764,'Custom Developer Loadshape'!$E$5:$E$8764)</f>
        <v>0</v>
      </c>
      <c r="Z16" s="132">
        <f>_xlfn.XLOOKUP('Automatic Loadshapes'!$N15,'Custom Developer Loadshape'!$B$5:$B$8764,'Custom Developer Loadshape'!$F$5:$F$8764)</f>
        <v>0</v>
      </c>
      <c r="AA16" s="132">
        <f>_xlfn.XLOOKUP('Automatic Loadshapes'!$O15,'Custom Developer Loadshape'!$B$5:$B$8764,'Custom Developer Loadshape'!$F$5:$F$8764)</f>
        <v>0</v>
      </c>
      <c r="AB16" s="132">
        <f>_xlfn.XLOOKUP('Automatic Loadshapes'!$P15,'Custom Developer Loadshape'!$B$5:$B$8764,'Custom Developer Loadshape'!$F$5:$F$8764)</f>
        <v>0</v>
      </c>
      <c r="AC16" s="132">
        <f>_xlfn.XLOOKUP('Automatic Loadshapes'!$Q15,'Custom Developer Loadshape'!$B$5:$B$8764,'Custom Developer Loadshape'!$F$5:$F$8764)</f>
        <v>0</v>
      </c>
      <c r="AD16" s="132">
        <f>_xlfn.XLOOKUP('Automatic Loadshapes'!$R15,'Custom Developer Loadshape'!$B$5:$B$8764,'Custom Developer Loadshape'!$F$5:$F$8764)</f>
        <v>0</v>
      </c>
      <c r="AE16" s="132">
        <f>_xlfn.XLOOKUP('Automatic Loadshapes'!$N15,'Custom Developer Loadshape'!$B$5:$B$8764,'Custom Developer Loadshape'!$G$5:$G$8764)</f>
        <v>0</v>
      </c>
      <c r="AF16" s="132">
        <f>_xlfn.XLOOKUP('Automatic Loadshapes'!$O15,'Custom Developer Loadshape'!$B$5:$B$8764,'Custom Developer Loadshape'!$G$5:$G$8764)</f>
        <v>0</v>
      </c>
      <c r="AG16" s="132">
        <f>_xlfn.XLOOKUP('Automatic Loadshapes'!$P15,'Custom Developer Loadshape'!$B$5:$B$8764,'Custom Developer Loadshape'!$G$5:$G$8764)</f>
        <v>0</v>
      </c>
      <c r="AH16" s="132">
        <f>_xlfn.XLOOKUP('Automatic Loadshapes'!$Q15,'Custom Developer Loadshape'!$B$5:$B$8764,'Custom Developer Loadshape'!$G$5:$G$8764)</f>
        <v>0</v>
      </c>
      <c r="AI16" s="132">
        <f>_xlfn.XLOOKUP('Automatic Loadshapes'!$R15,'Custom Developer Loadshape'!$B$5:$B$8764,'Custom Developer Loadshape'!$G$5:$G$8764)</f>
        <v>0</v>
      </c>
      <c r="AJ16" s="132">
        <f>_xlfn.XLOOKUP('Automatic Loadshapes'!$N15,'Custom Developer Loadshape'!$B$5:$B$8764,'Custom Developer Loadshape'!$H$5:$H$8764)</f>
        <v>0</v>
      </c>
      <c r="AK16" s="132">
        <f>_xlfn.XLOOKUP('Automatic Loadshapes'!$O15,'Custom Developer Loadshape'!$B$5:$B$8764,'Custom Developer Loadshape'!$H$5:$H$8764)</f>
        <v>0</v>
      </c>
      <c r="AL16" s="132">
        <f>_xlfn.XLOOKUP('Automatic Loadshapes'!$P15,'Custom Developer Loadshape'!$B$5:$B$8764,'Custom Developer Loadshape'!$H$5:$H$8764)</f>
        <v>0</v>
      </c>
      <c r="AM16" s="132">
        <f>_xlfn.XLOOKUP('Automatic Loadshapes'!$Q15,'Custom Developer Loadshape'!$B$5:$B$8764,'Custom Developer Loadshape'!$H$5:$H$8764)</f>
        <v>0</v>
      </c>
      <c r="AN16" s="132">
        <f>_xlfn.XLOOKUP('Automatic Loadshapes'!$R15,'Custom Developer Loadshape'!$B$5:$B$8764,'Custom Developer Loadshape'!$H$5:$H$8764)</f>
        <v>0</v>
      </c>
      <c r="AO16" s="120"/>
      <c r="AP16" s="120"/>
      <c r="AQ16" s="120"/>
    </row>
    <row r="17" spans="2:61">
      <c r="B17" s="18">
        <v>13</v>
      </c>
      <c r="C17" s="118"/>
      <c r="D17" s="119"/>
      <c r="E17" s="120"/>
      <c r="F17" s="120"/>
      <c r="G17" s="120"/>
      <c r="H17" s="120"/>
      <c r="I17" s="120"/>
      <c r="J17" s="123">
        <v>13</v>
      </c>
      <c r="K17" s="132">
        <f>_xlfn.XLOOKUP('Automatic Loadshapes'!N16,'Custom Developer Loadshape'!$B$5:$B$8764,'Custom Developer Loadshape'!C$5:C$8764)</f>
        <v>0</v>
      </c>
      <c r="L17" s="132">
        <f>_xlfn.XLOOKUP('Automatic Loadshapes'!O16,'Custom Developer Loadshape'!$B$5:$B$8764,'Custom Developer Loadshape'!C$5:C$8764)</f>
        <v>0</v>
      </c>
      <c r="M17" s="132">
        <f>_xlfn.XLOOKUP('Automatic Loadshapes'!P16,'Custom Developer Loadshape'!$B$5:$B$8764,'Custom Developer Loadshape'!C$5:C$8764)</f>
        <v>0</v>
      </c>
      <c r="N17" s="132">
        <f>_xlfn.XLOOKUP('Automatic Loadshapes'!Q16,'Custom Developer Loadshape'!$B$5:$B$8764,'Custom Developer Loadshape'!C$5:C$8764)</f>
        <v>0</v>
      </c>
      <c r="O17" s="132">
        <f>_xlfn.XLOOKUP('Automatic Loadshapes'!R16,'Custom Developer Loadshape'!$B$5:$B$8764,'Custom Developer Loadshape'!C$5:C$8764)</f>
        <v>0</v>
      </c>
      <c r="P17" s="132">
        <f>_xlfn.XLOOKUP('Automatic Loadshapes'!N16,'Custom Developer Loadshape'!$B$5:$B$8764,'Custom Developer Loadshape'!$D$5:$D$8764)</f>
        <v>0</v>
      </c>
      <c r="Q17" s="132">
        <f>_xlfn.XLOOKUP('Automatic Loadshapes'!O16,'Custom Developer Loadshape'!$B$5:$B$8764,'Custom Developer Loadshape'!$D$5:$D$8764)</f>
        <v>0</v>
      </c>
      <c r="R17" s="132">
        <f>_xlfn.XLOOKUP('Automatic Loadshapes'!P16,'Custom Developer Loadshape'!$B$5:$B$8764,'Custom Developer Loadshape'!$D$5:$D$8764)</f>
        <v>0</v>
      </c>
      <c r="S17" s="132">
        <f>_xlfn.XLOOKUP('Automatic Loadshapes'!Q16,'Custom Developer Loadshape'!$B$5:$B$8764,'Custom Developer Loadshape'!$D$5:$D$8764)</f>
        <v>0</v>
      </c>
      <c r="T17" s="132">
        <f>_xlfn.XLOOKUP('Automatic Loadshapes'!R16,'Custom Developer Loadshape'!$B$5:$B$8764,'Custom Developer Loadshape'!$D$5:$D$8764)</f>
        <v>0</v>
      </c>
      <c r="U17" s="132">
        <f>_xlfn.XLOOKUP('Automatic Loadshapes'!N16,'Custom Developer Loadshape'!$B$5:$B$8764,'Custom Developer Loadshape'!$E$5:$E$8764)</f>
        <v>0</v>
      </c>
      <c r="V17" s="132">
        <f>_xlfn.XLOOKUP('Automatic Loadshapes'!O16,'Custom Developer Loadshape'!$B$5:$B$8764,'Custom Developer Loadshape'!$E$5:$E$8764)</f>
        <v>0</v>
      </c>
      <c r="W17" s="132">
        <f>_xlfn.XLOOKUP('Automatic Loadshapes'!P16,'Custom Developer Loadshape'!$B$5:$B$8764,'Custom Developer Loadshape'!$E$5:$E$8764)</f>
        <v>0</v>
      </c>
      <c r="X17" s="132">
        <f>_xlfn.XLOOKUP('Automatic Loadshapes'!Q16,'Custom Developer Loadshape'!$B$5:$B$8764,'Custom Developer Loadshape'!$E$5:$E$8764)</f>
        <v>0</v>
      </c>
      <c r="Y17" s="132">
        <f>_xlfn.XLOOKUP('Automatic Loadshapes'!R16,'Custom Developer Loadshape'!$B$5:$B$8764,'Custom Developer Loadshape'!$E$5:$E$8764)</f>
        <v>0</v>
      </c>
      <c r="Z17" s="132">
        <f>_xlfn.XLOOKUP('Automatic Loadshapes'!$N16,'Custom Developer Loadshape'!$B$5:$B$8764,'Custom Developer Loadshape'!$F$5:$F$8764)</f>
        <v>0</v>
      </c>
      <c r="AA17" s="132">
        <f>_xlfn.XLOOKUP('Automatic Loadshapes'!$O16,'Custom Developer Loadshape'!$B$5:$B$8764,'Custom Developer Loadshape'!$F$5:$F$8764)</f>
        <v>0</v>
      </c>
      <c r="AB17" s="132">
        <f>_xlfn.XLOOKUP('Automatic Loadshapes'!$P16,'Custom Developer Loadshape'!$B$5:$B$8764,'Custom Developer Loadshape'!$F$5:$F$8764)</f>
        <v>0</v>
      </c>
      <c r="AC17" s="132">
        <f>_xlfn.XLOOKUP('Automatic Loadshapes'!$Q16,'Custom Developer Loadshape'!$B$5:$B$8764,'Custom Developer Loadshape'!$F$5:$F$8764)</f>
        <v>0</v>
      </c>
      <c r="AD17" s="132">
        <f>_xlfn.XLOOKUP('Automatic Loadshapes'!$R16,'Custom Developer Loadshape'!$B$5:$B$8764,'Custom Developer Loadshape'!$F$5:$F$8764)</f>
        <v>0</v>
      </c>
      <c r="AE17" s="132">
        <f>_xlfn.XLOOKUP('Automatic Loadshapes'!$N16,'Custom Developer Loadshape'!$B$5:$B$8764,'Custom Developer Loadshape'!$G$5:$G$8764)</f>
        <v>0</v>
      </c>
      <c r="AF17" s="132">
        <f>_xlfn.XLOOKUP('Automatic Loadshapes'!$O16,'Custom Developer Loadshape'!$B$5:$B$8764,'Custom Developer Loadshape'!$G$5:$G$8764)</f>
        <v>0</v>
      </c>
      <c r="AG17" s="132">
        <f>_xlfn.XLOOKUP('Automatic Loadshapes'!$P16,'Custom Developer Loadshape'!$B$5:$B$8764,'Custom Developer Loadshape'!$G$5:$G$8764)</f>
        <v>0</v>
      </c>
      <c r="AH17" s="132">
        <f>_xlfn.XLOOKUP('Automatic Loadshapes'!$Q16,'Custom Developer Loadshape'!$B$5:$B$8764,'Custom Developer Loadshape'!$G$5:$G$8764)</f>
        <v>0</v>
      </c>
      <c r="AI17" s="132">
        <f>_xlfn.XLOOKUP('Automatic Loadshapes'!$R16,'Custom Developer Loadshape'!$B$5:$B$8764,'Custom Developer Loadshape'!$G$5:$G$8764)</f>
        <v>0</v>
      </c>
      <c r="AJ17" s="132">
        <f>_xlfn.XLOOKUP('Automatic Loadshapes'!$N16,'Custom Developer Loadshape'!$B$5:$B$8764,'Custom Developer Loadshape'!$H$5:$H$8764)</f>
        <v>0</v>
      </c>
      <c r="AK17" s="132">
        <f>_xlfn.XLOOKUP('Automatic Loadshapes'!$O16,'Custom Developer Loadshape'!$B$5:$B$8764,'Custom Developer Loadshape'!$H$5:$H$8764)</f>
        <v>0</v>
      </c>
      <c r="AL17" s="132">
        <f>_xlfn.XLOOKUP('Automatic Loadshapes'!$P16,'Custom Developer Loadshape'!$B$5:$B$8764,'Custom Developer Loadshape'!$H$5:$H$8764)</f>
        <v>0</v>
      </c>
      <c r="AM17" s="132">
        <f>_xlfn.XLOOKUP('Automatic Loadshapes'!$Q16,'Custom Developer Loadshape'!$B$5:$B$8764,'Custom Developer Loadshape'!$H$5:$H$8764)</f>
        <v>0</v>
      </c>
      <c r="AN17" s="132">
        <f>_xlfn.XLOOKUP('Automatic Loadshapes'!$R16,'Custom Developer Loadshape'!$B$5:$B$8764,'Custom Developer Loadshape'!$H$5:$H$8764)</f>
        <v>0</v>
      </c>
      <c r="AO17" s="120"/>
      <c r="AP17" s="120"/>
      <c r="AQ17" s="120"/>
    </row>
    <row r="18" spans="2:61">
      <c r="B18" s="18">
        <v>14</v>
      </c>
      <c r="C18" s="118"/>
      <c r="D18" s="119"/>
      <c r="E18" s="120"/>
      <c r="F18" s="120"/>
      <c r="G18" s="120"/>
      <c r="H18" s="120"/>
      <c r="I18" s="120"/>
      <c r="J18" s="123">
        <v>14</v>
      </c>
      <c r="K18" s="132">
        <f>_xlfn.XLOOKUP('Automatic Loadshapes'!N17,'Custom Developer Loadshape'!$B$5:$B$8764,'Custom Developer Loadshape'!C$5:C$8764)</f>
        <v>0</v>
      </c>
      <c r="L18" s="132">
        <f>_xlfn.XLOOKUP('Automatic Loadshapes'!O17,'Custom Developer Loadshape'!$B$5:$B$8764,'Custom Developer Loadshape'!C$5:C$8764)</f>
        <v>0</v>
      </c>
      <c r="M18" s="132">
        <f>_xlfn.XLOOKUP('Automatic Loadshapes'!P17,'Custom Developer Loadshape'!$B$5:$B$8764,'Custom Developer Loadshape'!C$5:C$8764)</f>
        <v>0</v>
      </c>
      <c r="N18" s="132">
        <f>_xlfn.XLOOKUP('Automatic Loadshapes'!Q17,'Custom Developer Loadshape'!$B$5:$B$8764,'Custom Developer Loadshape'!C$5:C$8764)</f>
        <v>0</v>
      </c>
      <c r="O18" s="132">
        <f>_xlfn.XLOOKUP('Automatic Loadshapes'!R17,'Custom Developer Loadshape'!$B$5:$B$8764,'Custom Developer Loadshape'!C$5:C$8764)</f>
        <v>0</v>
      </c>
      <c r="P18" s="132">
        <f>_xlfn.XLOOKUP('Automatic Loadshapes'!N17,'Custom Developer Loadshape'!$B$5:$B$8764,'Custom Developer Loadshape'!$D$5:$D$8764)</f>
        <v>0</v>
      </c>
      <c r="Q18" s="132">
        <f>_xlfn.XLOOKUP('Automatic Loadshapes'!O17,'Custom Developer Loadshape'!$B$5:$B$8764,'Custom Developer Loadshape'!$D$5:$D$8764)</f>
        <v>0</v>
      </c>
      <c r="R18" s="132">
        <f>_xlfn.XLOOKUP('Automatic Loadshapes'!P17,'Custom Developer Loadshape'!$B$5:$B$8764,'Custom Developer Loadshape'!$D$5:$D$8764)</f>
        <v>0</v>
      </c>
      <c r="S18" s="132">
        <f>_xlfn.XLOOKUP('Automatic Loadshapes'!Q17,'Custom Developer Loadshape'!$B$5:$B$8764,'Custom Developer Loadshape'!$D$5:$D$8764)</f>
        <v>0</v>
      </c>
      <c r="T18" s="132">
        <f>_xlfn.XLOOKUP('Automatic Loadshapes'!R17,'Custom Developer Loadshape'!$B$5:$B$8764,'Custom Developer Loadshape'!$D$5:$D$8764)</f>
        <v>0</v>
      </c>
      <c r="U18" s="132">
        <f>_xlfn.XLOOKUP('Automatic Loadshapes'!N17,'Custom Developer Loadshape'!$B$5:$B$8764,'Custom Developer Loadshape'!$E$5:$E$8764)</f>
        <v>0</v>
      </c>
      <c r="V18" s="132">
        <f>_xlfn.XLOOKUP('Automatic Loadshapes'!O17,'Custom Developer Loadshape'!$B$5:$B$8764,'Custom Developer Loadshape'!$E$5:$E$8764)</f>
        <v>0</v>
      </c>
      <c r="W18" s="132">
        <f>_xlfn.XLOOKUP('Automatic Loadshapes'!P17,'Custom Developer Loadshape'!$B$5:$B$8764,'Custom Developer Loadshape'!$E$5:$E$8764)</f>
        <v>0</v>
      </c>
      <c r="X18" s="132">
        <f>_xlfn.XLOOKUP('Automatic Loadshapes'!Q17,'Custom Developer Loadshape'!$B$5:$B$8764,'Custom Developer Loadshape'!$E$5:$E$8764)</f>
        <v>0</v>
      </c>
      <c r="Y18" s="132">
        <f>_xlfn.XLOOKUP('Automatic Loadshapes'!R17,'Custom Developer Loadshape'!$B$5:$B$8764,'Custom Developer Loadshape'!$E$5:$E$8764)</f>
        <v>0</v>
      </c>
      <c r="Z18" s="132">
        <f>_xlfn.XLOOKUP('Automatic Loadshapes'!$N17,'Custom Developer Loadshape'!$B$5:$B$8764,'Custom Developer Loadshape'!$F$5:$F$8764)</f>
        <v>0</v>
      </c>
      <c r="AA18" s="132">
        <f>_xlfn.XLOOKUP('Automatic Loadshapes'!$O17,'Custom Developer Loadshape'!$B$5:$B$8764,'Custom Developer Loadshape'!$F$5:$F$8764)</f>
        <v>0</v>
      </c>
      <c r="AB18" s="132">
        <f>_xlfn.XLOOKUP('Automatic Loadshapes'!$P17,'Custom Developer Loadshape'!$B$5:$B$8764,'Custom Developer Loadshape'!$F$5:$F$8764)</f>
        <v>0</v>
      </c>
      <c r="AC18" s="132">
        <f>_xlfn.XLOOKUP('Automatic Loadshapes'!$Q17,'Custom Developer Loadshape'!$B$5:$B$8764,'Custom Developer Loadshape'!$F$5:$F$8764)</f>
        <v>0</v>
      </c>
      <c r="AD18" s="132">
        <f>_xlfn.XLOOKUP('Automatic Loadshapes'!$R17,'Custom Developer Loadshape'!$B$5:$B$8764,'Custom Developer Loadshape'!$F$5:$F$8764)</f>
        <v>0</v>
      </c>
      <c r="AE18" s="132">
        <f>_xlfn.XLOOKUP('Automatic Loadshapes'!$N17,'Custom Developer Loadshape'!$B$5:$B$8764,'Custom Developer Loadshape'!$G$5:$G$8764)</f>
        <v>0</v>
      </c>
      <c r="AF18" s="132">
        <f>_xlfn.XLOOKUP('Automatic Loadshapes'!$O17,'Custom Developer Loadshape'!$B$5:$B$8764,'Custom Developer Loadshape'!$G$5:$G$8764)</f>
        <v>0</v>
      </c>
      <c r="AG18" s="132">
        <f>_xlfn.XLOOKUP('Automatic Loadshapes'!$P17,'Custom Developer Loadshape'!$B$5:$B$8764,'Custom Developer Loadshape'!$G$5:$G$8764)</f>
        <v>0</v>
      </c>
      <c r="AH18" s="132">
        <f>_xlfn.XLOOKUP('Automatic Loadshapes'!$Q17,'Custom Developer Loadshape'!$B$5:$B$8764,'Custom Developer Loadshape'!$G$5:$G$8764)</f>
        <v>0</v>
      </c>
      <c r="AI18" s="132">
        <f>_xlfn.XLOOKUP('Automatic Loadshapes'!$R17,'Custom Developer Loadshape'!$B$5:$B$8764,'Custom Developer Loadshape'!$G$5:$G$8764)</f>
        <v>0</v>
      </c>
      <c r="AJ18" s="132">
        <f>_xlfn.XLOOKUP('Automatic Loadshapes'!$N17,'Custom Developer Loadshape'!$B$5:$B$8764,'Custom Developer Loadshape'!$H$5:$H$8764)</f>
        <v>0</v>
      </c>
      <c r="AK18" s="132">
        <f>_xlfn.XLOOKUP('Automatic Loadshapes'!$O17,'Custom Developer Loadshape'!$B$5:$B$8764,'Custom Developer Loadshape'!$H$5:$H$8764)</f>
        <v>0</v>
      </c>
      <c r="AL18" s="132">
        <f>_xlfn.XLOOKUP('Automatic Loadshapes'!$P17,'Custom Developer Loadshape'!$B$5:$B$8764,'Custom Developer Loadshape'!$H$5:$H$8764)</f>
        <v>0</v>
      </c>
      <c r="AM18" s="132">
        <f>_xlfn.XLOOKUP('Automatic Loadshapes'!$Q17,'Custom Developer Loadshape'!$B$5:$B$8764,'Custom Developer Loadshape'!$H$5:$H$8764)</f>
        <v>0</v>
      </c>
      <c r="AN18" s="132">
        <f>_xlfn.XLOOKUP('Automatic Loadshapes'!$R17,'Custom Developer Loadshape'!$B$5:$B$8764,'Custom Developer Loadshape'!$H$5:$H$8764)</f>
        <v>0</v>
      </c>
      <c r="AO18" s="120"/>
      <c r="AP18" s="120"/>
      <c r="AQ18" s="120"/>
    </row>
    <row r="19" spans="2:61">
      <c r="B19" s="18">
        <v>15</v>
      </c>
      <c r="C19" s="118"/>
      <c r="D19" s="119"/>
      <c r="E19" s="120"/>
      <c r="F19" s="120"/>
      <c r="G19" s="120"/>
      <c r="H19" s="120"/>
      <c r="I19" s="120"/>
      <c r="J19" s="123">
        <v>15</v>
      </c>
      <c r="K19" s="132">
        <f>_xlfn.XLOOKUP('Automatic Loadshapes'!N18,'Custom Developer Loadshape'!$B$5:$B$8764,'Custom Developer Loadshape'!C$5:C$8764)</f>
        <v>0</v>
      </c>
      <c r="L19" s="132">
        <f>_xlfn.XLOOKUP('Automatic Loadshapes'!O18,'Custom Developer Loadshape'!$B$5:$B$8764,'Custom Developer Loadshape'!C$5:C$8764)</f>
        <v>0</v>
      </c>
      <c r="M19" s="132">
        <f>_xlfn.XLOOKUP('Automatic Loadshapes'!P18,'Custom Developer Loadshape'!$B$5:$B$8764,'Custom Developer Loadshape'!C$5:C$8764)</f>
        <v>0</v>
      </c>
      <c r="N19" s="132">
        <f>_xlfn.XLOOKUP('Automatic Loadshapes'!Q18,'Custom Developer Loadshape'!$B$5:$B$8764,'Custom Developer Loadshape'!C$5:C$8764)</f>
        <v>0</v>
      </c>
      <c r="O19" s="132">
        <f>_xlfn.XLOOKUP('Automatic Loadshapes'!R18,'Custom Developer Loadshape'!$B$5:$B$8764,'Custom Developer Loadshape'!C$5:C$8764)</f>
        <v>0</v>
      </c>
      <c r="P19" s="132">
        <f>_xlfn.XLOOKUP('Automatic Loadshapes'!N18,'Custom Developer Loadshape'!$B$5:$B$8764,'Custom Developer Loadshape'!$D$5:$D$8764)</f>
        <v>0</v>
      </c>
      <c r="Q19" s="132">
        <f>_xlfn.XLOOKUP('Automatic Loadshapes'!O18,'Custom Developer Loadshape'!$B$5:$B$8764,'Custom Developer Loadshape'!$D$5:$D$8764)</f>
        <v>0</v>
      </c>
      <c r="R19" s="132">
        <f>_xlfn.XLOOKUP('Automatic Loadshapes'!P18,'Custom Developer Loadshape'!$B$5:$B$8764,'Custom Developer Loadshape'!$D$5:$D$8764)</f>
        <v>0</v>
      </c>
      <c r="S19" s="132">
        <f>_xlfn.XLOOKUP('Automatic Loadshapes'!Q18,'Custom Developer Loadshape'!$B$5:$B$8764,'Custom Developer Loadshape'!$D$5:$D$8764)</f>
        <v>0</v>
      </c>
      <c r="T19" s="132">
        <f>_xlfn.XLOOKUP('Automatic Loadshapes'!R18,'Custom Developer Loadshape'!$B$5:$B$8764,'Custom Developer Loadshape'!$D$5:$D$8764)</f>
        <v>0</v>
      </c>
      <c r="U19" s="132">
        <f>_xlfn.XLOOKUP('Automatic Loadshapes'!N18,'Custom Developer Loadshape'!$B$5:$B$8764,'Custom Developer Loadshape'!$E$5:$E$8764)</f>
        <v>0</v>
      </c>
      <c r="V19" s="132">
        <f>_xlfn.XLOOKUP('Automatic Loadshapes'!O18,'Custom Developer Loadshape'!$B$5:$B$8764,'Custom Developer Loadshape'!$E$5:$E$8764)</f>
        <v>0</v>
      </c>
      <c r="W19" s="132">
        <f>_xlfn.XLOOKUP('Automatic Loadshapes'!P18,'Custom Developer Loadshape'!$B$5:$B$8764,'Custom Developer Loadshape'!$E$5:$E$8764)</f>
        <v>0</v>
      </c>
      <c r="X19" s="132">
        <f>_xlfn.XLOOKUP('Automatic Loadshapes'!Q18,'Custom Developer Loadshape'!$B$5:$B$8764,'Custom Developer Loadshape'!$E$5:$E$8764)</f>
        <v>0</v>
      </c>
      <c r="Y19" s="132">
        <f>_xlfn.XLOOKUP('Automatic Loadshapes'!R18,'Custom Developer Loadshape'!$B$5:$B$8764,'Custom Developer Loadshape'!$E$5:$E$8764)</f>
        <v>0</v>
      </c>
      <c r="Z19" s="132">
        <f>_xlfn.XLOOKUP('Automatic Loadshapes'!$N18,'Custom Developer Loadshape'!$B$5:$B$8764,'Custom Developer Loadshape'!$F$5:$F$8764)</f>
        <v>0</v>
      </c>
      <c r="AA19" s="132">
        <f>_xlfn.XLOOKUP('Automatic Loadshapes'!$O18,'Custom Developer Loadshape'!$B$5:$B$8764,'Custom Developer Loadshape'!$F$5:$F$8764)</f>
        <v>0</v>
      </c>
      <c r="AB19" s="132">
        <f>_xlfn.XLOOKUP('Automatic Loadshapes'!$P18,'Custom Developer Loadshape'!$B$5:$B$8764,'Custom Developer Loadshape'!$F$5:$F$8764)</f>
        <v>0</v>
      </c>
      <c r="AC19" s="132">
        <f>_xlfn.XLOOKUP('Automatic Loadshapes'!$Q18,'Custom Developer Loadshape'!$B$5:$B$8764,'Custom Developer Loadshape'!$F$5:$F$8764)</f>
        <v>0</v>
      </c>
      <c r="AD19" s="132">
        <f>_xlfn.XLOOKUP('Automatic Loadshapes'!$R18,'Custom Developer Loadshape'!$B$5:$B$8764,'Custom Developer Loadshape'!$F$5:$F$8764)</f>
        <v>0</v>
      </c>
      <c r="AE19" s="132">
        <f>_xlfn.XLOOKUP('Automatic Loadshapes'!$N18,'Custom Developer Loadshape'!$B$5:$B$8764,'Custom Developer Loadshape'!$G$5:$G$8764)</f>
        <v>0</v>
      </c>
      <c r="AF19" s="132">
        <f>_xlfn.XLOOKUP('Automatic Loadshapes'!$O18,'Custom Developer Loadshape'!$B$5:$B$8764,'Custom Developer Loadshape'!$G$5:$G$8764)</f>
        <v>0</v>
      </c>
      <c r="AG19" s="132">
        <f>_xlfn.XLOOKUP('Automatic Loadshapes'!$P18,'Custom Developer Loadshape'!$B$5:$B$8764,'Custom Developer Loadshape'!$G$5:$G$8764)</f>
        <v>0</v>
      </c>
      <c r="AH19" s="132">
        <f>_xlfn.XLOOKUP('Automatic Loadshapes'!$Q18,'Custom Developer Loadshape'!$B$5:$B$8764,'Custom Developer Loadshape'!$G$5:$G$8764)</f>
        <v>0</v>
      </c>
      <c r="AI19" s="132">
        <f>_xlfn.XLOOKUP('Automatic Loadshapes'!$R18,'Custom Developer Loadshape'!$B$5:$B$8764,'Custom Developer Loadshape'!$G$5:$G$8764)</f>
        <v>0</v>
      </c>
      <c r="AJ19" s="132">
        <f>_xlfn.XLOOKUP('Automatic Loadshapes'!$N18,'Custom Developer Loadshape'!$B$5:$B$8764,'Custom Developer Loadshape'!$H$5:$H$8764)</f>
        <v>0</v>
      </c>
      <c r="AK19" s="132">
        <f>_xlfn.XLOOKUP('Automatic Loadshapes'!$O18,'Custom Developer Loadshape'!$B$5:$B$8764,'Custom Developer Loadshape'!$H$5:$H$8764)</f>
        <v>0</v>
      </c>
      <c r="AL19" s="132">
        <f>_xlfn.XLOOKUP('Automatic Loadshapes'!$P18,'Custom Developer Loadshape'!$B$5:$B$8764,'Custom Developer Loadshape'!$H$5:$H$8764)</f>
        <v>0</v>
      </c>
      <c r="AM19" s="132">
        <f>_xlfn.XLOOKUP('Automatic Loadshapes'!$Q18,'Custom Developer Loadshape'!$B$5:$B$8764,'Custom Developer Loadshape'!$H$5:$H$8764)</f>
        <v>0</v>
      </c>
      <c r="AN19" s="132">
        <f>_xlfn.XLOOKUP('Automatic Loadshapes'!$R18,'Custom Developer Loadshape'!$B$5:$B$8764,'Custom Developer Loadshape'!$H$5:$H$8764)</f>
        <v>0</v>
      </c>
      <c r="AO19" s="120"/>
      <c r="AP19" s="120"/>
      <c r="AQ19" s="120"/>
    </row>
    <row r="20" spans="2:61">
      <c r="B20" s="18">
        <v>16</v>
      </c>
      <c r="C20" s="118"/>
      <c r="D20" s="119"/>
      <c r="E20" s="120"/>
      <c r="F20" s="120"/>
      <c r="G20" s="120"/>
      <c r="H20" s="120"/>
      <c r="I20" s="120"/>
      <c r="J20" s="122">
        <v>16</v>
      </c>
      <c r="K20" s="132">
        <f>_xlfn.XLOOKUP('Automatic Loadshapes'!N19,'Custom Developer Loadshape'!$B$5:$B$8764,'Custom Developer Loadshape'!C$5:C$8764)</f>
        <v>0</v>
      </c>
      <c r="L20" s="132">
        <f>_xlfn.XLOOKUP('Automatic Loadshapes'!O19,'Custom Developer Loadshape'!$B$5:$B$8764,'Custom Developer Loadshape'!C$5:C$8764)</f>
        <v>0</v>
      </c>
      <c r="M20" s="132">
        <f>_xlfn.XLOOKUP('Automatic Loadshapes'!P19,'Custom Developer Loadshape'!$B$5:$B$8764,'Custom Developer Loadshape'!C$5:C$8764)</f>
        <v>0</v>
      </c>
      <c r="N20" s="132">
        <f>_xlfn.XLOOKUP('Automatic Loadshapes'!Q19,'Custom Developer Loadshape'!$B$5:$B$8764,'Custom Developer Loadshape'!C$5:C$8764)</f>
        <v>0</v>
      </c>
      <c r="O20" s="132">
        <f>_xlfn.XLOOKUP('Automatic Loadshapes'!R19,'Custom Developer Loadshape'!$B$5:$B$8764,'Custom Developer Loadshape'!C$5:C$8764)</f>
        <v>0</v>
      </c>
      <c r="P20" s="132">
        <f>_xlfn.XLOOKUP('Automatic Loadshapes'!N19,'Custom Developer Loadshape'!$B$5:$B$8764,'Custom Developer Loadshape'!$D$5:$D$8764)</f>
        <v>0</v>
      </c>
      <c r="Q20" s="132">
        <f>_xlfn.XLOOKUP('Automatic Loadshapes'!O19,'Custom Developer Loadshape'!$B$5:$B$8764,'Custom Developer Loadshape'!$D$5:$D$8764)</f>
        <v>0</v>
      </c>
      <c r="R20" s="132">
        <f>_xlfn.XLOOKUP('Automatic Loadshapes'!P19,'Custom Developer Loadshape'!$B$5:$B$8764,'Custom Developer Loadshape'!$D$5:$D$8764)</f>
        <v>0</v>
      </c>
      <c r="S20" s="132">
        <f>_xlfn.XLOOKUP('Automatic Loadshapes'!Q19,'Custom Developer Loadshape'!$B$5:$B$8764,'Custom Developer Loadshape'!$D$5:$D$8764)</f>
        <v>0</v>
      </c>
      <c r="T20" s="132">
        <f>_xlfn.XLOOKUP('Automatic Loadshapes'!R19,'Custom Developer Loadshape'!$B$5:$B$8764,'Custom Developer Loadshape'!$D$5:$D$8764)</f>
        <v>0</v>
      </c>
      <c r="U20" s="132">
        <f>_xlfn.XLOOKUP('Automatic Loadshapes'!N19,'Custom Developer Loadshape'!$B$5:$B$8764,'Custom Developer Loadshape'!$E$5:$E$8764)</f>
        <v>0</v>
      </c>
      <c r="V20" s="132">
        <f>_xlfn.XLOOKUP('Automatic Loadshapes'!O19,'Custom Developer Loadshape'!$B$5:$B$8764,'Custom Developer Loadshape'!$E$5:$E$8764)</f>
        <v>0</v>
      </c>
      <c r="W20" s="132">
        <f>_xlfn.XLOOKUP('Automatic Loadshapes'!P19,'Custom Developer Loadshape'!$B$5:$B$8764,'Custom Developer Loadshape'!$E$5:$E$8764)</f>
        <v>0</v>
      </c>
      <c r="X20" s="132">
        <f>_xlfn.XLOOKUP('Automatic Loadshapes'!Q19,'Custom Developer Loadshape'!$B$5:$B$8764,'Custom Developer Loadshape'!$E$5:$E$8764)</f>
        <v>0</v>
      </c>
      <c r="Y20" s="132">
        <f>_xlfn.XLOOKUP('Automatic Loadshapes'!R19,'Custom Developer Loadshape'!$B$5:$B$8764,'Custom Developer Loadshape'!$E$5:$E$8764)</f>
        <v>0</v>
      </c>
      <c r="Z20" s="132">
        <f>_xlfn.XLOOKUP('Automatic Loadshapes'!$N19,'Custom Developer Loadshape'!$B$5:$B$8764,'Custom Developer Loadshape'!$F$5:$F$8764)</f>
        <v>0</v>
      </c>
      <c r="AA20" s="132">
        <f>_xlfn.XLOOKUP('Automatic Loadshapes'!$O19,'Custom Developer Loadshape'!$B$5:$B$8764,'Custom Developer Loadshape'!$F$5:$F$8764)</f>
        <v>0</v>
      </c>
      <c r="AB20" s="132">
        <f>_xlfn.XLOOKUP('Automatic Loadshapes'!$P19,'Custom Developer Loadshape'!$B$5:$B$8764,'Custom Developer Loadshape'!$F$5:$F$8764)</f>
        <v>0</v>
      </c>
      <c r="AC20" s="132">
        <f>_xlfn.XLOOKUP('Automatic Loadshapes'!$Q19,'Custom Developer Loadshape'!$B$5:$B$8764,'Custom Developer Loadshape'!$F$5:$F$8764)</f>
        <v>0</v>
      </c>
      <c r="AD20" s="132">
        <f>_xlfn.XLOOKUP('Automatic Loadshapes'!$R19,'Custom Developer Loadshape'!$B$5:$B$8764,'Custom Developer Loadshape'!$F$5:$F$8764)</f>
        <v>0</v>
      </c>
      <c r="AE20" s="132">
        <f>_xlfn.XLOOKUP('Automatic Loadshapes'!$N19,'Custom Developer Loadshape'!$B$5:$B$8764,'Custom Developer Loadshape'!$G$5:$G$8764)</f>
        <v>0</v>
      </c>
      <c r="AF20" s="132">
        <f>_xlfn.XLOOKUP('Automatic Loadshapes'!$O19,'Custom Developer Loadshape'!$B$5:$B$8764,'Custom Developer Loadshape'!$G$5:$G$8764)</f>
        <v>0</v>
      </c>
      <c r="AG20" s="132">
        <f>_xlfn.XLOOKUP('Automatic Loadshapes'!$P19,'Custom Developer Loadshape'!$B$5:$B$8764,'Custom Developer Loadshape'!$G$5:$G$8764)</f>
        <v>0</v>
      </c>
      <c r="AH20" s="132">
        <f>_xlfn.XLOOKUP('Automatic Loadshapes'!$Q19,'Custom Developer Loadshape'!$B$5:$B$8764,'Custom Developer Loadshape'!$G$5:$G$8764)</f>
        <v>0</v>
      </c>
      <c r="AI20" s="132">
        <f>_xlfn.XLOOKUP('Automatic Loadshapes'!$R19,'Custom Developer Loadshape'!$B$5:$B$8764,'Custom Developer Loadshape'!$G$5:$G$8764)</f>
        <v>0</v>
      </c>
      <c r="AJ20" s="132">
        <f>_xlfn.XLOOKUP('Automatic Loadshapes'!$N19,'Custom Developer Loadshape'!$B$5:$B$8764,'Custom Developer Loadshape'!$H$5:$H$8764)</f>
        <v>0</v>
      </c>
      <c r="AK20" s="132">
        <f>_xlfn.XLOOKUP('Automatic Loadshapes'!$O19,'Custom Developer Loadshape'!$B$5:$B$8764,'Custom Developer Loadshape'!$H$5:$H$8764)</f>
        <v>0</v>
      </c>
      <c r="AL20" s="132">
        <f>_xlfn.XLOOKUP('Automatic Loadshapes'!$P19,'Custom Developer Loadshape'!$B$5:$B$8764,'Custom Developer Loadshape'!$H$5:$H$8764)</f>
        <v>0</v>
      </c>
      <c r="AM20" s="132">
        <f>_xlfn.XLOOKUP('Automatic Loadshapes'!$Q19,'Custom Developer Loadshape'!$B$5:$B$8764,'Custom Developer Loadshape'!$H$5:$H$8764)</f>
        <v>0</v>
      </c>
      <c r="AN20" s="132">
        <f>_xlfn.XLOOKUP('Automatic Loadshapes'!$R19,'Custom Developer Loadshape'!$B$5:$B$8764,'Custom Developer Loadshape'!$H$5:$H$8764)</f>
        <v>0</v>
      </c>
      <c r="AO20" s="120"/>
      <c r="AP20" s="120"/>
      <c r="AQ20" s="120"/>
    </row>
    <row r="21" spans="2:61">
      <c r="B21" s="18">
        <v>17</v>
      </c>
      <c r="C21" s="118"/>
      <c r="D21" s="119"/>
      <c r="E21" s="120"/>
      <c r="F21" s="120"/>
      <c r="G21" s="120"/>
      <c r="H21" s="120"/>
      <c r="I21" s="120"/>
      <c r="J21" s="124">
        <v>17</v>
      </c>
      <c r="K21" s="132">
        <f>_xlfn.XLOOKUP('Automatic Loadshapes'!N20,'Custom Developer Loadshape'!$B$5:$B$8764,'Custom Developer Loadshape'!C$5:C$8764)</f>
        <v>0</v>
      </c>
      <c r="L21" s="132">
        <f>_xlfn.XLOOKUP('Automatic Loadshapes'!O20,'Custom Developer Loadshape'!$B$5:$B$8764,'Custom Developer Loadshape'!C$5:C$8764)</f>
        <v>0</v>
      </c>
      <c r="M21" s="132">
        <f>_xlfn.XLOOKUP('Automatic Loadshapes'!P20,'Custom Developer Loadshape'!$B$5:$B$8764,'Custom Developer Loadshape'!C$5:C$8764)</f>
        <v>0</v>
      </c>
      <c r="N21" s="132">
        <f>_xlfn.XLOOKUP('Automatic Loadshapes'!Q20,'Custom Developer Loadshape'!$B$5:$B$8764,'Custom Developer Loadshape'!C$5:C$8764)</f>
        <v>0</v>
      </c>
      <c r="O21" s="132">
        <f>_xlfn.XLOOKUP('Automatic Loadshapes'!R20,'Custom Developer Loadshape'!$B$5:$B$8764,'Custom Developer Loadshape'!C$5:C$8764)</f>
        <v>0</v>
      </c>
      <c r="P21" s="132">
        <f>_xlfn.XLOOKUP('Automatic Loadshapes'!N20,'Custom Developer Loadshape'!$B$5:$B$8764,'Custom Developer Loadshape'!$D$5:$D$8764)</f>
        <v>0</v>
      </c>
      <c r="Q21" s="132">
        <f>_xlfn.XLOOKUP('Automatic Loadshapes'!O20,'Custom Developer Loadshape'!$B$5:$B$8764,'Custom Developer Loadshape'!$D$5:$D$8764)</f>
        <v>0</v>
      </c>
      <c r="R21" s="132">
        <f>_xlfn.XLOOKUP('Automatic Loadshapes'!P20,'Custom Developer Loadshape'!$B$5:$B$8764,'Custom Developer Loadshape'!$D$5:$D$8764)</f>
        <v>0</v>
      </c>
      <c r="S21" s="132">
        <f>_xlfn.XLOOKUP('Automatic Loadshapes'!Q20,'Custom Developer Loadshape'!$B$5:$B$8764,'Custom Developer Loadshape'!$D$5:$D$8764)</f>
        <v>0</v>
      </c>
      <c r="T21" s="132">
        <f>_xlfn.XLOOKUP('Automatic Loadshapes'!R20,'Custom Developer Loadshape'!$B$5:$B$8764,'Custom Developer Loadshape'!$D$5:$D$8764)</f>
        <v>0</v>
      </c>
      <c r="U21" s="132">
        <f>_xlfn.XLOOKUP('Automatic Loadshapes'!N20,'Custom Developer Loadshape'!$B$5:$B$8764,'Custom Developer Loadshape'!$E$5:$E$8764)</f>
        <v>0</v>
      </c>
      <c r="V21" s="132">
        <f>_xlfn.XLOOKUP('Automatic Loadshapes'!O20,'Custom Developer Loadshape'!$B$5:$B$8764,'Custom Developer Loadshape'!$E$5:$E$8764)</f>
        <v>0</v>
      </c>
      <c r="W21" s="132">
        <f>_xlfn.XLOOKUP('Automatic Loadshapes'!P20,'Custom Developer Loadshape'!$B$5:$B$8764,'Custom Developer Loadshape'!$E$5:$E$8764)</f>
        <v>0</v>
      </c>
      <c r="X21" s="132">
        <f>_xlfn.XLOOKUP('Automatic Loadshapes'!Q20,'Custom Developer Loadshape'!$B$5:$B$8764,'Custom Developer Loadshape'!$E$5:$E$8764)</f>
        <v>0</v>
      </c>
      <c r="Y21" s="132">
        <f>_xlfn.XLOOKUP('Automatic Loadshapes'!R20,'Custom Developer Loadshape'!$B$5:$B$8764,'Custom Developer Loadshape'!$E$5:$E$8764)</f>
        <v>0</v>
      </c>
      <c r="Z21" s="132">
        <f>_xlfn.XLOOKUP('Automatic Loadshapes'!$N20,'Custom Developer Loadshape'!$B$5:$B$8764,'Custom Developer Loadshape'!$F$5:$F$8764)</f>
        <v>0</v>
      </c>
      <c r="AA21" s="132">
        <f>_xlfn.XLOOKUP('Automatic Loadshapes'!$O20,'Custom Developer Loadshape'!$B$5:$B$8764,'Custom Developer Loadshape'!$F$5:$F$8764)</f>
        <v>0</v>
      </c>
      <c r="AB21" s="132">
        <f>_xlfn.XLOOKUP('Automatic Loadshapes'!$P20,'Custom Developer Loadshape'!$B$5:$B$8764,'Custom Developer Loadshape'!$F$5:$F$8764)</f>
        <v>0</v>
      </c>
      <c r="AC21" s="132">
        <f>_xlfn.XLOOKUP('Automatic Loadshapes'!$Q20,'Custom Developer Loadshape'!$B$5:$B$8764,'Custom Developer Loadshape'!$F$5:$F$8764)</f>
        <v>0</v>
      </c>
      <c r="AD21" s="132">
        <f>_xlfn.XLOOKUP('Automatic Loadshapes'!$R20,'Custom Developer Loadshape'!$B$5:$B$8764,'Custom Developer Loadshape'!$F$5:$F$8764)</f>
        <v>0</v>
      </c>
      <c r="AE21" s="132">
        <f>_xlfn.XLOOKUP('Automatic Loadshapes'!$N20,'Custom Developer Loadshape'!$B$5:$B$8764,'Custom Developer Loadshape'!$G$5:$G$8764)</f>
        <v>0</v>
      </c>
      <c r="AF21" s="132">
        <f>_xlfn.XLOOKUP('Automatic Loadshapes'!$O20,'Custom Developer Loadshape'!$B$5:$B$8764,'Custom Developer Loadshape'!$G$5:$G$8764)</f>
        <v>0</v>
      </c>
      <c r="AG21" s="132">
        <f>_xlfn.XLOOKUP('Automatic Loadshapes'!$P20,'Custom Developer Loadshape'!$B$5:$B$8764,'Custom Developer Loadshape'!$G$5:$G$8764)</f>
        <v>0</v>
      </c>
      <c r="AH21" s="132">
        <f>_xlfn.XLOOKUP('Automatic Loadshapes'!$Q20,'Custom Developer Loadshape'!$B$5:$B$8764,'Custom Developer Loadshape'!$G$5:$G$8764)</f>
        <v>0</v>
      </c>
      <c r="AI21" s="132">
        <f>_xlfn.XLOOKUP('Automatic Loadshapes'!$R20,'Custom Developer Loadshape'!$B$5:$B$8764,'Custom Developer Loadshape'!$G$5:$G$8764)</f>
        <v>0</v>
      </c>
      <c r="AJ21" s="132">
        <f>_xlfn.XLOOKUP('Automatic Loadshapes'!$N20,'Custom Developer Loadshape'!$B$5:$B$8764,'Custom Developer Loadshape'!$H$5:$H$8764)</f>
        <v>0</v>
      </c>
      <c r="AK21" s="132">
        <f>_xlfn.XLOOKUP('Automatic Loadshapes'!$O20,'Custom Developer Loadshape'!$B$5:$B$8764,'Custom Developer Loadshape'!$H$5:$H$8764)</f>
        <v>0</v>
      </c>
      <c r="AL21" s="132">
        <f>_xlfn.XLOOKUP('Automatic Loadshapes'!$P20,'Custom Developer Loadshape'!$B$5:$B$8764,'Custom Developer Loadshape'!$H$5:$H$8764)</f>
        <v>0</v>
      </c>
      <c r="AM21" s="132">
        <f>_xlfn.XLOOKUP('Automatic Loadshapes'!$Q20,'Custom Developer Loadshape'!$B$5:$B$8764,'Custom Developer Loadshape'!$H$5:$H$8764)</f>
        <v>0</v>
      </c>
      <c r="AN21" s="132">
        <f>_xlfn.XLOOKUP('Automatic Loadshapes'!$R20,'Custom Developer Loadshape'!$B$5:$B$8764,'Custom Developer Loadshape'!$H$5:$H$8764)</f>
        <v>0</v>
      </c>
      <c r="AO21" s="120"/>
      <c r="AP21" s="120"/>
      <c r="AQ21" s="120"/>
    </row>
    <row r="22" spans="2:61">
      <c r="B22" s="18">
        <v>18</v>
      </c>
      <c r="C22" s="118"/>
      <c r="D22" s="119"/>
      <c r="E22" s="120"/>
      <c r="F22" s="120"/>
      <c r="G22" s="120"/>
      <c r="H22" s="120"/>
      <c r="I22" s="120"/>
      <c r="J22" s="123">
        <v>18</v>
      </c>
      <c r="K22" s="132">
        <f>_xlfn.XLOOKUP('Automatic Loadshapes'!N21,'Custom Developer Loadshape'!$B$5:$B$8764,'Custom Developer Loadshape'!C$5:C$8764)</f>
        <v>0</v>
      </c>
      <c r="L22" s="132">
        <f>_xlfn.XLOOKUP('Automatic Loadshapes'!O21,'Custom Developer Loadshape'!$B$5:$B$8764,'Custom Developer Loadshape'!C$5:C$8764)</f>
        <v>0</v>
      </c>
      <c r="M22" s="132">
        <f>_xlfn.XLOOKUP('Automatic Loadshapes'!P21,'Custom Developer Loadshape'!$B$5:$B$8764,'Custom Developer Loadshape'!C$5:C$8764)</f>
        <v>0</v>
      </c>
      <c r="N22" s="132">
        <f>_xlfn.XLOOKUP('Automatic Loadshapes'!Q21,'Custom Developer Loadshape'!$B$5:$B$8764,'Custom Developer Loadshape'!C$5:C$8764)</f>
        <v>0</v>
      </c>
      <c r="O22" s="132">
        <f>_xlfn.XLOOKUP('Automatic Loadshapes'!R21,'Custom Developer Loadshape'!$B$5:$B$8764,'Custom Developer Loadshape'!C$5:C$8764)</f>
        <v>0</v>
      </c>
      <c r="P22" s="132">
        <f>_xlfn.XLOOKUP('Automatic Loadshapes'!N21,'Custom Developer Loadshape'!$B$5:$B$8764,'Custom Developer Loadshape'!$D$5:$D$8764)</f>
        <v>0</v>
      </c>
      <c r="Q22" s="132">
        <f>_xlfn.XLOOKUP('Automatic Loadshapes'!O21,'Custom Developer Loadshape'!$B$5:$B$8764,'Custom Developer Loadshape'!$D$5:$D$8764)</f>
        <v>0</v>
      </c>
      <c r="R22" s="132">
        <f>_xlfn.XLOOKUP('Automatic Loadshapes'!P21,'Custom Developer Loadshape'!$B$5:$B$8764,'Custom Developer Loadshape'!$D$5:$D$8764)</f>
        <v>0</v>
      </c>
      <c r="S22" s="132">
        <f>_xlfn.XLOOKUP('Automatic Loadshapes'!Q21,'Custom Developer Loadshape'!$B$5:$B$8764,'Custom Developer Loadshape'!$D$5:$D$8764)</f>
        <v>0</v>
      </c>
      <c r="T22" s="132">
        <f>_xlfn.XLOOKUP('Automatic Loadshapes'!R21,'Custom Developer Loadshape'!$B$5:$B$8764,'Custom Developer Loadshape'!$D$5:$D$8764)</f>
        <v>0</v>
      </c>
      <c r="U22" s="132">
        <f>_xlfn.XLOOKUP('Automatic Loadshapes'!N21,'Custom Developer Loadshape'!$B$5:$B$8764,'Custom Developer Loadshape'!$E$5:$E$8764)</f>
        <v>0</v>
      </c>
      <c r="V22" s="132">
        <f>_xlfn.XLOOKUP('Automatic Loadshapes'!O21,'Custom Developer Loadshape'!$B$5:$B$8764,'Custom Developer Loadshape'!$E$5:$E$8764)</f>
        <v>0</v>
      </c>
      <c r="W22" s="132">
        <f>_xlfn.XLOOKUP('Automatic Loadshapes'!P21,'Custom Developer Loadshape'!$B$5:$B$8764,'Custom Developer Loadshape'!$E$5:$E$8764)</f>
        <v>0</v>
      </c>
      <c r="X22" s="132">
        <f>_xlfn.XLOOKUP('Automatic Loadshapes'!Q21,'Custom Developer Loadshape'!$B$5:$B$8764,'Custom Developer Loadshape'!$E$5:$E$8764)</f>
        <v>0</v>
      </c>
      <c r="Y22" s="132">
        <f>_xlfn.XLOOKUP('Automatic Loadshapes'!R21,'Custom Developer Loadshape'!$B$5:$B$8764,'Custom Developer Loadshape'!$E$5:$E$8764)</f>
        <v>0</v>
      </c>
      <c r="Z22" s="132">
        <f>_xlfn.XLOOKUP('Automatic Loadshapes'!$N21,'Custom Developer Loadshape'!$B$5:$B$8764,'Custom Developer Loadshape'!$F$5:$F$8764)</f>
        <v>0</v>
      </c>
      <c r="AA22" s="132">
        <f>_xlfn.XLOOKUP('Automatic Loadshapes'!$O21,'Custom Developer Loadshape'!$B$5:$B$8764,'Custom Developer Loadshape'!$F$5:$F$8764)</f>
        <v>0</v>
      </c>
      <c r="AB22" s="132">
        <f>_xlfn.XLOOKUP('Automatic Loadshapes'!$P21,'Custom Developer Loadshape'!$B$5:$B$8764,'Custom Developer Loadshape'!$F$5:$F$8764)</f>
        <v>0</v>
      </c>
      <c r="AC22" s="132">
        <f>_xlfn.XLOOKUP('Automatic Loadshapes'!$Q21,'Custom Developer Loadshape'!$B$5:$B$8764,'Custom Developer Loadshape'!$F$5:$F$8764)</f>
        <v>0</v>
      </c>
      <c r="AD22" s="132">
        <f>_xlfn.XLOOKUP('Automatic Loadshapes'!$R21,'Custom Developer Loadshape'!$B$5:$B$8764,'Custom Developer Loadshape'!$F$5:$F$8764)</f>
        <v>0</v>
      </c>
      <c r="AE22" s="132">
        <f>_xlfn.XLOOKUP('Automatic Loadshapes'!$N21,'Custom Developer Loadshape'!$B$5:$B$8764,'Custom Developer Loadshape'!$G$5:$G$8764)</f>
        <v>0</v>
      </c>
      <c r="AF22" s="132">
        <f>_xlfn.XLOOKUP('Automatic Loadshapes'!$O21,'Custom Developer Loadshape'!$B$5:$B$8764,'Custom Developer Loadshape'!$G$5:$G$8764)</f>
        <v>0</v>
      </c>
      <c r="AG22" s="132">
        <f>_xlfn.XLOOKUP('Automatic Loadshapes'!$P21,'Custom Developer Loadshape'!$B$5:$B$8764,'Custom Developer Loadshape'!$G$5:$G$8764)</f>
        <v>0</v>
      </c>
      <c r="AH22" s="132">
        <f>_xlfn.XLOOKUP('Automatic Loadshapes'!$Q21,'Custom Developer Loadshape'!$B$5:$B$8764,'Custom Developer Loadshape'!$G$5:$G$8764)</f>
        <v>0</v>
      </c>
      <c r="AI22" s="132">
        <f>_xlfn.XLOOKUP('Automatic Loadshapes'!$R21,'Custom Developer Loadshape'!$B$5:$B$8764,'Custom Developer Loadshape'!$G$5:$G$8764)</f>
        <v>0</v>
      </c>
      <c r="AJ22" s="132">
        <f>_xlfn.XLOOKUP('Automatic Loadshapes'!$N21,'Custom Developer Loadshape'!$B$5:$B$8764,'Custom Developer Loadshape'!$H$5:$H$8764)</f>
        <v>0</v>
      </c>
      <c r="AK22" s="132">
        <f>_xlfn.XLOOKUP('Automatic Loadshapes'!$O21,'Custom Developer Loadshape'!$B$5:$B$8764,'Custom Developer Loadshape'!$H$5:$H$8764)</f>
        <v>0</v>
      </c>
      <c r="AL22" s="132">
        <f>_xlfn.XLOOKUP('Automatic Loadshapes'!$P21,'Custom Developer Loadshape'!$B$5:$B$8764,'Custom Developer Loadshape'!$H$5:$H$8764)</f>
        <v>0</v>
      </c>
      <c r="AM22" s="132">
        <f>_xlfn.XLOOKUP('Automatic Loadshapes'!$Q21,'Custom Developer Loadshape'!$B$5:$B$8764,'Custom Developer Loadshape'!$H$5:$H$8764)</f>
        <v>0</v>
      </c>
      <c r="AN22" s="132">
        <f>_xlfn.XLOOKUP('Automatic Loadshapes'!$R21,'Custom Developer Loadshape'!$B$5:$B$8764,'Custom Developer Loadshape'!$H$5:$H$8764)</f>
        <v>0</v>
      </c>
      <c r="AO22" s="120"/>
      <c r="AP22" s="120"/>
      <c r="AQ22" s="120"/>
    </row>
    <row r="23" spans="2:61">
      <c r="B23" s="18">
        <v>19</v>
      </c>
      <c r="C23" s="118"/>
      <c r="D23" s="119"/>
      <c r="E23" s="120"/>
      <c r="F23" s="120"/>
      <c r="G23" s="120"/>
      <c r="H23" s="120"/>
      <c r="I23" s="120"/>
      <c r="J23" s="123">
        <v>19</v>
      </c>
      <c r="K23" s="132">
        <f>_xlfn.XLOOKUP('Automatic Loadshapes'!N22,'Custom Developer Loadshape'!$B$5:$B$8764,'Custom Developer Loadshape'!C$5:C$8764)</f>
        <v>0</v>
      </c>
      <c r="L23" s="132">
        <f>_xlfn.XLOOKUP('Automatic Loadshapes'!O22,'Custom Developer Loadshape'!$B$5:$B$8764,'Custom Developer Loadshape'!C$5:C$8764)</f>
        <v>0</v>
      </c>
      <c r="M23" s="132">
        <f>_xlfn.XLOOKUP('Automatic Loadshapes'!P22,'Custom Developer Loadshape'!$B$5:$B$8764,'Custom Developer Loadshape'!C$5:C$8764)</f>
        <v>0</v>
      </c>
      <c r="N23" s="132">
        <f>_xlfn.XLOOKUP('Automatic Loadshapes'!Q22,'Custom Developer Loadshape'!$B$5:$B$8764,'Custom Developer Loadshape'!C$5:C$8764)</f>
        <v>0</v>
      </c>
      <c r="O23" s="132">
        <f>_xlfn.XLOOKUP('Automatic Loadshapes'!R22,'Custom Developer Loadshape'!$B$5:$B$8764,'Custom Developer Loadshape'!C$5:C$8764)</f>
        <v>0</v>
      </c>
      <c r="P23" s="132">
        <f>_xlfn.XLOOKUP('Automatic Loadshapes'!N22,'Custom Developer Loadshape'!$B$5:$B$8764,'Custom Developer Loadshape'!$D$5:$D$8764)</f>
        <v>0</v>
      </c>
      <c r="Q23" s="132">
        <f>_xlfn.XLOOKUP('Automatic Loadshapes'!O22,'Custom Developer Loadshape'!$B$5:$B$8764,'Custom Developer Loadshape'!$D$5:$D$8764)</f>
        <v>0</v>
      </c>
      <c r="R23" s="132">
        <f>_xlfn.XLOOKUP('Automatic Loadshapes'!P22,'Custom Developer Loadshape'!$B$5:$B$8764,'Custom Developer Loadshape'!$D$5:$D$8764)</f>
        <v>0</v>
      </c>
      <c r="S23" s="132">
        <f>_xlfn.XLOOKUP('Automatic Loadshapes'!Q22,'Custom Developer Loadshape'!$B$5:$B$8764,'Custom Developer Loadshape'!$D$5:$D$8764)</f>
        <v>0</v>
      </c>
      <c r="T23" s="132">
        <f>_xlfn.XLOOKUP('Automatic Loadshapes'!R22,'Custom Developer Loadshape'!$B$5:$B$8764,'Custom Developer Loadshape'!$D$5:$D$8764)</f>
        <v>0</v>
      </c>
      <c r="U23" s="132">
        <f>_xlfn.XLOOKUP('Automatic Loadshapes'!N22,'Custom Developer Loadshape'!$B$5:$B$8764,'Custom Developer Loadshape'!$E$5:$E$8764)</f>
        <v>0</v>
      </c>
      <c r="V23" s="132">
        <f>_xlfn.XLOOKUP('Automatic Loadshapes'!O22,'Custom Developer Loadshape'!$B$5:$B$8764,'Custom Developer Loadshape'!$E$5:$E$8764)</f>
        <v>0</v>
      </c>
      <c r="W23" s="132">
        <f>_xlfn.XLOOKUP('Automatic Loadshapes'!P22,'Custom Developer Loadshape'!$B$5:$B$8764,'Custom Developer Loadshape'!$E$5:$E$8764)</f>
        <v>0</v>
      </c>
      <c r="X23" s="132">
        <f>_xlfn.XLOOKUP('Automatic Loadshapes'!Q22,'Custom Developer Loadshape'!$B$5:$B$8764,'Custom Developer Loadshape'!$E$5:$E$8764)</f>
        <v>0</v>
      </c>
      <c r="Y23" s="132">
        <f>_xlfn.XLOOKUP('Automatic Loadshapes'!R22,'Custom Developer Loadshape'!$B$5:$B$8764,'Custom Developer Loadshape'!$E$5:$E$8764)</f>
        <v>0</v>
      </c>
      <c r="Z23" s="132">
        <f>_xlfn.XLOOKUP('Automatic Loadshapes'!$N22,'Custom Developer Loadshape'!$B$5:$B$8764,'Custom Developer Loadshape'!$F$5:$F$8764)</f>
        <v>0</v>
      </c>
      <c r="AA23" s="132">
        <f>_xlfn.XLOOKUP('Automatic Loadshapes'!$O22,'Custom Developer Loadshape'!$B$5:$B$8764,'Custom Developer Loadshape'!$F$5:$F$8764)</f>
        <v>0</v>
      </c>
      <c r="AB23" s="132">
        <f>_xlfn.XLOOKUP('Automatic Loadshapes'!$P22,'Custom Developer Loadshape'!$B$5:$B$8764,'Custom Developer Loadshape'!$F$5:$F$8764)</f>
        <v>0</v>
      </c>
      <c r="AC23" s="132">
        <f>_xlfn.XLOOKUP('Automatic Loadshapes'!$Q22,'Custom Developer Loadshape'!$B$5:$B$8764,'Custom Developer Loadshape'!$F$5:$F$8764)</f>
        <v>0</v>
      </c>
      <c r="AD23" s="132">
        <f>_xlfn.XLOOKUP('Automatic Loadshapes'!$R22,'Custom Developer Loadshape'!$B$5:$B$8764,'Custom Developer Loadshape'!$F$5:$F$8764)</f>
        <v>0</v>
      </c>
      <c r="AE23" s="132">
        <f>_xlfn.XLOOKUP('Automatic Loadshapes'!$N22,'Custom Developer Loadshape'!$B$5:$B$8764,'Custom Developer Loadshape'!$G$5:$G$8764)</f>
        <v>0</v>
      </c>
      <c r="AF23" s="132">
        <f>_xlfn.XLOOKUP('Automatic Loadshapes'!$O22,'Custom Developer Loadshape'!$B$5:$B$8764,'Custom Developer Loadshape'!$G$5:$G$8764)</f>
        <v>0</v>
      </c>
      <c r="AG23" s="132">
        <f>_xlfn.XLOOKUP('Automatic Loadshapes'!$P22,'Custom Developer Loadshape'!$B$5:$B$8764,'Custom Developer Loadshape'!$G$5:$G$8764)</f>
        <v>0</v>
      </c>
      <c r="AH23" s="132">
        <f>_xlfn.XLOOKUP('Automatic Loadshapes'!$Q22,'Custom Developer Loadshape'!$B$5:$B$8764,'Custom Developer Loadshape'!$G$5:$G$8764)</f>
        <v>0</v>
      </c>
      <c r="AI23" s="132">
        <f>_xlfn.XLOOKUP('Automatic Loadshapes'!$R22,'Custom Developer Loadshape'!$B$5:$B$8764,'Custom Developer Loadshape'!$G$5:$G$8764)</f>
        <v>0</v>
      </c>
      <c r="AJ23" s="132">
        <f>_xlfn.XLOOKUP('Automatic Loadshapes'!$N22,'Custom Developer Loadshape'!$B$5:$B$8764,'Custom Developer Loadshape'!$H$5:$H$8764)</f>
        <v>0</v>
      </c>
      <c r="AK23" s="132">
        <f>_xlfn.XLOOKUP('Automatic Loadshapes'!$O22,'Custom Developer Loadshape'!$B$5:$B$8764,'Custom Developer Loadshape'!$H$5:$H$8764)</f>
        <v>0</v>
      </c>
      <c r="AL23" s="132">
        <f>_xlfn.XLOOKUP('Automatic Loadshapes'!$P22,'Custom Developer Loadshape'!$B$5:$B$8764,'Custom Developer Loadshape'!$H$5:$H$8764)</f>
        <v>0</v>
      </c>
      <c r="AM23" s="132">
        <f>_xlfn.XLOOKUP('Automatic Loadshapes'!$Q22,'Custom Developer Loadshape'!$B$5:$B$8764,'Custom Developer Loadshape'!$H$5:$H$8764)</f>
        <v>0</v>
      </c>
      <c r="AN23" s="132">
        <f>_xlfn.XLOOKUP('Automatic Loadshapes'!$R22,'Custom Developer Loadshape'!$B$5:$B$8764,'Custom Developer Loadshape'!$H$5:$H$8764)</f>
        <v>0</v>
      </c>
      <c r="AO23" s="120"/>
      <c r="AP23" s="120"/>
      <c r="AQ23" s="120"/>
    </row>
    <row r="24" spans="2:61">
      <c r="B24" s="18">
        <v>20</v>
      </c>
      <c r="C24" s="118"/>
      <c r="D24" s="119"/>
      <c r="E24" s="120"/>
      <c r="F24" s="120"/>
      <c r="G24" s="120"/>
      <c r="H24" s="120"/>
      <c r="I24" s="120"/>
      <c r="J24" s="123">
        <v>20</v>
      </c>
      <c r="K24" s="132">
        <f>_xlfn.XLOOKUP('Automatic Loadshapes'!N23,'Custom Developer Loadshape'!$B$5:$B$8764,'Custom Developer Loadshape'!C$5:C$8764)</f>
        <v>0</v>
      </c>
      <c r="L24" s="132">
        <f>_xlfn.XLOOKUP('Automatic Loadshapes'!O23,'Custom Developer Loadshape'!$B$5:$B$8764,'Custom Developer Loadshape'!C$5:C$8764)</f>
        <v>0</v>
      </c>
      <c r="M24" s="132">
        <f>_xlfn.XLOOKUP('Automatic Loadshapes'!P23,'Custom Developer Loadshape'!$B$5:$B$8764,'Custom Developer Loadshape'!C$5:C$8764)</f>
        <v>0</v>
      </c>
      <c r="N24" s="132">
        <f>_xlfn.XLOOKUP('Automatic Loadshapes'!Q23,'Custom Developer Loadshape'!$B$5:$B$8764,'Custom Developer Loadshape'!C$5:C$8764)</f>
        <v>0</v>
      </c>
      <c r="O24" s="132">
        <f>_xlfn.XLOOKUP('Automatic Loadshapes'!R23,'Custom Developer Loadshape'!$B$5:$B$8764,'Custom Developer Loadshape'!C$5:C$8764)</f>
        <v>0</v>
      </c>
      <c r="P24" s="132">
        <f>_xlfn.XLOOKUP('Automatic Loadshapes'!N23,'Custom Developer Loadshape'!$B$5:$B$8764,'Custom Developer Loadshape'!$D$5:$D$8764)</f>
        <v>0</v>
      </c>
      <c r="Q24" s="132">
        <f>_xlfn.XLOOKUP('Automatic Loadshapes'!O23,'Custom Developer Loadshape'!$B$5:$B$8764,'Custom Developer Loadshape'!$D$5:$D$8764)</f>
        <v>0</v>
      </c>
      <c r="R24" s="132">
        <f>_xlfn.XLOOKUP('Automatic Loadshapes'!P23,'Custom Developer Loadshape'!$B$5:$B$8764,'Custom Developer Loadshape'!$D$5:$D$8764)</f>
        <v>0</v>
      </c>
      <c r="S24" s="132">
        <f>_xlfn.XLOOKUP('Automatic Loadshapes'!Q23,'Custom Developer Loadshape'!$B$5:$B$8764,'Custom Developer Loadshape'!$D$5:$D$8764)</f>
        <v>0</v>
      </c>
      <c r="T24" s="132">
        <f>_xlfn.XLOOKUP('Automatic Loadshapes'!R23,'Custom Developer Loadshape'!$B$5:$B$8764,'Custom Developer Loadshape'!$D$5:$D$8764)</f>
        <v>0</v>
      </c>
      <c r="U24" s="132">
        <f>_xlfn.XLOOKUP('Automatic Loadshapes'!N23,'Custom Developer Loadshape'!$B$5:$B$8764,'Custom Developer Loadshape'!$E$5:$E$8764)</f>
        <v>0</v>
      </c>
      <c r="V24" s="132">
        <f>_xlfn.XLOOKUP('Automatic Loadshapes'!O23,'Custom Developer Loadshape'!$B$5:$B$8764,'Custom Developer Loadshape'!$E$5:$E$8764)</f>
        <v>0</v>
      </c>
      <c r="W24" s="132">
        <f>_xlfn.XLOOKUP('Automatic Loadshapes'!P23,'Custom Developer Loadshape'!$B$5:$B$8764,'Custom Developer Loadshape'!$E$5:$E$8764)</f>
        <v>0</v>
      </c>
      <c r="X24" s="132">
        <f>_xlfn.XLOOKUP('Automatic Loadshapes'!Q23,'Custom Developer Loadshape'!$B$5:$B$8764,'Custom Developer Loadshape'!$E$5:$E$8764)</f>
        <v>0</v>
      </c>
      <c r="Y24" s="132">
        <f>_xlfn.XLOOKUP('Automatic Loadshapes'!R23,'Custom Developer Loadshape'!$B$5:$B$8764,'Custom Developer Loadshape'!$E$5:$E$8764)</f>
        <v>0</v>
      </c>
      <c r="Z24" s="132">
        <f>_xlfn.XLOOKUP('Automatic Loadshapes'!$N23,'Custom Developer Loadshape'!$B$5:$B$8764,'Custom Developer Loadshape'!$F$5:$F$8764)</f>
        <v>0</v>
      </c>
      <c r="AA24" s="132">
        <f>_xlfn.XLOOKUP('Automatic Loadshapes'!$O23,'Custom Developer Loadshape'!$B$5:$B$8764,'Custom Developer Loadshape'!$F$5:$F$8764)</f>
        <v>0</v>
      </c>
      <c r="AB24" s="132">
        <f>_xlfn.XLOOKUP('Automatic Loadshapes'!$P23,'Custom Developer Loadshape'!$B$5:$B$8764,'Custom Developer Loadshape'!$F$5:$F$8764)</f>
        <v>0</v>
      </c>
      <c r="AC24" s="132">
        <f>_xlfn.XLOOKUP('Automatic Loadshapes'!$Q23,'Custom Developer Loadshape'!$B$5:$B$8764,'Custom Developer Loadshape'!$F$5:$F$8764)</f>
        <v>0</v>
      </c>
      <c r="AD24" s="132">
        <f>_xlfn.XLOOKUP('Automatic Loadshapes'!$R23,'Custom Developer Loadshape'!$B$5:$B$8764,'Custom Developer Loadshape'!$F$5:$F$8764)</f>
        <v>0</v>
      </c>
      <c r="AE24" s="132">
        <f>_xlfn.XLOOKUP('Automatic Loadshapes'!$N23,'Custom Developer Loadshape'!$B$5:$B$8764,'Custom Developer Loadshape'!$G$5:$G$8764)</f>
        <v>0</v>
      </c>
      <c r="AF24" s="132">
        <f>_xlfn.XLOOKUP('Automatic Loadshapes'!$O23,'Custom Developer Loadshape'!$B$5:$B$8764,'Custom Developer Loadshape'!$G$5:$G$8764)</f>
        <v>0</v>
      </c>
      <c r="AG24" s="132">
        <f>_xlfn.XLOOKUP('Automatic Loadshapes'!$P23,'Custom Developer Loadshape'!$B$5:$B$8764,'Custom Developer Loadshape'!$G$5:$G$8764)</f>
        <v>0</v>
      </c>
      <c r="AH24" s="132">
        <f>_xlfn.XLOOKUP('Automatic Loadshapes'!$Q23,'Custom Developer Loadshape'!$B$5:$B$8764,'Custom Developer Loadshape'!$G$5:$G$8764)</f>
        <v>0</v>
      </c>
      <c r="AI24" s="132">
        <f>_xlfn.XLOOKUP('Automatic Loadshapes'!$R23,'Custom Developer Loadshape'!$B$5:$B$8764,'Custom Developer Loadshape'!$G$5:$G$8764)</f>
        <v>0</v>
      </c>
      <c r="AJ24" s="132">
        <f>_xlfn.XLOOKUP('Automatic Loadshapes'!$N23,'Custom Developer Loadshape'!$B$5:$B$8764,'Custom Developer Loadshape'!$H$5:$H$8764)</f>
        <v>0</v>
      </c>
      <c r="AK24" s="132">
        <f>_xlfn.XLOOKUP('Automatic Loadshapes'!$O23,'Custom Developer Loadshape'!$B$5:$B$8764,'Custom Developer Loadshape'!$H$5:$H$8764)</f>
        <v>0</v>
      </c>
      <c r="AL24" s="132">
        <f>_xlfn.XLOOKUP('Automatic Loadshapes'!$P23,'Custom Developer Loadshape'!$B$5:$B$8764,'Custom Developer Loadshape'!$H$5:$H$8764)</f>
        <v>0</v>
      </c>
      <c r="AM24" s="132">
        <f>_xlfn.XLOOKUP('Automatic Loadshapes'!$Q23,'Custom Developer Loadshape'!$B$5:$B$8764,'Custom Developer Loadshape'!$H$5:$H$8764)</f>
        <v>0</v>
      </c>
      <c r="AN24" s="132">
        <f>_xlfn.XLOOKUP('Automatic Loadshapes'!$R23,'Custom Developer Loadshape'!$B$5:$B$8764,'Custom Developer Loadshape'!$H$5:$H$8764)</f>
        <v>0</v>
      </c>
      <c r="AO24" s="120"/>
      <c r="AP24" s="120"/>
      <c r="AQ24" s="120"/>
    </row>
    <row r="25" spans="2:61">
      <c r="B25" s="18">
        <v>21</v>
      </c>
      <c r="C25" s="118"/>
      <c r="D25" s="119"/>
      <c r="E25" s="120"/>
      <c r="F25" s="120"/>
      <c r="G25" s="120"/>
      <c r="H25" s="120"/>
      <c r="I25" s="120"/>
      <c r="J25" s="125" t="s">
        <v>127</v>
      </c>
      <c r="K25" s="133">
        <f>AVERAGE(K5:K24)</f>
        <v>0</v>
      </c>
      <c r="L25" s="133">
        <f t="shared" ref="L25:AN25" si="0">AVERAGE(L5:L24)</f>
        <v>0</v>
      </c>
      <c r="M25" s="133">
        <f t="shared" si="0"/>
        <v>0</v>
      </c>
      <c r="N25" s="133">
        <f t="shared" si="0"/>
        <v>0</v>
      </c>
      <c r="O25" s="133">
        <f t="shared" si="0"/>
        <v>0</v>
      </c>
      <c r="P25" s="133">
        <f t="shared" si="0"/>
        <v>0</v>
      </c>
      <c r="Q25" s="133">
        <f t="shared" si="0"/>
        <v>0</v>
      </c>
      <c r="R25" s="133">
        <f t="shared" si="0"/>
        <v>0</v>
      </c>
      <c r="S25" s="133">
        <f t="shared" si="0"/>
        <v>0</v>
      </c>
      <c r="T25" s="133">
        <f t="shared" si="0"/>
        <v>0</v>
      </c>
      <c r="U25" s="133">
        <f t="shared" si="0"/>
        <v>0</v>
      </c>
      <c r="V25" s="133">
        <f t="shared" si="0"/>
        <v>0</v>
      </c>
      <c r="W25" s="133">
        <f t="shared" si="0"/>
        <v>0</v>
      </c>
      <c r="X25" s="133">
        <f t="shared" si="0"/>
        <v>0</v>
      </c>
      <c r="Y25" s="133">
        <f t="shared" si="0"/>
        <v>0</v>
      </c>
      <c r="Z25" s="133">
        <f t="shared" si="0"/>
        <v>0</v>
      </c>
      <c r="AA25" s="133">
        <f t="shared" si="0"/>
        <v>0</v>
      </c>
      <c r="AB25" s="133">
        <f t="shared" si="0"/>
        <v>0</v>
      </c>
      <c r="AC25" s="133">
        <f t="shared" si="0"/>
        <v>0</v>
      </c>
      <c r="AD25" s="133">
        <f t="shared" si="0"/>
        <v>0</v>
      </c>
      <c r="AE25" s="133">
        <f t="shared" si="0"/>
        <v>0</v>
      </c>
      <c r="AF25" s="133">
        <f t="shared" si="0"/>
        <v>0</v>
      </c>
      <c r="AG25" s="133">
        <f t="shared" si="0"/>
        <v>0</v>
      </c>
      <c r="AH25" s="133">
        <f t="shared" si="0"/>
        <v>0</v>
      </c>
      <c r="AI25" s="133">
        <f t="shared" si="0"/>
        <v>0</v>
      </c>
      <c r="AJ25" s="133">
        <f t="shared" si="0"/>
        <v>0</v>
      </c>
      <c r="AK25" s="133">
        <f t="shared" si="0"/>
        <v>0</v>
      </c>
      <c r="AL25" s="133">
        <f t="shared" si="0"/>
        <v>0</v>
      </c>
      <c r="AM25" s="133">
        <f t="shared" si="0"/>
        <v>0</v>
      </c>
      <c r="AN25" s="133">
        <f t="shared" si="0"/>
        <v>0</v>
      </c>
      <c r="AO25" s="133"/>
      <c r="AP25" s="133"/>
      <c r="AQ25" s="133"/>
      <c r="AR25" s="133"/>
      <c r="AS25" s="133"/>
      <c r="AT25" s="133"/>
      <c r="AU25" s="133"/>
      <c r="AV25" s="133"/>
      <c r="AW25" s="133"/>
      <c r="AX25" s="133"/>
      <c r="AY25" s="133"/>
      <c r="AZ25" s="133"/>
      <c r="BA25" s="133"/>
      <c r="BB25" s="133"/>
      <c r="BC25" s="133"/>
      <c r="BD25" s="133"/>
      <c r="BE25" s="133"/>
      <c r="BF25" s="133"/>
      <c r="BG25" s="133"/>
      <c r="BH25" s="133"/>
      <c r="BI25" s="133"/>
    </row>
    <row r="26" spans="2:61">
      <c r="B26" s="18">
        <v>22</v>
      </c>
      <c r="C26" s="118"/>
      <c r="D26" s="119"/>
      <c r="E26" s="120"/>
      <c r="F26" s="120"/>
      <c r="G26" s="120"/>
      <c r="H26" s="120"/>
      <c r="I26" s="120"/>
      <c r="J26" s="126"/>
      <c r="K26" s="121"/>
      <c r="L26" s="121"/>
      <c r="M26" s="121"/>
      <c r="N26" s="121"/>
      <c r="O26" s="121"/>
      <c r="P26" s="121"/>
      <c r="Q26" s="121"/>
      <c r="R26" s="121"/>
      <c r="S26" s="121"/>
      <c r="T26" s="121"/>
      <c r="U26" s="121"/>
      <c r="V26" s="120"/>
      <c r="W26" s="120"/>
      <c r="X26" s="120"/>
      <c r="Y26" s="120"/>
      <c r="Z26" s="120"/>
      <c r="AA26" s="120"/>
      <c r="AB26" s="120"/>
      <c r="AC26" s="132"/>
      <c r="AD26" s="120"/>
      <c r="AE26" s="120"/>
      <c r="AF26" s="120"/>
      <c r="AG26" s="120"/>
      <c r="AH26" s="120"/>
      <c r="AI26" s="120"/>
      <c r="AJ26" s="120"/>
      <c r="AK26" s="120"/>
      <c r="AL26" s="120"/>
      <c r="AM26" s="120"/>
      <c r="AN26" s="120"/>
      <c r="AO26" s="120"/>
      <c r="AP26" s="120"/>
      <c r="AQ26" s="120"/>
    </row>
    <row r="27" spans="2:61">
      <c r="B27" s="18">
        <v>23</v>
      </c>
      <c r="C27" s="118"/>
      <c r="D27" s="119"/>
      <c r="E27" s="120"/>
      <c r="F27" s="120"/>
      <c r="G27" s="120"/>
      <c r="H27" s="120"/>
      <c r="I27" s="120"/>
      <c r="J27" s="126"/>
      <c r="K27" s="121"/>
      <c r="L27" s="121"/>
      <c r="M27" s="121"/>
      <c r="N27" s="121"/>
      <c r="O27" s="121"/>
      <c r="P27" s="121"/>
      <c r="Q27" s="121"/>
      <c r="R27" s="121"/>
      <c r="S27" s="121"/>
      <c r="T27" s="121"/>
      <c r="U27" s="121"/>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row>
    <row r="28" spans="2:61">
      <c r="B28" s="18">
        <v>24</v>
      </c>
      <c r="C28" s="118"/>
      <c r="D28" s="119"/>
      <c r="E28" s="120"/>
      <c r="F28" s="120"/>
      <c r="G28" s="120"/>
      <c r="H28" s="120"/>
      <c r="I28" s="120"/>
      <c r="J28" s="126"/>
      <c r="K28" s="121"/>
      <c r="L28" s="121"/>
      <c r="M28" s="121"/>
      <c r="N28" s="121"/>
      <c r="O28" s="121"/>
      <c r="P28" s="121"/>
      <c r="Q28" s="121"/>
      <c r="R28" s="121"/>
      <c r="S28" s="121"/>
      <c r="T28" s="121"/>
      <c r="U28" s="121"/>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row>
    <row r="29" spans="2:61">
      <c r="B29" s="18">
        <v>25</v>
      </c>
      <c r="C29" s="118"/>
      <c r="D29" s="119"/>
      <c r="E29" s="120"/>
      <c r="F29" s="120"/>
      <c r="G29" s="120"/>
      <c r="H29" s="120"/>
      <c r="I29" s="120"/>
      <c r="J29" s="126"/>
      <c r="K29" s="121"/>
      <c r="L29" s="121"/>
      <c r="M29" s="121"/>
      <c r="N29" s="121"/>
      <c r="O29" s="121"/>
      <c r="P29" s="121"/>
      <c r="Q29" s="121"/>
      <c r="R29" s="121"/>
      <c r="S29" s="121"/>
      <c r="T29" s="121"/>
      <c r="U29" s="121"/>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row>
    <row r="30" spans="2:61">
      <c r="B30" s="18">
        <v>26</v>
      </c>
      <c r="C30" s="118"/>
      <c r="D30" s="119"/>
      <c r="E30" s="120"/>
      <c r="F30" s="120"/>
      <c r="G30" s="120"/>
      <c r="H30" s="120"/>
      <c r="I30" s="120"/>
      <c r="J30" s="126"/>
      <c r="K30" s="121"/>
      <c r="L30" s="121"/>
      <c r="M30" s="121"/>
      <c r="N30" s="121"/>
      <c r="O30" s="121"/>
      <c r="P30" s="121"/>
      <c r="Q30" s="121"/>
      <c r="R30" s="121"/>
      <c r="S30" s="121"/>
      <c r="T30" s="121"/>
      <c r="U30" s="121"/>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row>
    <row r="31" spans="2:61">
      <c r="B31" s="18">
        <v>27</v>
      </c>
      <c r="C31" s="118"/>
      <c r="D31" s="119"/>
      <c r="E31" s="120"/>
      <c r="F31" s="120"/>
      <c r="G31" s="120"/>
      <c r="H31" s="120"/>
      <c r="I31" s="120"/>
      <c r="J31" s="126"/>
      <c r="K31" s="121"/>
      <c r="L31" s="121"/>
      <c r="M31" s="121"/>
      <c r="N31" s="121"/>
      <c r="O31" s="121"/>
      <c r="P31" s="121"/>
      <c r="Q31" s="121"/>
      <c r="R31" s="121"/>
      <c r="S31" s="121"/>
      <c r="T31" s="121"/>
      <c r="U31" s="121"/>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row>
    <row r="32" spans="2:61">
      <c r="B32" s="18">
        <v>28</v>
      </c>
      <c r="C32" s="118"/>
      <c r="D32" s="119"/>
      <c r="E32" s="120"/>
      <c r="F32" s="120"/>
      <c r="G32" s="120"/>
      <c r="H32" s="120"/>
      <c r="I32" s="120"/>
      <c r="J32" s="121"/>
      <c r="K32" s="121"/>
      <c r="L32" s="121"/>
      <c r="M32" s="121"/>
      <c r="N32" s="121"/>
      <c r="O32" s="121"/>
      <c r="P32" s="121"/>
      <c r="Q32" s="121"/>
      <c r="R32" s="121"/>
      <c r="S32" s="121"/>
      <c r="T32" s="121"/>
      <c r="U32" s="121"/>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row>
    <row r="33" spans="2:43">
      <c r="B33" s="18">
        <v>29</v>
      </c>
      <c r="C33" s="118"/>
      <c r="D33" s="119"/>
      <c r="E33" s="120"/>
      <c r="F33" s="120"/>
      <c r="G33" s="120"/>
      <c r="H33" s="120"/>
      <c r="I33" s="120"/>
      <c r="J33" s="121"/>
      <c r="K33" s="121"/>
      <c r="L33" s="121"/>
      <c r="M33" s="121"/>
      <c r="N33" s="121"/>
      <c r="O33" s="121"/>
      <c r="P33" s="121"/>
      <c r="Q33" s="121"/>
      <c r="R33" s="121"/>
      <c r="S33" s="121"/>
      <c r="T33" s="121"/>
      <c r="U33" s="121"/>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row>
    <row r="34" spans="2:43">
      <c r="B34" s="18">
        <v>30</v>
      </c>
      <c r="C34" s="118"/>
      <c r="D34" s="119"/>
    </row>
    <row r="35" spans="2:43">
      <c r="B35" s="18">
        <v>31</v>
      </c>
      <c r="C35" s="118"/>
      <c r="D35" s="119"/>
    </row>
    <row r="36" spans="2:43">
      <c r="B36" s="18">
        <v>32</v>
      </c>
      <c r="C36" s="118"/>
      <c r="D36" s="119"/>
    </row>
    <row r="37" spans="2:43">
      <c r="B37" s="18">
        <v>33</v>
      </c>
      <c r="C37" s="118"/>
      <c r="D37" s="119"/>
    </row>
    <row r="38" spans="2:43">
      <c r="B38" s="18">
        <v>34</v>
      </c>
      <c r="C38" s="118"/>
      <c r="D38" s="119"/>
    </row>
    <row r="39" spans="2:43">
      <c r="B39" s="18">
        <v>35</v>
      </c>
      <c r="C39" s="118"/>
      <c r="D39" s="119"/>
    </row>
    <row r="40" spans="2:43">
      <c r="B40" s="18">
        <v>36</v>
      </c>
      <c r="C40" s="118"/>
      <c r="D40" s="119"/>
    </row>
    <row r="41" spans="2:43">
      <c r="B41" s="18">
        <v>37</v>
      </c>
      <c r="C41" s="118"/>
      <c r="D41" s="119"/>
    </row>
    <row r="42" spans="2:43">
      <c r="B42" s="18">
        <v>38</v>
      </c>
      <c r="C42" s="118"/>
      <c r="D42" s="119"/>
    </row>
    <row r="43" spans="2:43">
      <c r="B43" s="18">
        <v>39</v>
      </c>
      <c r="C43" s="118"/>
      <c r="D43" s="119"/>
    </row>
    <row r="44" spans="2:43">
      <c r="B44" s="18">
        <v>40</v>
      </c>
      <c r="C44" s="118"/>
      <c r="D44" s="119"/>
    </row>
    <row r="45" spans="2:43">
      <c r="B45" s="18">
        <v>41</v>
      </c>
      <c r="C45" s="118"/>
      <c r="D45" s="119"/>
    </row>
    <row r="46" spans="2:43">
      <c r="B46" s="18">
        <v>42</v>
      </c>
      <c r="C46" s="118"/>
      <c r="D46" s="119"/>
    </row>
    <row r="47" spans="2:43">
      <c r="B47" s="18">
        <v>43</v>
      </c>
      <c r="C47" s="118"/>
      <c r="D47" s="119"/>
    </row>
    <row r="48" spans="2:43">
      <c r="B48" s="18">
        <v>44</v>
      </c>
      <c r="C48" s="118"/>
      <c r="D48" s="119"/>
    </row>
    <row r="49" spans="2:4">
      <c r="B49" s="18">
        <v>45</v>
      </c>
      <c r="C49" s="118"/>
      <c r="D49" s="119"/>
    </row>
    <row r="50" spans="2:4">
      <c r="B50" s="18">
        <v>46</v>
      </c>
      <c r="C50" s="118"/>
      <c r="D50" s="119"/>
    </row>
    <row r="51" spans="2:4">
      <c r="B51" s="18">
        <v>47</v>
      </c>
      <c r="C51" s="118"/>
      <c r="D51" s="119"/>
    </row>
    <row r="52" spans="2:4">
      <c r="B52" s="18">
        <v>48</v>
      </c>
      <c r="C52" s="118"/>
      <c r="D52" s="119"/>
    </row>
    <row r="53" spans="2:4">
      <c r="B53" s="18">
        <v>49</v>
      </c>
      <c r="C53" s="118"/>
      <c r="D53" s="119"/>
    </row>
    <row r="54" spans="2:4">
      <c r="B54" s="18">
        <v>50</v>
      </c>
      <c r="C54" s="118"/>
      <c r="D54" s="119"/>
    </row>
    <row r="55" spans="2:4">
      <c r="B55" s="18">
        <v>51</v>
      </c>
      <c r="C55" s="118"/>
      <c r="D55" s="119"/>
    </row>
    <row r="56" spans="2:4">
      <c r="B56" s="18">
        <v>52</v>
      </c>
      <c r="C56" s="118"/>
      <c r="D56" s="119"/>
    </row>
    <row r="57" spans="2:4">
      <c r="B57" s="18">
        <v>53</v>
      </c>
      <c r="C57" s="118"/>
      <c r="D57" s="119"/>
    </row>
    <row r="58" spans="2:4">
      <c r="B58" s="18">
        <v>54</v>
      </c>
      <c r="C58" s="118"/>
      <c r="D58" s="119"/>
    </row>
    <row r="59" spans="2:4">
      <c r="B59" s="18">
        <v>55</v>
      </c>
      <c r="C59" s="118"/>
      <c r="D59" s="119"/>
    </row>
    <row r="60" spans="2:4">
      <c r="B60" s="18">
        <v>56</v>
      </c>
      <c r="C60" s="118"/>
      <c r="D60" s="119"/>
    </row>
    <row r="61" spans="2:4">
      <c r="B61" s="18">
        <v>57</v>
      </c>
      <c r="C61" s="118"/>
      <c r="D61" s="119"/>
    </row>
    <row r="62" spans="2:4">
      <c r="B62" s="18">
        <v>58</v>
      </c>
      <c r="C62" s="118"/>
      <c r="D62" s="119"/>
    </row>
    <row r="63" spans="2:4">
      <c r="B63" s="18">
        <v>59</v>
      </c>
      <c r="C63" s="118"/>
      <c r="D63" s="119"/>
    </row>
    <row r="64" spans="2:4">
      <c r="B64" s="18">
        <v>60</v>
      </c>
      <c r="C64" s="118"/>
      <c r="D64" s="119"/>
    </row>
    <row r="65" spans="2:4">
      <c r="B65" s="18">
        <v>61</v>
      </c>
      <c r="C65" s="118"/>
      <c r="D65" s="119"/>
    </row>
    <row r="66" spans="2:4">
      <c r="B66" s="18">
        <v>62</v>
      </c>
      <c r="C66" s="118"/>
      <c r="D66" s="119"/>
    </row>
    <row r="67" spans="2:4">
      <c r="B67" s="18">
        <v>63</v>
      </c>
      <c r="C67" s="118"/>
      <c r="D67" s="119"/>
    </row>
    <row r="68" spans="2:4">
      <c r="B68" s="18">
        <v>64</v>
      </c>
      <c r="C68" s="118"/>
      <c r="D68" s="119"/>
    </row>
    <row r="69" spans="2:4">
      <c r="B69" s="18">
        <v>65</v>
      </c>
      <c r="C69" s="118"/>
      <c r="D69" s="119"/>
    </row>
    <row r="70" spans="2:4">
      <c r="B70" s="18">
        <v>66</v>
      </c>
      <c r="C70" s="118"/>
      <c r="D70" s="119"/>
    </row>
    <row r="71" spans="2:4">
      <c r="B71" s="18">
        <v>67</v>
      </c>
      <c r="C71" s="118"/>
      <c r="D71" s="119"/>
    </row>
    <row r="72" spans="2:4">
      <c r="B72" s="18">
        <v>68</v>
      </c>
      <c r="C72" s="118"/>
      <c r="D72" s="119"/>
    </row>
    <row r="73" spans="2:4">
      <c r="B73" s="18">
        <v>69</v>
      </c>
      <c r="C73" s="118"/>
      <c r="D73" s="119"/>
    </row>
    <row r="74" spans="2:4">
      <c r="B74" s="18">
        <v>70</v>
      </c>
      <c r="C74" s="118"/>
      <c r="D74" s="119"/>
    </row>
    <row r="75" spans="2:4">
      <c r="B75" s="18">
        <v>71</v>
      </c>
      <c r="C75" s="118"/>
      <c r="D75" s="119"/>
    </row>
    <row r="76" spans="2:4">
      <c r="B76" s="18">
        <v>72</v>
      </c>
      <c r="C76" s="118"/>
      <c r="D76" s="119"/>
    </row>
    <row r="77" spans="2:4">
      <c r="B77" s="18">
        <v>73</v>
      </c>
      <c r="C77" s="118"/>
      <c r="D77" s="119"/>
    </row>
    <row r="78" spans="2:4">
      <c r="B78" s="18">
        <v>74</v>
      </c>
      <c r="C78" s="118"/>
      <c r="D78" s="119"/>
    </row>
    <row r="79" spans="2:4">
      <c r="B79" s="18">
        <v>75</v>
      </c>
      <c r="C79" s="118"/>
      <c r="D79" s="119"/>
    </row>
    <row r="80" spans="2:4">
      <c r="B80" s="18">
        <v>76</v>
      </c>
      <c r="C80" s="118"/>
      <c r="D80" s="119"/>
    </row>
    <row r="81" spans="2:4">
      <c r="B81" s="18">
        <v>77</v>
      </c>
      <c r="C81" s="118"/>
      <c r="D81" s="119"/>
    </row>
    <row r="82" spans="2:4">
      <c r="B82" s="18">
        <v>78</v>
      </c>
      <c r="C82" s="118"/>
      <c r="D82" s="119"/>
    </row>
    <row r="83" spans="2:4">
      <c r="B83" s="18">
        <v>79</v>
      </c>
      <c r="C83" s="118"/>
      <c r="D83" s="119"/>
    </row>
    <row r="84" spans="2:4">
      <c r="B84" s="18">
        <v>80</v>
      </c>
      <c r="C84" s="118"/>
      <c r="D84" s="119"/>
    </row>
    <row r="85" spans="2:4">
      <c r="B85" s="18">
        <v>81</v>
      </c>
      <c r="C85" s="118"/>
      <c r="D85" s="119"/>
    </row>
    <row r="86" spans="2:4">
      <c r="B86" s="18">
        <v>82</v>
      </c>
      <c r="C86" s="118"/>
      <c r="D86" s="119"/>
    </row>
    <row r="87" spans="2:4">
      <c r="B87" s="18">
        <v>83</v>
      </c>
      <c r="C87" s="118"/>
      <c r="D87" s="119"/>
    </row>
    <row r="88" spans="2:4">
      <c r="B88" s="18">
        <v>84</v>
      </c>
      <c r="C88" s="118"/>
      <c r="D88" s="119"/>
    </row>
    <row r="89" spans="2:4">
      <c r="B89" s="18">
        <v>85</v>
      </c>
      <c r="C89" s="118"/>
      <c r="D89" s="119"/>
    </row>
    <row r="90" spans="2:4">
      <c r="B90" s="18">
        <v>86</v>
      </c>
      <c r="C90" s="118"/>
      <c r="D90" s="119"/>
    </row>
    <row r="91" spans="2:4">
      <c r="B91" s="18">
        <v>87</v>
      </c>
      <c r="C91" s="118"/>
      <c r="D91" s="119"/>
    </row>
    <row r="92" spans="2:4">
      <c r="B92" s="18">
        <v>88</v>
      </c>
      <c r="C92" s="118"/>
      <c r="D92" s="119"/>
    </row>
    <row r="93" spans="2:4">
      <c r="B93" s="18">
        <v>89</v>
      </c>
      <c r="C93" s="118"/>
      <c r="D93" s="119"/>
    </row>
    <row r="94" spans="2:4">
      <c r="B94" s="18">
        <v>90</v>
      </c>
      <c r="C94" s="118"/>
      <c r="D94" s="119"/>
    </row>
    <row r="95" spans="2:4">
      <c r="B95" s="18">
        <v>91</v>
      </c>
      <c r="C95" s="118"/>
      <c r="D95" s="119"/>
    </row>
    <row r="96" spans="2:4">
      <c r="B96" s="18">
        <v>92</v>
      </c>
      <c r="C96" s="118"/>
      <c r="D96" s="119"/>
    </row>
    <row r="97" spans="2:4">
      <c r="B97" s="18">
        <v>93</v>
      </c>
      <c r="C97" s="118"/>
      <c r="D97" s="119"/>
    </row>
    <row r="98" spans="2:4">
      <c r="B98" s="18">
        <v>94</v>
      </c>
      <c r="C98" s="118"/>
      <c r="D98" s="119"/>
    </row>
    <row r="99" spans="2:4">
      <c r="B99" s="18">
        <v>95</v>
      </c>
      <c r="C99" s="118"/>
      <c r="D99" s="119"/>
    </row>
    <row r="100" spans="2:4">
      <c r="B100" s="18">
        <v>96</v>
      </c>
      <c r="C100" s="118"/>
      <c r="D100" s="119"/>
    </row>
    <row r="101" spans="2:4">
      <c r="B101" s="18">
        <v>97</v>
      </c>
      <c r="C101" s="118"/>
      <c r="D101" s="119"/>
    </row>
    <row r="102" spans="2:4">
      <c r="B102" s="18">
        <v>98</v>
      </c>
      <c r="C102" s="118"/>
      <c r="D102" s="119"/>
    </row>
    <row r="103" spans="2:4">
      <c r="B103" s="18">
        <v>99</v>
      </c>
      <c r="C103" s="118"/>
      <c r="D103" s="119"/>
    </row>
    <row r="104" spans="2:4">
      <c r="B104" s="18">
        <v>100</v>
      </c>
      <c r="C104" s="118"/>
      <c r="D104" s="119"/>
    </row>
    <row r="105" spans="2:4">
      <c r="B105" s="18">
        <v>101</v>
      </c>
      <c r="C105" s="118"/>
      <c r="D105" s="119"/>
    </row>
    <row r="106" spans="2:4">
      <c r="B106" s="18">
        <v>102</v>
      </c>
      <c r="C106" s="118"/>
      <c r="D106" s="119"/>
    </row>
    <row r="107" spans="2:4">
      <c r="B107" s="18">
        <v>103</v>
      </c>
      <c r="C107" s="118"/>
      <c r="D107" s="119"/>
    </row>
    <row r="108" spans="2:4">
      <c r="B108" s="18">
        <v>104</v>
      </c>
      <c r="C108" s="118"/>
      <c r="D108" s="119"/>
    </row>
    <row r="109" spans="2:4">
      <c r="B109" s="18">
        <v>105</v>
      </c>
      <c r="C109" s="118"/>
      <c r="D109" s="119"/>
    </row>
    <row r="110" spans="2:4">
      <c r="B110" s="18">
        <v>106</v>
      </c>
      <c r="C110" s="118"/>
      <c r="D110" s="119"/>
    </row>
    <row r="111" spans="2:4">
      <c r="B111" s="18">
        <v>107</v>
      </c>
      <c r="C111" s="118"/>
      <c r="D111" s="119"/>
    </row>
    <row r="112" spans="2:4">
      <c r="B112" s="18">
        <v>108</v>
      </c>
      <c r="C112" s="118"/>
      <c r="D112" s="119"/>
    </row>
    <row r="113" spans="2:4">
      <c r="B113" s="18">
        <v>109</v>
      </c>
      <c r="C113" s="118"/>
      <c r="D113" s="119"/>
    </row>
    <row r="114" spans="2:4">
      <c r="B114" s="18">
        <v>110</v>
      </c>
      <c r="C114" s="118"/>
      <c r="D114" s="119"/>
    </row>
    <row r="115" spans="2:4">
      <c r="B115" s="18">
        <v>111</v>
      </c>
      <c r="C115" s="118"/>
      <c r="D115" s="119"/>
    </row>
    <row r="116" spans="2:4">
      <c r="B116" s="18">
        <v>112</v>
      </c>
      <c r="C116" s="118"/>
      <c r="D116" s="119"/>
    </row>
    <row r="117" spans="2:4">
      <c r="B117" s="18">
        <v>113</v>
      </c>
      <c r="C117" s="118"/>
      <c r="D117" s="119"/>
    </row>
    <row r="118" spans="2:4">
      <c r="B118" s="18">
        <v>114</v>
      </c>
      <c r="C118" s="118"/>
      <c r="D118" s="119"/>
    </row>
    <row r="119" spans="2:4">
      <c r="B119" s="18">
        <v>115</v>
      </c>
      <c r="C119" s="118"/>
      <c r="D119" s="119"/>
    </row>
    <row r="120" spans="2:4">
      <c r="B120" s="18">
        <v>116</v>
      </c>
      <c r="C120" s="118"/>
      <c r="D120" s="119"/>
    </row>
    <row r="121" spans="2:4">
      <c r="B121" s="18">
        <v>117</v>
      </c>
      <c r="C121" s="118"/>
      <c r="D121" s="119"/>
    </row>
    <row r="122" spans="2:4">
      <c r="B122" s="18">
        <v>118</v>
      </c>
      <c r="C122" s="118"/>
      <c r="D122" s="119"/>
    </row>
    <row r="123" spans="2:4">
      <c r="B123" s="18">
        <v>119</v>
      </c>
      <c r="C123" s="118"/>
      <c r="D123" s="119"/>
    </row>
    <row r="124" spans="2:4">
      <c r="B124" s="18">
        <v>120</v>
      </c>
      <c r="C124" s="118"/>
      <c r="D124" s="119"/>
    </row>
    <row r="125" spans="2:4">
      <c r="B125" s="18">
        <v>121</v>
      </c>
      <c r="C125" s="118"/>
      <c r="D125" s="119"/>
    </row>
    <row r="126" spans="2:4">
      <c r="B126" s="18">
        <v>122</v>
      </c>
      <c r="C126" s="118"/>
      <c r="D126" s="119"/>
    </row>
    <row r="127" spans="2:4">
      <c r="B127" s="18">
        <v>123</v>
      </c>
      <c r="C127" s="118"/>
      <c r="D127" s="119"/>
    </row>
    <row r="128" spans="2:4">
      <c r="B128" s="18">
        <v>124</v>
      </c>
      <c r="C128" s="118"/>
      <c r="D128" s="119"/>
    </row>
    <row r="129" spans="2:4">
      <c r="B129" s="18">
        <v>125</v>
      </c>
      <c r="C129" s="118"/>
      <c r="D129" s="119"/>
    </row>
    <row r="130" spans="2:4">
      <c r="B130" s="18">
        <v>126</v>
      </c>
      <c r="C130" s="118"/>
      <c r="D130" s="119"/>
    </row>
    <row r="131" spans="2:4">
      <c r="B131" s="18">
        <v>127</v>
      </c>
      <c r="C131" s="118"/>
      <c r="D131" s="119"/>
    </row>
    <row r="132" spans="2:4">
      <c r="B132" s="18">
        <v>128</v>
      </c>
      <c r="C132" s="118"/>
      <c r="D132" s="119"/>
    </row>
    <row r="133" spans="2:4">
      <c r="B133" s="18">
        <v>129</v>
      </c>
      <c r="C133" s="118"/>
      <c r="D133" s="119"/>
    </row>
    <row r="134" spans="2:4">
      <c r="B134" s="18">
        <v>130</v>
      </c>
      <c r="C134" s="118"/>
      <c r="D134" s="119"/>
    </row>
    <row r="135" spans="2:4">
      <c r="B135" s="18">
        <v>131</v>
      </c>
      <c r="C135" s="118"/>
      <c r="D135" s="119"/>
    </row>
    <row r="136" spans="2:4">
      <c r="B136" s="18">
        <v>132</v>
      </c>
      <c r="C136" s="118"/>
      <c r="D136" s="119"/>
    </row>
    <row r="137" spans="2:4">
      <c r="B137" s="18">
        <v>133</v>
      </c>
      <c r="C137" s="118"/>
      <c r="D137" s="119"/>
    </row>
    <row r="138" spans="2:4">
      <c r="B138" s="18">
        <v>134</v>
      </c>
      <c r="C138" s="118"/>
      <c r="D138" s="119"/>
    </row>
    <row r="139" spans="2:4">
      <c r="B139" s="18">
        <v>135</v>
      </c>
      <c r="C139" s="118"/>
      <c r="D139" s="119"/>
    </row>
    <row r="140" spans="2:4">
      <c r="B140" s="18">
        <v>136</v>
      </c>
      <c r="C140" s="118"/>
      <c r="D140" s="119"/>
    </row>
    <row r="141" spans="2:4">
      <c r="B141" s="18">
        <v>137</v>
      </c>
      <c r="C141" s="118"/>
      <c r="D141" s="119"/>
    </row>
    <row r="142" spans="2:4">
      <c r="B142" s="18">
        <v>138</v>
      </c>
      <c r="C142" s="118"/>
      <c r="D142" s="119"/>
    </row>
    <row r="143" spans="2:4">
      <c r="B143" s="18">
        <v>139</v>
      </c>
      <c r="C143" s="118"/>
      <c r="D143" s="119"/>
    </row>
    <row r="144" spans="2:4">
      <c r="B144" s="18">
        <v>140</v>
      </c>
      <c r="C144" s="118"/>
      <c r="D144" s="119"/>
    </row>
    <row r="145" spans="2:4">
      <c r="B145" s="18">
        <v>141</v>
      </c>
      <c r="C145" s="118"/>
      <c r="D145" s="119"/>
    </row>
    <row r="146" spans="2:4">
      <c r="B146" s="18">
        <v>142</v>
      </c>
      <c r="C146" s="118"/>
      <c r="D146" s="119"/>
    </row>
    <row r="147" spans="2:4">
      <c r="B147" s="18">
        <v>143</v>
      </c>
      <c r="C147" s="118"/>
      <c r="D147" s="119"/>
    </row>
    <row r="148" spans="2:4">
      <c r="B148" s="18">
        <v>144</v>
      </c>
      <c r="C148" s="118"/>
      <c r="D148" s="119"/>
    </row>
    <row r="149" spans="2:4">
      <c r="B149" s="18">
        <v>145</v>
      </c>
      <c r="C149" s="118"/>
      <c r="D149" s="119"/>
    </row>
    <row r="150" spans="2:4">
      <c r="B150" s="18">
        <v>146</v>
      </c>
      <c r="C150" s="118"/>
      <c r="D150" s="119"/>
    </row>
    <row r="151" spans="2:4">
      <c r="B151" s="18">
        <v>147</v>
      </c>
      <c r="C151" s="118"/>
      <c r="D151" s="119"/>
    </row>
    <row r="152" spans="2:4">
      <c r="B152" s="18">
        <v>148</v>
      </c>
      <c r="C152" s="118"/>
      <c r="D152" s="119"/>
    </row>
    <row r="153" spans="2:4">
      <c r="B153" s="18">
        <v>149</v>
      </c>
      <c r="C153" s="118"/>
      <c r="D153" s="119"/>
    </row>
    <row r="154" spans="2:4">
      <c r="B154" s="18">
        <v>150</v>
      </c>
      <c r="C154" s="118"/>
      <c r="D154" s="119"/>
    </row>
    <row r="155" spans="2:4">
      <c r="B155" s="18">
        <v>151</v>
      </c>
      <c r="C155" s="118"/>
      <c r="D155" s="119"/>
    </row>
    <row r="156" spans="2:4">
      <c r="B156" s="18">
        <v>152</v>
      </c>
      <c r="C156" s="118"/>
      <c r="D156" s="119"/>
    </row>
    <row r="157" spans="2:4">
      <c r="B157" s="18">
        <v>153</v>
      </c>
      <c r="C157" s="118"/>
      <c r="D157" s="119"/>
    </row>
    <row r="158" spans="2:4">
      <c r="B158" s="18">
        <v>154</v>
      </c>
      <c r="C158" s="118"/>
      <c r="D158" s="119"/>
    </row>
    <row r="159" spans="2:4">
      <c r="B159" s="18">
        <v>155</v>
      </c>
      <c r="C159" s="118"/>
      <c r="D159" s="119"/>
    </row>
    <row r="160" spans="2:4">
      <c r="B160" s="18">
        <v>156</v>
      </c>
      <c r="C160" s="118"/>
      <c r="D160" s="119"/>
    </row>
    <row r="161" spans="2:4">
      <c r="B161" s="18">
        <v>157</v>
      </c>
      <c r="C161" s="118"/>
      <c r="D161" s="119"/>
    </row>
    <row r="162" spans="2:4">
      <c r="B162" s="18">
        <v>158</v>
      </c>
      <c r="C162" s="118"/>
      <c r="D162" s="119"/>
    </row>
    <row r="163" spans="2:4">
      <c r="B163" s="18">
        <v>159</v>
      </c>
      <c r="C163" s="118"/>
      <c r="D163" s="119"/>
    </row>
    <row r="164" spans="2:4">
      <c r="B164" s="18">
        <v>160</v>
      </c>
      <c r="C164" s="118"/>
      <c r="D164" s="119"/>
    </row>
    <row r="165" spans="2:4">
      <c r="B165" s="18">
        <v>161</v>
      </c>
      <c r="C165" s="118"/>
      <c r="D165" s="119"/>
    </row>
    <row r="166" spans="2:4">
      <c r="B166" s="18">
        <v>162</v>
      </c>
      <c r="C166" s="118"/>
      <c r="D166" s="119"/>
    </row>
    <row r="167" spans="2:4">
      <c r="B167" s="18">
        <v>163</v>
      </c>
      <c r="C167" s="118"/>
      <c r="D167" s="119"/>
    </row>
    <row r="168" spans="2:4">
      <c r="B168" s="18">
        <v>164</v>
      </c>
      <c r="C168" s="118"/>
      <c r="D168" s="119"/>
    </row>
    <row r="169" spans="2:4">
      <c r="B169" s="18">
        <v>165</v>
      </c>
      <c r="C169" s="118"/>
      <c r="D169" s="119"/>
    </row>
    <row r="170" spans="2:4">
      <c r="B170" s="18">
        <v>166</v>
      </c>
      <c r="C170" s="118"/>
      <c r="D170" s="119"/>
    </row>
    <row r="171" spans="2:4">
      <c r="B171" s="18">
        <v>167</v>
      </c>
      <c r="C171" s="118"/>
      <c r="D171" s="119"/>
    </row>
    <row r="172" spans="2:4">
      <c r="B172" s="18">
        <v>168</v>
      </c>
      <c r="C172" s="118"/>
      <c r="D172" s="119"/>
    </row>
    <row r="173" spans="2:4">
      <c r="B173" s="18">
        <v>169</v>
      </c>
      <c r="C173" s="118"/>
      <c r="D173" s="119"/>
    </row>
    <row r="174" spans="2:4">
      <c r="B174" s="18">
        <v>170</v>
      </c>
      <c r="C174" s="118"/>
      <c r="D174" s="119"/>
    </row>
    <row r="175" spans="2:4">
      <c r="B175" s="18">
        <v>171</v>
      </c>
      <c r="C175" s="118"/>
      <c r="D175" s="119"/>
    </row>
    <row r="176" spans="2:4">
      <c r="B176" s="18">
        <v>172</v>
      </c>
      <c r="C176" s="118"/>
      <c r="D176" s="119"/>
    </row>
    <row r="177" spans="2:4">
      <c r="B177" s="18">
        <v>173</v>
      </c>
      <c r="C177" s="118"/>
      <c r="D177" s="119"/>
    </row>
    <row r="178" spans="2:4">
      <c r="B178" s="18">
        <v>174</v>
      </c>
      <c r="C178" s="118"/>
      <c r="D178" s="119"/>
    </row>
    <row r="179" spans="2:4">
      <c r="B179" s="18">
        <v>175</v>
      </c>
      <c r="C179" s="118"/>
      <c r="D179" s="119"/>
    </row>
    <row r="180" spans="2:4">
      <c r="B180" s="18">
        <v>176</v>
      </c>
      <c r="C180" s="118"/>
      <c r="D180" s="119"/>
    </row>
    <row r="181" spans="2:4">
      <c r="B181" s="18">
        <v>177</v>
      </c>
      <c r="C181" s="118"/>
      <c r="D181" s="119"/>
    </row>
    <row r="182" spans="2:4">
      <c r="B182" s="18">
        <v>178</v>
      </c>
      <c r="C182" s="118"/>
      <c r="D182" s="119"/>
    </row>
    <row r="183" spans="2:4">
      <c r="B183" s="18">
        <v>179</v>
      </c>
      <c r="C183" s="118"/>
      <c r="D183" s="119"/>
    </row>
    <row r="184" spans="2:4">
      <c r="B184" s="18">
        <v>180</v>
      </c>
      <c r="C184" s="118"/>
      <c r="D184" s="119"/>
    </row>
    <row r="185" spans="2:4">
      <c r="B185" s="18">
        <v>181</v>
      </c>
      <c r="C185" s="118"/>
      <c r="D185" s="119"/>
    </row>
    <row r="186" spans="2:4">
      <c r="B186" s="18">
        <v>182</v>
      </c>
      <c r="C186" s="118"/>
      <c r="D186" s="119"/>
    </row>
    <row r="187" spans="2:4">
      <c r="B187" s="18">
        <v>183</v>
      </c>
      <c r="C187" s="118"/>
      <c r="D187" s="119"/>
    </row>
    <row r="188" spans="2:4">
      <c r="B188" s="18">
        <v>184</v>
      </c>
      <c r="C188" s="118"/>
      <c r="D188" s="119"/>
    </row>
    <row r="189" spans="2:4">
      <c r="B189" s="18">
        <v>185</v>
      </c>
      <c r="C189" s="118"/>
      <c r="D189" s="119"/>
    </row>
    <row r="190" spans="2:4">
      <c r="B190" s="18">
        <v>186</v>
      </c>
      <c r="C190" s="118"/>
      <c r="D190" s="119"/>
    </row>
    <row r="191" spans="2:4">
      <c r="B191" s="18">
        <v>187</v>
      </c>
      <c r="C191" s="118"/>
      <c r="D191" s="119"/>
    </row>
    <row r="192" spans="2:4">
      <c r="B192" s="18">
        <v>188</v>
      </c>
      <c r="C192" s="118"/>
      <c r="D192" s="119"/>
    </row>
    <row r="193" spans="2:4">
      <c r="B193" s="18">
        <v>189</v>
      </c>
      <c r="C193" s="118"/>
      <c r="D193" s="119"/>
    </row>
    <row r="194" spans="2:4">
      <c r="B194" s="18">
        <v>190</v>
      </c>
      <c r="C194" s="118"/>
      <c r="D194" s="119"/>
    </row>
    <row r="195" spans="2:4">
      <c r="B195" s="18">
        <v>191</v>
      </c>
      <c r="C195" s="118"/>
      <c r="D195" s="119"/>
    </row>
    <row r="196" spans="2:4">
      <c r="B196" s="18">
        <v>192</v>
      </c>
      <c r="C196" s="118"/>
      <c r="D196" s="119"/>
    </row>
    <row r="197" spans="2:4">
      <c r="B197" s="18">
        <v>193</v>
      </c>
      <c r="C197" s="118"/>
      <c r="D197" s="119"/>
    </row>
    <row r="198" spans="2:4">
      <c r="B198" s="18">
        <v>194</v>
      </c>
      <c r="C198" s="118"/>
      <c r="D198" s="119"/>
    </row>
    <row r="199" spans="2:4">
      <c r="B199" s="18">
        <v>195</v>
      </c>
      <c r="C199" s="118"/>
      <c r="D199" s="119"/>
    </row>
    <row r="200" spans="2:4">
      <c r="B200" s="18">
        <v>196</v>
      </c>
      <c r="C200" s="118"/>
      <c r="D200" s="119"/>
    </row>
    <row r="201" spans="2:4">
      <c r="B201" s="18">
        <v>197</v>
      </c>
      <c r="C201" s="118"/>
      <c r="D201" s="119"/>
    </row>
    <row r="202" spans="2:4">
      <c r="B202" s="18">
        <v>198</v>
      </c>
      <c r="C202" s="118"/>
      <c r="D202" s="119"/>
    </row>
    <row r="203" spans="2:4">
      <c r="B203" s="18">
        <v>199</v>
      </c>
      <c r="C203" s="118"/>
      <c r="D203" s="119"/>
    </row>
    <row r="204" spans="2:4">
      <c r="B204" s="18">
        <v>200</v>
      </c>
      <c r="C204" s="118"/>
      <c r="D204" s="119"/>
    </row>
    <row r="205" spans="2:4">
      <c r="B205" s="18">
        <v>201</v>
      </c>
      <c r="C205" s="118"/>
      <c r="D205" s="119"/>
    </row>
    <row r="206" spans="2:4">
      <c r="B206" s="18">
        <v>202</v>
      </c>
      <c r="C206" s="118"/>
      <c r="D206" s="119"/>
    </row>
    <row r="207" spans="2:4">
      <c r="B207" s="18">
        <v>203</v>
      </c>
      <c r="C207" s="118"/>
      <c r="D207" s="119"/>
    </row>
    <row r="208" spans="2:4">
      <c r="B208" s="18">
        <v>204</v>
      </c>
      <c r="C208" s="118"/>
      <c r="D208" s="119"/>
    </row>
    <row r="209" spans="2:4">
      <c r="B209" s="18">
        <v>205</v>
      </c>
      <c r="C209" s="118"/>
      <c r="D209" s="119"/>
    </row>
    <row r="210" spans="2:4">
      <c r="B210" s="18">
        <v>206</v>
      </c>
      <c r="C210" s="118"/>
      <c r="D210" s="119"/>
    </row>
    <row r="211" spans="2:4">
      <c r="B211" s="18">
        <v>207</v>
      </c>
      <c r="C211" s="118"/>
      <c r="D211" s="119"/>
    </row>
    <row r="212" spans="2:4">
      <c r="B212" s="18">
        <v>208</v>
      </c>
      <c r="C212" s="118"/>
      <c r="D212" s="119"/>
    </row>
    <row r="213" spans="2:4">
      <c r="B213" s="18">
        <v>209</v>
      </c>
      <c r="C213" s="118"/>
      <c r="D213" s="119"/>
    </row>
    <row r="214" spans="2:4">
      <c r="B214" s="18">
        <v>210</v>
      </c>
      <c r="C214" s="118"/>
      <c r="D214" s="119"/>
    </row>
    <row r="215" spans="2:4">
      <c r="B215" s="18">
        <v>211</v>
      </c>
      <c r="C215" s="118"/>
      <c r="D215" s="119"/>
    </row>
    <row r="216" spans="2:4">
      <c r="B216" s="18">
        <v>212</v>
      </c>
      <c r="C216" s="118"/>
      <c r="D216" s="119"/>
    </row>
    <row r="217" spans="2:4">
      <c r="B217" s="18">
        <v>213</v>
      </c>
      <c r="C217" s="118"/>
      <c r="D217" s="119"/>
    </row>
    <row r="218" spans="2:4">
      <c r="B218" s="18">
        <v>214</v>
      </c>
      <c r="C218" s="118"/>
      <c r="D218" s="119"/>
    </row>
    <row r="219" spans="2:4">
      <c r="B219" s="18">
        <v>215</v>
      </c>
      <c r="C219" s="118"/>
      <c r="D219" s="119"/>
    </row>
    <row r="220" spans="2:4">
      <c r="B220" s="18">
        <v>216</v>
      </c>
      <c r="C220" s="118"/>
      <c r="D220" s="119"/>
    </row>
    <row r="221" spans="2:4">
      <c r="B221" s="18">
        <v>217</v>
      </c>
      <c r="C221" s="118"/>
      <c r="D221" s="119"/>
    </row>
    <row r="222" spans="2:4">
      <c r="B222" s="18">
        <v>218</v>
      </c>
      <c r="C222" s="118"/>
      <c r="D222" s="119"/>
    </row>
    <row r="223" spans="2:4">
      <c r="B223" s="18">
        <v>219</v>
      </c>
      <c r="C223" s="118"/>
      <c r="D223" s="119"/>
    </row>
    <row r="224" spans="2:4">
      <c r="B224" s="18">
        <v>220</v>
      </c>
      <c r="C224" s="118"/>
      <c r="D224" s="119"/>
    </row>
    <row r="225" spans="2:4">
      <c r="B225" s="18">
        <v>221</v>
      </c>
      <c r="C225" s="118"/>
      <c r="D225" s="119"/>
    </row>
    <row r="226" spans="2:4">
      <c r="B226" s="18">
        <v>222</v>
      </c>
      <c r="C226" s="118"/>
      <c r="D226" s="119"/>
    </row>
    <row r="227" spans="2:4">
      <c r="B227" s="18">
        <v>223</v>
      </c>
      <c r="C227" s="118"/>
      <c r="D227" s="119"/>
    </row>
    <row r="228" spans="2:4">
      <c r="B228" s="18">
        <v>224</v>
      </c>
      <c r="C228" s="118"/>
      <c r="D228" s="119"/>
    </row>
    <row r="229" spans="2:4">
      <c r="B229" s="18">
        <v>225</v>
      </c>
      <c r="C229" s="118"/>
      <c r="D229" s="119"/>
    </row>
    <row r="230" spans="2:4">
      <c r="B230" s="18">
        <v>226</v>
      </c>
      <c r="C230" s="118"/>
      <c r="D230" s="119"/>
    </row>
    <row r="231" spans="2:4">
      <c r="B231" s="18">
        <v>227</v>
      </c>
      <c r="C231" s="118"/>
      <c r="D231" s="119"/>
    </row>
    <row r="232" spans="2:4">
      <c r="B232" s="18">
        <v>228</v>
      </c>
      <c r="C232" s="118"/>
      <c r="D232" s="119"/>
    </row>
    <row r="233" spans="2:4">
      <c r="B233" s="18">
        <v>229</v>
      </c>
      <c r="C233" s="118"/>
      <c r="D233" s="119"/>
    </row>
    <row r="234" spans="2:4">
      <c r="B234" s="18">
        <v>230</v>
      </c>
      <c r="C234" s="118"/>
      <c r="D234" s="119"/>
    </row>
    <row r="235" spans="2:4">
      <c r="B235" s="18">
        <v>231</v>
      </c>
      <c r="C235" s="118"/>
      <c r="D235" s="119"/>
    </row>
    <row r="236" spans="2:4">
      <c r="B236" s="18">
        <v>232</v>
      </c>
      <c r="C236" s="118"/>
      <c r="D236" s="119"/>
    </row>
    <row r="237" spans="2:4">
      <c r="B237" s="18">
        <v>233</v>
      </c>
      <c r="C237" s="118"/>
      <c r="D237" s="119"/>
    </row>
    <row r="238" spans="2:4">
      <c r="B238" s="18">
        <v>234</v>
      </c>
      <c r="C238" s="118"/>
      <c r="D238" s="119"/>
    </row>
    <row r="239" spans="2:4">
      <c r="B239" s="18">
        <v>235</v>
      </c>
      <c r="C239" s="118"/>
      <c r="D239" s="119"/>
    </row>
    <row r="240" spans="2:4">
      <c r="B240" s="18">
        <v>236</v>
      </c>
      <c r="C240" s="118"/>
      <c r="D240" s="119"/>
    </row>
    <row r="241" spans="2:4">
      <c r="B241" s="18">
        <v>237</v>
      </c>
      <c r="C241" s="118"/>
      <c r="D241" s="119"/>
    </row>
    <row r="242" spans="2:4">
      <c r="B242" s="18">
        <v>238</v>
      </c>
      <c r="C242" s="118"/>
      <c r="D242" s="119"/>
    </row>
    <row r="243" spans="2:4">
      <c r="B243" s="18">
        <v>239</v>
      </c>
      <c r="C243" s="118"/>
      <c r="D243" s="119"/>
    </row>
    <row r="244" spans="2:4">
      <c r="B244" s="18">
        <v>240</v>
      </c>
      <c r="C244" s="118"/>
      <c r="D244" s="119"/>
    </row>
    <row r="245" spans="2:4">
      <c r="B245" s="18">
        <v>241</v>
      </c>
      <c r="C245" s="118"/>
      <c r="D245" s="119"/>
    </row>
    <row r="246" spans="2:4">
      <c r="B246" s="18">
        <v>242</v>
      </c>
      <c r="C246" s="118"/>
      <c r="D246" s="119"/>
    </row>
    <row r="247" spans="2:4">
      <c r="B247" s="18">
        <v>243</v>
      </c>
      <c r="C247" s="118"/>
      <c r="D247" s="119"/>
    </row>
    <row r="248" spans="2:4">
      <c r="B248" s="18">
        <v>244</v>
      </c>
      <c r="C248" s="118"/>
      <c r="D248" s="119"/>
    </row>
    <row r="249" spans="2:4">
      <c r="B249" s="18">
        <v>245</v>
      </c>
      <c r="C249" s="118"/>
      <c r="D249" s="119"/>
    </row>
    <row r="250" spans="2:4">
      <c r="B250" s="18">
        <v>246</v>
      </c>
      <c r="C250" s="118"/>
      <c r="D250" s="119"/>
    </row>
    <row r="251" spans="2:4">
      <c r="B251" s="18">
        <v>247</v>
      </c>
      <c r="C251" s="118"/>
      <c r="D251" s="119"/>
    </row>
    <row r="252" spans="2:4">
      <c r="B252" s="18">
        <v>248</v>
      </c>
      <c r="C252" s="118"/>
      <c r="D252" s="119"/>
    </row>
    <row r="253" spans="2:4">
      <c r="B253" s="18">
        <v>249</v>
      </c>
      <c r="C253" s="118"/>
      <c r="D253" s="119"/>
    </row>
    <row r="254" spans="2:4">
      <c r="B254" s="18">
        <v>250</v>
      </c>
      <c r="C254" s="118"/>
      <c r="D254" s="119"/>
    </row>
    <row r="255" spans="2:4">
      <c r="B255" s="18">
        <v>251</v>
      </c>
      <c r="C255" s="118"/>
      <c r="D255" s="119"/>
    </row>
    <row r="256" spans="2:4">
      <c r="B256" s="18">
        <v>252</v>
      </c>
      <c r="C256" s="118"/>
      <c r="D256" s="119"/>
    </row>
    <row r="257" spans="2:4">
      <c r="B257" s="18">
        <v>253</v>
      </c>
      <c r="C257" s="118"/>
      <c r="D257" s="119"/>
    </row>
    <row r="258" spans="2:4">
      <c r="B258" s="18">
        <v>254</v>
      </c>
      <c r="C258" s="118"/>
      <c r="D258" s="119"/>
    </row>
    <row r="259" spans="2:4">
      <c r="B259" s="18">
        <v>255</v>
      </c>
      <c r="C259" s="118"/>
      <c r="D259" s="119"/>
    </row>
    <row r="260" spans="2:4">
      <c r="B260" s="18">
        <v>256</v>
      </c>
      <c r="C260" s="118"/>
      <c r="D260" s="119"/>
    </row>
    <row r="261" spans="2:4">
      <c r="B261" s="18">
        <v>257</v>
      </c>
      <c r="C261" s="118"/>
      <c r="D261" s="119"/>
    </row>
    <row r="262" spans="2:4">
      <c r="B262" s="18">
        <v>258</v>
      </c>
      <c r="C262" s="118"/>
      <c r="D262" s="119"/>
    </row>
    <row r="263" spans="2:4">
      <c r="B263" s="18">
        <v>259</v>
      </c>
      <c r="C263" s="118"/>
      <c r="D263" s="119"/>
    </row>
    <row r="264" spans="2:4">
      <c r="B264" s="18">
        <v>260</v>
      </c>
      <c r="C264" s="118"/>
      <c r="D264" s="119"/>
    </row>
    <row r="265" spans="2:4">
      <c r="B265" s="18">
        <v>261</v>
      </c>
      <c r="C265" s="118"/>
      <c r="D265" s="119"/>
    </row>
    <row r="266" spans="2:4">
      <c r="B266" s="18">
        <v>262</v>
      </c>
      <c r="C266" s="118"/>
      <c r="D266" s="119"/>
    </row>
    <row r="267" spans="2:4">
      <c r="B267" s="18">
        <v>263</v>
      </c>
      <c r="C267" s="118"/>
      <c r="D267" s="119"/>
    </row>
    <row r="268" spans="2:4">
      <c r="B268" s="18">
        <v>264</v>
      </c>
      <c r="C268" s="118"/>
      <c r="D268" s="119"/>
    </row>
    <row r="269" spans="2:4">
      <c r="B269" s="18">
        <v>265</v>
      </c>
      <c r="C269" s="118"/>
      <c r="D269" s="119"/>
    </row>
    <row r="270" spans="2:4">
      <c r="B270" s="18">
        <v>266</v>
      </c>
      <c r="C270" s="118"/>
      <c r="D270" s="119"/>
    </row>
    <row r="271" spans="2:4">
      <c r="B271" s="18">
        <v>267</v>
      </c>
      <c r="C271" s="118"/>
      <c r="D271" s="119"/>
    </row>
    <row r="272" spans="2:4">
      <c r="B272" s="18">
        <v>268</v>
      </c>
      <c r="C272" s="118"/>
      <c r="D272" s="119"/>
    </row>
    <row r="273" spans="2:4">
      <c r="B273" s="18">
        <v>269</v>
      </c>
      <c r="C273" s="118"/>
      <c r="D273" s="119"/>
    </row>
    <row r="274" spans="2:4">
      <c r="B274" s="18">
        <v>270</v>
      </c>
      <c r="C274" s="118"/>
      <c r="D274" s="119"/>
    </row>
    <row r="275" spans="2:4">
      <c r="B275" s="18">
        <v>271</v>
      </c>
      <c r="C275" s="118"/>
      <c r="D275" s="119"/>
    </row>
    <row r="276" spans="2:4">
      <c r="B276" s="18">
        <v>272</v>
      </c>
      <c r="C276" s="118"/>
      <c r="D276" s="119"/>
    </row>
    <row r="277" spans="2:4">
      <c r="B277" s="18">
        <v>273</v>
      </c>
      <c r="C277" s="118"/>
      <c r="D277" s="119"/>
    </row>
    <row r="278" spans="2:4">
      <c r="B278" s="18">
        <v>274</v>
      </c>
      <c r="C278" s="118"/>
      <c r="D278" s="119"/>
    </row>
    <row r="279" spans="2:4">
      <c r="B279" s="18">
        <v>275</v>
      </c>
      <c r="C279" s="118"/>
      <c r="D279" s="119"/>
    </row>
    <row r="280" spans="2:4">
      <c r="B280" s="18">
        <v>276</v>
      </c>
      <c r="C280" s="118"/>
      <c r="D280" s="119"/>
    </row>
    <row r="281" spans="2:4">
      <c r="B281" s="18">
        <v>277</v>
      </c>
      <c r="C281" s="118"/>
      <c r="D281" s="119"/>
    </row>
    <row r="282" spans="2:4">
      <c r="B282" s="18">
        <v>278</v>
      </c>
      <c r="C282" s="118"/>
      <c r="D282" s="119"/>
    </row>
    <row r="283" spans="2:4">
      <c r="B283" s="18">
        <v>279</v>
      </c>
      <c r="C283" s="118"/>
      <c r="D283" s="119"/>
    </row>
    <row r="284" spans="2:4">
      <c r="B284" s="18">
        <v>280</v>
      </c>
      <c r="C284" s="118"/>
      <c r="D284" s="119"/>
    </row>
    <row r="285" spans="2:4">
      <c r="B285" s="18">
        <v>281</v>
      </c>
      <c r="C285" s="118"/>
      <c r="D285" s="119"/>
    </row>
    <row r="286" spans="2:4">
      <c r="B286" s="18">
        <v>282</v>
      </c>
      <c r="C286" s="118"/>
      <c r="D286" s="119"/>
    </row>
    <row r="287" spans="2:4">
      <c r="B287" s="18">
        <v>283</v>
      </c>
      <c r="C287" s="118"/>
      <c r="D287" s="119"/>
    </row>
    <row r="288" spans="2:4">
      <c r="B288" s="18">
        <v>284</v>
      </c>
      <c r="C288" s="118"/>
      <c r="D288" s="119"/>
    </row>
    <row r="289" spans="2:4">
      <c r="B289" s="18">
        <v>285</v>
      </c>
      <c r="C289" s="118"/>
      <c r="D289" s="119"/>
    </row>
    <row r="290" spans="2:4">
      <c r="B290" s="18">
        <v>286</v>
      </c>
      <c r="C290" s="118"/>
      <c r="D290" s="119"/>
    </row>
    <row r="291" spans="2:4">
      <c r="B291" s="18">
        <v>287</v>
      </c>
      <c r="C291" s="118"/>
      <c r="D291" s="119"/>
    </row>
    <row r="292" spans="2:4">
      <c r="B292" s="18">
        <v>288</v>
      </c>
      <c r="C292" s="118"/>
      <c r="D292" s="119"/>
    </row>
    <row r="293" spans="2:4">
      <c r="B293" s="18">
        <v>289</v>
      </c>
      <c r="C293" s="118"/>
      <c r="D293" s="119"/>
    </row>
    <row r="294" spans="2:4">
      <c r="B294" s="18">
        <v>290</v>
      </c>
      <c r="C294" s="118"/>
      <c r="D294" s="119"/>
    </row>
    <row r="295" spans="2:4">
      <c r="B295" s="18">
        <v>291</v>
      </c>
      <c r="C295" s="118"/>
      <c r="D295" s="119"/>
    </row>
    <row r="296" spans="2:4">
      <c r="B296" s="18">
        <v>292</v>
      </c>
      <c r="C296" s="118"/>
      <c r="D296" s="119"/>
    </row>
    <row r="297" spans="2:4">
      <c r="B297" s="18">
        <v>293</v>
      </c>
      <c r="C297" s="118"/>
      <c r="D297" s="119"/>
    </row>
    <row r="298" spans="2:4">
      <c r="B298" s="18">
        <v>294</v>
      </c>
      <c r="C298" s="118"/>
      <c r="D298" s="119"/>
    </row>
    <row r="299" spans="2:4">
      <c r="B299" s="18">
        <v>295</v>
      </c>
      <c r="C299" s="118"/>
      <c r="D299" s="119"/>
    </row>
    <row r="300" spans="2:4">
      <c r="B300" s="18">
        <v>296</v>
      </c>
      <c r="C300" s="118"/>
      <c r="D300" s="119"/>
    </row>
    <row r="301" spans="2:4">
      <c r="B301" s="18">
        <v>297</v>
      </c>
      <c r="C301" s="118"/>
      <c r="D301" s="119"/>
    </row>
    <row r="302" spans="2:4">
      <c r="B302" s="18">
        <v>298</v>
      </c>
      <c r="C302" s="118"/>
      <c r="D302" s="119"/>
    </row>
    <row r="303" spans="2:4">
      <c r="B303" s="18">
        <v>299</v>
      </c>
      <c r="C303" s="118"/>
      <c r="D303" s="119"/>
    </row>
    <row r="304" spans="2:4">
      <c r="B304" s="18">
        <v>300</v>
      </c>
      <c r="C304" s="118"/>
      <c r="D304" s="119"/>
    </row>
    <row r="305" spans="2:4">
      <c r="B305" s="18">
        <v>301</v>
      </c>
      <c r="C305" s="118"/>
      <c r="D305" s="119"/>
    </row>
    <row r="306" spans="2:4">
      <c r="B306" s="18">
        <v>302</v>
      </c>
      <c r="C306" s="118"/>
      <c r="D306" s="119"/>
    </row>
    <row r="307" spans="2:4">
      <c r="B307" s="18">
        <v>303</v>
      </c>
      <c r="C307" s="118"/>
      <c r="D307" s="119"/>
    </row>
    <row r="308" spans="2:4">
      <c r="B308" s="18">
        <v>304</v>
      </c>
      <c r="C308" s="118"/>
      <c r="D308" s="119"/>
    </row>
    <row r="309" spans="2:4">
      <c r="B309" s="18">
        <v>305</v>
      </c>
      <c r="C309" s="118"/>
      <c r="D309" s="119"/>
    </row>
    <row r="310" spans="2:4">
      <c r="B310" s="18">
        <v>306</v>
      </c>
      <c r="C310" s="118"/>
      <c r="D310" s="119"/>
    </row>
    <row r="311" spans="2:4">
      <c r="B311" s="18">
        <v>307</v>
      </c>
      <c r="C311" s="118"/>
      <c r="D311" s="119"/>
    </row>
    <row r="312" spans="2:4">
      <c r="B312" s="18">
        <v>308</v>
      </c>
      <c r="C312" s="118"/>
      <c r="D312" s="119"/>
    </row>
    <row r="313" spans="2:4">
      <c r="B313" s="18">
        <v>309</v>
      </c>
      <c r="C313" s="118"/>
      <c r="D313" s="119"/>
    </row>
    <row r="314" spans="2:4">
      <c r="B314" s="18">
        <v>310</v>
      </c>
      <c r="C314" s="118"/>
      <c r="D314" s="119"/>
    </row>
    <row r="315" spans="2:4">
      <c r="B315" s="18">
        <v>311</v>
      </c>
      <c r="C315" s="118"/>
      <c r="D315" s="119"/>
    </row>
    <row r="316" spans="2:4">
      <c r="B316" s="18">
        <v>312</v>
      </c>
      <c r="C316" s="118"/>
      <c r="D316" s="119"/>
    </row>
    <row r="317" spans="2:4">
      <c r="B317" s="18">
        <v>313</v>
      </c>
      <c r="C317" s="118"/>
      <c r="D317" s="119"/>
    </row>
    <row r="318" spans="2:4">
      <c r="B318" s="18">
        <v>314</v>
      </c>
      <c r="C318" s="118"/>
      <c r="D318" s="119"/>
    </row>
    <row r="319" spans="2:4">
      <c r="B319" s="18">
        <v>315</v>
      </c>
      <c r="C319" s="118"/>
      <c r="D319" s="119"/>
    </row>
    <row r="320" spans="2:4">
      <c r="B320" s="18">
        <v>316</v>
      </c>
      <c r="C320" s="118"/>
      <c r="D320" s="119"/>
    </row>
    <row r="321" spans="2:4">
      <c r="B321" s="18">
        <v>317</v>
      </c>
      <c r="C321" s="118"/>
      <c r="D321" s="119"/>
    </row>
    <row r="322" spans="2:4">
      <c r="B322" s="18">
        <v>318</v>
      </c>
      <c r="C322" s="118"/>
      <c r="D322" s="119"/>
    </row>
    <row r="323" spans="2:4">
      <c r="B323" s="18">
        <v>319</v>
      </c>
      <c r="C323" s="118"/>
      <c r="D323" s="119"/>
    </row>
    <row r="324" spans="2:4">
      <c r="B324" s="18">
        <v>320</v>
      </c>
      <c r="C324" s="118"/>
      <c r="D324" s="119"/>
    </row>
    <row r="325" spans="2:4">
      <c r="B325" s="18">
        <v>321</v>
      </c>
      <c r="C325" s="118"/>
      <c r="D325" s="119"/>
    </row>
    <row r="326" spans="2:4">
      <c r="B326" s="18">
        <v>322</v>
      </c>
      <c r="C326" s="118"/>
      <c r="D326" s="119"/>
    </row>
    <row r="327" spans="2:4">
      <c r="B327" s="18">
        <v>323</v>
      </c>
      <c r="C327" s="118"/>
      <c r="D327" s="119"/>
    </row>
    <row r="328" spans="2:4">
      <c r="B328" s="18">
        <v>324</v>
      </c>
      <c r="C328" s="118"/>
      <c r="D328" s="119"/>
    </row>
    <row r="329" spans="2:4">
      <c r="B329" s="18">
        <v>325</v>
      </c>
      <c r="C329" s="118"/>
      <c r="D329" s="119"/>
    </row>
    <row r="330" spans="2:4">
      <c r="B330" s="18">
        <v>326</v>
      </c>
      <c r="C330" s="118"/>
      <c r="D330" s="119"/>
    </row>
    <row r="331" spans="2:4">
      <c r="B331" s="18">
        <v>327</v>
      </c>
      <c r="C331" s="118"/>
      <c r="D331" s="119"/>
    </row>
    <row r="332" spans="2:4">
      <c r="B332" s="18">
        <v>328</v>
      </c>
      <c r="C332" s="118"/>
      <c r="D332" s="119"/>
    </row>
    <row r="333" spans="2:4">
      <c r="B333" s="18">
        <v>329</v>
      </c>
      <c r="C333" s="118"/>
      <c r="D333" s="119"/>
    </row>
    <row r="334" spans="2:4">
      <c r="B334" s="18">
        <v>330</v>
      </c>
      <c r="C334" s="118"/>
      <c r="D334" s="119"/>
    </row>
    <row r="335" spans="2:4">
      <c r="B335" s="18">
        <v>331</v>
      </c>
      <c r="C335" s="118"/>
      <c r="D335" s="119"/>
    </row>
    <row r="336" spans="2:4">
      <c r="B336" s="18">
        <v>332</v>
      </c>
      <c r="C336" s="118"/>
      <c r="D336" s="119"/>
    </row>
    <row r="337" spans="2:4">
      <c r="B337" s="18">
        <v>333</v>
      </c>
      <c r="C337" s="118"/>
      <c r="D337" s="119"/>
    </row>
    <row r="338" spans="2:4">
      <c r="B338" s="18">
        <v>334</v>
      </c>
      <c r="C338" s="118"/>
      <c r="D338" s="119"/>
    </row>
    <row r="339" spans="2:4">
      <c r="B339" s="18">
        <v>335</v>
      </c>
      <c r="C339" s="118"/>
      <c r="D339" s="119"/>
    </row>
    <row r="340" spans="2:4">
      <c r="B340" s="18">
        <v>336</v>
      </c>
      <c r="C340" s="118"/>
      <c r="D340" s="119"/>
    </row>
    <row r="341" spans="2:4">
      <c r="B341" s="18">
        <v>337</v>
      </c>
      <c r="C341" s="118"/>
      <c r="D341" s="119"/>
    </row>
    <row r="342" spans="2:4">
      <c r="B342" s="18">
        <v>338</v>
      </c>
      <c r="C342" s="118"/>
      <c r="D342" s="119"/>
    </row>
    <row r="343" spans="2:4">
      <c r="B343" s="18">
        <v>339</v>
      </c>
      <c r="C343" s="118"/>
      <c r="D343" s="119"/>
    </row>
    <row r="344" spans="2:4">
      <c r="B344" s="18">
        <v>340</v>
      </c>
      <c r="C344" s="118"/>
      <c r="D344" s="119"/>
    </row>
    <row r="345" spans="2:4">
      <c r="B345" s="18">
        <v>341</v>
      </c>
      <c r="C345" s="118"/>
      <c r="D345" s="119"/>
    </row>
    <row r="346" spans="2:4">
      <c r="B346" s="18">
        <v>342</v>
      </c>
      <c r="C346" s="118"/>
      <c r="D346" s="119"/>
    </row>
    <row r="347" spans="2:4">
      <c r="B347" s="18">
        <v>343</v>
      </c>
      <c r="C347" s="118"/>
      <c r="D347" s="119"/>
    </row>
    <row r="348" spans="2:4">
      <c r="B348" s="18">
        <v>344</v>
      </c>
      <c r="C348" s="118"/>
      <c r="D348" s="119"/>
    </row>
    <row r="349" spans="2:4">
      <c r="B349" s="18">
        <v>345</v>
      </c>
      <c r="C349" s="118"/>
      <c r="D349" s="119"/>
    </row>
    <row r="350" spans="2:4">
      <c r="B350" s="18">
        <v>346</v>
      </c>
      <c r="C350" s="118"/>
      <c r="D350" s="119"/>
    </row>
    <row r="351" spans="2:4">
      <c r="B351" s="18">
        <v>347</v>
      </c>
      <c r="C351" s="118"/>
      <c r="D351" s="119"/>
    </row>
    <row r="352" spans="2:4">
      <c r="B352" s="18">
        <v>348</v>
      </c>
      <c r="C352" s="118"/>
      <c r="D352" s="119"/>
    </row>
    <row r="353" spans="2:4">
      <c r="B353" s="18">
        <v>349</v>
      </c>
      <c r="C353" s="118"/>
      <c r="D353" s="119"/>
    </row>
    <row r="354" spans="2:4">
      <c r="B354" s="18">
        <v>350</v>
      </c>
      <c r="C354" s="118"/>
      <c r="D354" s="119"/>
    </row>
    <row r="355" spans="2:4">
      <c r="B355" s="18">
        <v>351</v>
      </c>
      <c r="C355" s="118"/>
      <c r="D355" s="119"/>
    </row>
    <row r="356" spans="2:4">
      <c r="B356" s="18">
        <v>352</v>
      </c>
      <c r="C356" s="118"/>
      <c r="D356" s="119"/>
    </row>
    <row r="357" spans="2:4">
      <c r="B357" s="18">
        <v>353</v>
      </c>
      <c r="C357" s="118"/>
      <c r="D357" s="119"/>
    </row>
    <row r="358" spans="2:4">
      <c r="B358" s="18">
        <v>354</v>
      </c>
      <c r="C358" s="118"/>
      <c r="D358" s="119"/>
    </row>
    <row r="359" spans="2:4">
      <c r="B359" s="18">
        <v>355</v>
      </c>
      <c r="C359" s="118"/>
      <c r="D359" s="119"/>
    </row>
    <row r="360" spans="2:4">
      <c r="B360" s="18">
        <v>356</v>
      </c>
      <c r="C360" s="118"/>
      <c r="D360" s="119"/>
    </row>
    <row r="361" spans="2:4">
      <c r="B361" s="18">
        <v>357</v>
      </c>
      <c r="C361" s="118"/>
      <c r="D361" s="119"/>
    </row>
    <row r="362" spans="2:4">
      <c r="B362" s="18">
        <v>358</v>
      </c>
      <c r="C362" s="118"/>
      <c r="D362" s="119"/>
    </row>
    <row r="363" spans="2:4">
      <c r="B363" s="18">
        <v>359</v>
      </c>
      <c r="C363" s="118"/>
      <c r="D363" s="119"/>
    </row>
    <row r="364" spans="2:4">
      <c r="B364" s="18">
        <v>360</v>
      </c>
      <c r="C364" s="118"/>
      <c r="D364" s="119"/>
    </row>
    <row r="365" spans="2:4">
      <c r="B365" s="18">
        <v>361</v>
      </c>
      <c r="C365" s="118"/>
      <c r="D365" s="119"/>
    </row>
    <row r="366" spans="2:4">
      <c r="B366" s="18">
        <v>362</v>
      </c>
      <c r="C366" s="118"/>
      <c r="D366" s="119"/>
    </row>
    <row r="367" spans="2:4">
      <c r="B367" s="18">
        <v>363</v>
      </c>
      <c r="C367" s="118"/>
      <c r="D367" s="119"/>
    </row>
    <row r="368" spans="2:4">
      <c r="B368" s="18">
        <v>364</v>
      </c>
      <c r="C368" s="118"/>
      <c r="D368" s="119"/>
    </row>
    <row r="369" spans="2:4">
      <c r="B369" s="18">
        <v>365</v>
      </c>
      <c r="C369" s="118"/>
      <c r="D369" s="119"/>
    </row>
    <row r="370" spans="2:4">
      <c r="B370" s="18">
        <v>366</v>
      </c>
      <c r="C370" s="118"/>
      <c r="D370" s="119"/>
    </row>
    <row r="371" spans="2:4">
      <c r="B371" s="18">
        <v>367</v>
      </c>
      <c r="C371" s="118"/>
      <c r="D371" s="119"/>
    </row>
    <row r="372" spans="2:4">
      <c r="B372" s="18">
        <v>368</v>
      </c>
      <c r="C372" s="118"/>
      <c r="D372" s="119"/>
    </row>
    <row r="373" spans="2:4">
      <c r="B373" s="18">
        <v>369</v>
      </c>
      <c r="C373" s="118"/>
      <c r="D373" s="119"/>
    </row>
    <row r="374" spans="2:4">
      <c r="B374" s="18">
        <v>370</v>
      </c>
      <c r="C374" s="118"/>
      <c r="D374" s="119"/>
    </row>
    <row r="375" spans="2:4">
      <c r="B375" s="18">
        <v>371</v>
      </c>
      <c r="C375" s="118"/>
      <c r="D375" s="119"/>
    </row>
    <row r="376" spans="2:4">
      <c r="B376" s="18">
        <v>372</v>
      </c>
      <c r="C376" s="118"/>
      <c r="D376" s="119"/>
    </row>
    <row r="377" spans="2:4">
      <c r="B377" s="18">
        <v>373</v>
      </c>
      <c r="C377" s="118"/>
      <c r="D377" s="119"/>
    </row>
    <row r="378" spans="2:4">
      <c r="B378" s="18">
        <v>374</v>
      </c>
      <c r="C378" s="118"/>
      <c r="D378" s="119"/>
    </row>
    <row r="379" spans="2:4">
      <c r="B379" s="18">
        <v>375</v>
      </c>
      <c r="C379" s="118"/>
      <c r="D379" s="119"/>
    </row>
    <row r="380" spans="2:4">
      <c r="B380" s="18">
        <v>376</v>
      </c>
      <c r="C380" s="118"/>
      <c r="D380" s="119"/>
    </row>
    <row r="381" spans="2:4">
      <c r="B381" s="18">
        <v>377</v>
      </c>
      <c r="C381" s="118"/>
      <c r="D381" s="119"/>
    </row>
    <row r="382" spans="2:4">
      <c r="B382" s="18">
        <v>378</v>
      </c>
      <c r="C382" s="118"/>
      <c r="D382" s="119"/>
    </row>
    <row r="383" spans="2:4">
      <c r="B383" s="18">
        <v>379</v>
      </c>
      <c r="C383" s="118"/>
      <c r="D383" s="119"/>
    </row>
    <row r="384" spans="2:4">
      <c r="B384" s="18">
        <v>380</v>
      </c>
      <c r="C384" s="118"/>
      <c r="D384" s="119"/>
    </row>
    <row r="385" spans="2:4">
      <c r="B385" s="18">
        <v>381</v>
      </c>
      <c r="C385" s="118"/>
      <c r="D385" s="119"/>
    </row>
    <row r="386" spans="2:4">
      <c r="B386" s="18">
        <v>382</v>
      </c>
      <c r="C386" s="118"/>
      <c r="D386" s="119"/>
    </row>
    <row r="387" spans="2:4">
      <c r="B387" s="18">
        <v>383</v>
      </c>
      <c r="C387" s="118"/>
      <c r="D387" s="119"/>
    </row>
    <row r="388" spans="2:4">
      <c r="B388" s="18">
        <v>384</v>
      </c>
      <c r="C388" s="118"/>
      <c r="D388" s="119"/>
    </row>
    <row r="389" spans="2:4">
      <c r="B389" s="18">
        <v>385</v>
      </c>
      <c r="C389" s="118"/>
      <c r="D389" s="119"/>
    </row>
    <row r="390" spans="2:4">
      <c r="B390" s="18">
        <v>386</v>
      </c>
      <c r="C390" s="118"/>
      <c r="D390" s="119"/>
    </row>
    <row r="391" spans="2:4">
      <c r="B391" s="18">
        <v>387</v>
      </c>
      <c r="C391" s="118"/>
      <c r="D391" s="119"/>
    </row>
    <row r="392" spans="2:4">
      <c r="B392" s="18">
        <v>388</v>
      </c>
      <c r="C392" s="118"/>
      <c r="D392" s="119"/>
    </row>
    <row r="393" spans="2:4">
      <c r="B393" s="18">
        <v>389</v>
      </c>
      <c r="C393" s="118"/>
      <c r="D393" s="119"/>
    </row>
    <row r="394" spans="2:4">
      <c r="B394" s="18">
        <v>390</v>
      </c>
      <c r="C394" s="118"/>
      <c r="D394" s="119"/>
    </row>
    <row r="395" spans="2:4">
      <c r="B395" s="18">
        <v>391</v>
      </c>
      <c r="C395" s="118"/>
      <c r="D395" s="119"/>
    </row>
    <row r="396" spans="2:4">
      <c r="B396" s="18">
        <v>392</v>
      </c>
      <c r="C396" s="118"/>
      <c r="D396" s="119"/>
    </row>
    <row r="397" spans="2:4">
      <c r="B397" s="18">
        <v>393</v>
      </c>
      <c r="C397" s="118"/>
      <c r="D397" s="119"/>
    </row>
    <row r="398" spans="2:4">
      <c r="B398" s="18">
        <v>394</v>
      </c>
      <c r="C398" s="118"/>
      <c r="D398" s="119"/>
    </row>
    <row r="399" spans="2:4">
      <c r="B399" s="18">
        <v>395</v>
      </c>
      <c r="C399" s="118"/>
      <c r="D399" s="119"/>
    </row>
    <row r="400" spans="2:4">
      <c r="B400" s="18">
        <v>396</v>
      </c>
      <c r="C400" s="118"/>
      <c r="D400" s="119"/>
    </row>
    <row r="401" spans="2:4">
      <c r="B401" s="18">
        <v>397</v>
      </c>
      <c r="C401" s="118"/>
      <c r="D401" s="119"/>
    </row>
    <row r="402" spans="2:4">
      <c r="B402" s="18">
        <v>398</v>
      </c>
      <c r="C402" s="118"/>
      <c r="D402" s="119"/>
    </row>
    <row r="403" spans="2:4">
      <c r="B403" s="18">
        <v>399</v>
      </c>
      <c r="C403" s="118"/>
      <c r="D403" s="119"/>
    </row>
    <row r="404" spans="2:4">
      <c r="B404" s="18">
        <v>400</v>
      </c>
      <c r="C404" s="118"/>
      <c r="D404" s="119"/>
    </row>
    <row r="405" spans="2:4">
      <c r="B405" s="18">
        <v>401</v>
      </c>
      <c r="C405" s="118"/>
      <c r="D405" s="119"/>
    </row>
    <row r="406" spans="2:4">
      <c r="B406" s="18">
        <v>402</v>
      </c>
      <c r="C406" s="118"/>
      <c r="D406" s="119"/>
    </row>
    <row r="407" spans="2:4">
      <c r="B407" s="18">
        <v>403</v>
      </c>
      <c r="C407" s="118"/>
      <c r="D407" s="119"/>
    </row>
    <row r="408" spans="2:4">
      <c r="B408" s="18">
        <v>404</v>
      </c>
      <c r="C408" s="118"/>
      <c r="D408" s="119"/>
    </row>
    <row r="409" spans="2:4">
      <c r="B409" s="18">
        <v>405</v>
      </c>
      <c r="C409" s="118"/>
      <c r="D409" s="119"/>
    </row>
    <row r="410" spans="2:4">
      <c r="B410" s="18">
        <v>406</v>
      </c>
      <c r="C410" s="118"/>
      <c r="D410" s="119"/>
    </row>
    <row r="411" spans="2:4">
      <c r="B411" s="18">
        <v>407</v>
      </c>
      <c r="C411" s="118"/>
      <c r="D411" s="119"/>
    </row>
    <row r="412" spans="2:4">
      <c r="B412" s="18">
        <v>408</v>
      </c>
      <c r="C412" s="118"/>
      <c r="D412" s="119"/>
    </row>
    <row r="413" spans="2:4">
      <c r="B413" s="18">
        <v>409</v>
      </c>
      <c r="C413" s="118"/>
      <c r="D413" s="119"/>
    </row>
    <row r="414" spans="2:4">
      <c r="B414" s="18">
        <v>410</v>
      </c>
      <c r="C414" s="118"/>
      <c r="D414" s="119"/>
    </row>
    <row r="415" spans="2:4">
      <c r="B415" s="18">
        <v>411</v>
      </c>
      <c r="C415" s="118"/>
      <c r="D415" s="119"/>
    </row>
    <row r="416" spans="2:4">
      <c r="B416" s="18">
        <v>412</v>
      </c>
      <c r="C416" s="118"/>
      <c r="D416" s="119"/>
    </row>
    <row r="417" spans="2:4">
      <c r="B417" s="18">
        <v>413</v>
      </c>
      <c r="C417" s="118"/>
      <c r="D417" s="119"/>
    </row>
    <row r="418" spans="2:4">
      <c r="B418" s="18">
        <v>414</v>
      </c>
      <c r="C418" s="118"/>
      <c r="D418" s="119"/>
    </row>
    <row r="419" spans="2:4">
      <c r="B419" s="18">
        <v>415</v>
      </c>
      <c r="C419" s="118"/>
      <c r="D419" s="119"/>
    </row>
    <row r="420" spans="2:4">
      <c r="B420" s="18">
        <v>416</v>
      </c>
      <c r="C420" s="118"/>
      <c r="D420" s="119"/>
    </row>
    <row r="421" spans="2:4">
      <c r="B421" s="18">
        <v>417</v>
      </c>
      <c r="C421" s="118"/>
      <c r="D421" s="119"/>
    </row>
    <row r="422" spans="2:4">
      <c r="B422" s="18">
        <v>418</v>
      </c>
      <c r="C422" s="118"/>
      <c r="D422" s="119"/>
    </row>
    <row r="423" spans="2:4">
      <c r="B423" s="18">
        <v>419</v>
      </c>
      <c r="C423" s="118"/>
      <c r="D423" s="119"/>
    </row>
    <row r="424" spans="2:4">
      <c r="B424" s="18">
        <v>420</v>
      </c>
      <c r="C424" s="118"/>
      <c r="D424" s="119"/>
    </row>
    <row r="425" spans="2:4">
      <c r="B425" s="18">
        <v>421</v>
      </c>
      <c r="C425" s="118"/>
      <c r="D425" s="119"/>
    </row>
    <row r="426" spans="2:4">
      <c r="B426" s="18">
        <v>422</v>
      </c>
      <c r="C426" s="118"/>
      <c r="D426" s="119"/>
    </row>
    <row r="427" spans="2:4">
      <c r="B427" s="18">
        <v>423</v>
      </c>
      <c r="C427" s="118"/>
      <c r="D427" s="119"/>
    </row>
    <row r="428" spans="2:4">
      <c r="B428" s="18">
        <v>424</v>
      </c>
      <c r="C428" s="118"/>
      <c r="D428" s="119"/>
    </row>
    <row r="429" spans="2:4">
      <c r="B429" s="18">
        <v>425</v>
      </c>
      <c r="C429" s="118"/>
      <c r="D429" s="119"/>
    </row>
    <row r="430" spans="2:4">
      <c r="B430" s="18">
        <v>426</v>
      </c>
      <c r="C430" s="118"/>
      <c r="D430" s="119"/>
    </row>
    <row r="431" spans="2:4">
      <c r="B431" s="18">
        <v>427</v>
      </c>
      <c r="C431" s="118"/>
      <c r="D431" s="119"/>
    </row>
    <row r="432" spans="2:4">
      <c r="B432" s="18">
        <v>428</v>
      </c>
      <c r="C432" s="118"/>
      <c r="D432" s="119"/>
    </row>
    <row r="433" spans="2:4">
      <c r="B433" s="18">
        <v>429</v>
      </c>
      <c r="C433" s="118"/>
      <c r="D433" s="119"/>
    </row>
    <row r="434" spans="2:4">
      <c r="B434" s="18">
        <v>430</v>
      </c>
      <c r="C434" s="118"/>
      <c r="D434" s="119"/>
    </row>
    <row r="435" spans="2:4">
      <c r="B435" s="18">
        <v>431</v>
      </c>
      <c r="C435" s="118"/>
      <c r="D435" s="119"/>
    </row>
    <row r="436" spans="2:4">
      <c r="B436" s="18">
        <v>432</v>
      </c>
      <c r="C436" s="118"/>
      <c r="D436" s="119"/>
    </row>
    <row r="437" spans="2:4">
      <c r="B437" s="18">
        <v>433</v>
      </c>
      <c r="C437" s="118"/>
      <c r="D437" s="119"/>
    </row>
    <row r="438" spans="2:4">
      <c r="B438" s="18">
        <v>434</v>
      </c>
      <c r="C438" s="118"/>
      <c r="D438" s="119"/>
    </row>
    <row r="439" spans="2:4">
      <c r="B439" s="18">
        <v>435</v>
      </c>
      <c r="C439" s="118"/>
      <c r="D439" s="119"/>
    </row>
    <row r="440" spans="2:4">
      <c r="B440" s="18">
        <v>436</v>
      </c>
      <c r="C440" s="118"/>
      <c r="D440" s="119"/>
    </row>
    <row r="441" spans="2:4">
      <c r="B441" s="18">
        <v>437</v>
      </c>
      <c r="C441" s="118"/>
      <c r="D441" s="119"/>
    </row>
    <row r="442" spans="2:4">
      <c r="B442" s="18">
        <v>438</v>
      </c>
      <c r="C442" s="118"/>
      <c r="D442" s="119"/>
    </row>
    <row r="443" spans="2:4">
      <c r="B443" s="18">
        <v>439</v>
      </c>
      <c r="C443" s="118"/>
      <c r="D443" s="119"/>
    </row>
    <row r="444" spans="2:4">
      <c r="B444" s="18">
        <v>440</v>
      </c>
      <c r="C444" s="118"/>
      <c r="D444" s="119"/>
    </row>
    <row r="445" spans="2:4">
      <c r="B445" s="18">
        <v>441</v>
      </c>
      <c r="C445" s="118"/>
      <c r="D445" s="119"/>
    </row>
    <row r="446" spans="2:4">
      <c r="B446" s="18">
        <v>442</v>
      </c>
      <c r="C446" s="118"/>
      <c r="D446" s="119"/>
    </row>
    <row r="447" spans="2:4">
      <c r="B447" s="18">
        <v>443</v>
      </c>
      <c r="C447" s="118"/>
      <c r="D447" s="119"/>
    </row>
    <row r="448" spans="2:4">
      <c r="B448" s="18">
        <v>444</v>
      </c>
      <c r="C448" s="118"/>
      <c r="D448" s="119"/>
    </row>
    <row r="449" spans="2:4">
      <c r="B449" s="18">
        <v>445</v>
      </c>
      <c r="C449" s="118"/>
      <c r="D449" s="119"/>
    </row>
    <row r="450" spans="2:4">
      <c r="B450" s="18">
        <v>446</v>
      </c>
      <c r="C450" s="118"/>
      <c r="D450" s="119"/>
    </row>
    <row r="451" spans="2:4">
      <c r="B451" s="18">
        <v>447</v>
      </c>
      <c r="C451" s="118"/>
      <c r="D451" s="119"/>
    </row>
    <row r="452" spans="2:4">
      <c r="B452" s="18">
        <v>448</v>
      </c>
      <c r="C452" s="118"/>
      <c r="D452" s="119"/>
    </row>
    <row r="453" spans="2:4">
      <c r="B453" s="18">
        <v>449</v>
      </c>
      <c r="C453" s="118"/>
      <c r="D453" s="119"/>
    </row>
    <row r="454" spans="2:4">
      <c r="B454" s="18">
        <v>450</v>
      </c>
      <c r="C454" s="118"/>
      <c r="D454" s="119"/>
    </row>
    <row r="455" spans="2:4">
      <c r="B455" s="18">
        <v>451</v>
      </c>
      <c r="C455" s="118"/>
      <c r="D455" s="119"/>
    </row>
    <row r="456" spans="2:4">
      <c r="B456" s="18">
        <v>452</v>
      </c>
      <c r="C456" s="118"/>
      <c r="D456" s="119"/>
    </row>
    <row r="457" spans="2:4">
      <c r="B457" s="18">
        <v>453</v>
      </c>
      <c r="C457" s="118"/>
      <c r="D457" s="119"/>
    </row>
    <row r="458" spans="2:4">
      <c r="B458" s="18">
        <v>454</v>
      </c>
      <c r="C458" s="118"/>
      <c r="D458" s="119"/>
    </row>
    <row r="459" spans="2:4">
      <c r="B459" s="18">
        <v>455</v>
      </c>
      <c r="C459" s="118"/>
      <c r="D459" s="119"/>
    </row>
    <row r="460" spans="2:4">
      <c r="B460" s="18">
        <v>456</v>
      </c>
      <c r="C460" s="118"/>
      <c r="D460" s="119"/>
    </row>
    <row r="461" spans="2:4">
      <c r="B461" s="18">
        <v>457</v>
      </c>
      <c r="C461" s="118"/>
      <c r="D461" s="119"/>
    </row>
    <row r="462" spans="2:4">
      <c r="B462" s="18">
        <v>458</v>
      </c>
      <c r="C462" s="118"/>
      <c r="D462" s="119"/>
    </row>
    <row r="463" spans="2:4">
      <c r="B463" s="18">
        <v>459</v>
      </c>
      <c r="C463" s="118"/>
      <c r="D463" s="119"/>
    </row>
    <row r="464" spans="2:4">
      <c r="B464" s="18">
        <v>460</v>
      </c>
      <c r="C464" s="118"/>
      <c r="D464" s="119"/>
    </row>
    <row r="465" spans="2:4">
      <c r="B465" s="18">
        <v>461</v>
      </c>
      <c r="C465" s="118"/>
      <c r="D465" s="119"/>
    </row>
    <row r="466" spans="2:4">
      <c r="B466" s="18">
        <v>462</v>
      </c>
      <c r="C466" s="118"/>
      <c r="D466" s="119"/>
    </row>
    <row r="467" spans="2:4">
      <c r="B467" s="18">
        <v>463</v>
      </c>
      <c r="C467" s="118"/>
      <c r="D467" s="119"/>
    </row>
    <row r="468" spans="2:4">
      <c r="B468" s="18">
        <v>464</v>
      </c>
      <c r="C468" s="118"/>
      <c r="D468" s="119"/>
    </row>
    <row r="469" spans="2:4">
      <c r="B469" s="18">
        <v>465</v>
      </c>
      <c r="C469" s="118"/>
      <c r="D469" s="119"/>
    </row>
    <row r="470" spans="2:4">
      <c r="B470" s="18">
        <v>466</v>
      </c>
      <c r="C470" s="118"/>
      <c r="D470" s="119"/>
    </row>
    <row r="471" spans="2:4">
      <c r="B471" s="18">
        <v>467</v>
      </c>
      <c r="C471" s="118"/>
      <c r="D471" s="119"/>
    </row>
    <row r="472" spans="2:4">
      <c r="B472" s="18">
        <v>468</v>
      </c>
      <c r="C472" s="118"/>
      <c r="D472" s="119"/>
    </row>
    <row r="473" spans="2:4">
      <c r="B473" s="18">
        <v>469</v>
      </c>
      <c r="C473" s="118"/>
      <c r="D473" s="119"/>
    </row>
    <row r="474" spans="2:4">
      <c r="B474" s="18">
        <v>470</v>
      </c>
      <c r="C474" s="118"/>
      <c r="D474" s="119"/>
    </row>
    <row r="475" spans="2:4">
      <c r="B475" s="18">
        <v>471</v>
      </c>
      <c r="C475" s="118"/>
      <c r="D475" s="119"/>
    </row>
    <row r="476" spans="2:4">
      <c r="B476" s="18">
        <v>472</v>
      </c>
      <c r="C476" s="118"/>
      <c r="D476" s="119"/>
    </row>
    <row r="477" spans="2:4">
      <c r="B477" s="18">
        <v>473</v>
      </c>
      <c r="C477" s="118"/>
      <c r="D477" s="119"/>
    </row>
    <row r="478" spans="2:4">
      <c r="B478" s="18">
        <v>474</v>
      </c>
      <c r="C478" s="118"/>
      <c r="D478" s="119"/>
    </row>
    <row r="479" spans="2:4">
      <c r="B479" s="18">
        <v>475</v>
      </c>
      <c r="C479" s="118"/>
      <c r="D479" s="119"/>
    </row>
    <row r="480" spans="2:4">
      <c r="B480" s="18">
        <v>476</v>
      </c>
      <c r="C480" s="118"/>
      <c r="D480" s="119"/>
    </row>
    <row r="481" spans="2:4">
      <c r="B481" s="18">
        <v>477</v>
      </c>
      <c r="C481" s="118"/>
      <c r="D481" s="119"/>
    </row>
    <row r="482" spans="2:4">
      <c r="B482" s="18">
        <v>478</v>
      </c>
      <c r="C482" s="118"/>
      <c r="D482" s="119"/>
    </row>
    <row r="483" spans="2:4">
      <c r="B483" s="18">
        <v>479</v>
      </c>
      <c r="C483" s="118"/>
      <c r="D483" s="119"/>
    </row>
    <row r="484" spans="2:4">
      <c r="B484" s="18">
        <v>480</v>
      </c>
      <c r="C484" s="118"/>
      <c r="D484" s="119"/>
    </row>
    <row r="485" spans="2:4">
      <c r="B485" s="18">
        <v>481</v>
      </c>
      <c r="C485" s="118"/>
      <c r="D485" s="119"/>
    </row>
    <row r="486" spans="2:4">
      <c r="B486" s="18">
        <v>482</v>
      </c>
      <c r="C486" s="118"/>
      <c r="D486" s="119"/>
    </row>
    <row r="487" spans="2:4">
      <c r="B487" s="18">
        <v>483</v>
      </c>
      <c r="C487" s="118"/>
      <c r="D487" s="119"/>
    </row>
    <row r="488" spans="2:4">
      <c r="B488" s="18">
        <v>484</v>
      </c>
      <c r="C488" s="118"/>
      <c r="D488" s="119"/>
    </row>
    <row r="489" spans="2:4">
      <c r="B489" s="18">
        <v>485</v>
      </c>
      <c r="C489" s="118"/>
      <c r="D489" s="119"/>
    </row>
    <row r="490" spans="2:4">
      <c r="B490" s="18">
        <v>486</v>
      </c>
      <c r="C490" s="118"/>
      <c r="D490" s="119"/>
    </row>
    <row r="491" spans="2:4">
      <c r="B491" s="18">
        <v>487</v>
      </c>
      <c r="C491" s="118"/>
      <c r="D491" s="119"/>
    </row>
    <row r="492" spans="2:4">
      <c r="B492" s="18">
        <v>488</v>
      </c>
      <c r="C492" s="118"/>
      <c r="D492" s="119"/>
    </row>
    <row r="493" spans="2:4">
      <c r="B493" s="18">
        <v>489</v>
      </c>
      <c r="C493" s="118"/>
      <c r="D493" s="119"/>
    </row>
    <row r="494" spans="2:4">
      <c r="B494" s="18">
        <v>490</v>
      </c>
      <c r="C494" s="118"/>
      <c r="D494" s="119"/>
    </row>
    <row r="495" spans="2:4">
      <c r="B495" s="18">
        <v>491</v>
      </c>
      <c r="C495" s="118"/>
      <c r="D495" s="119"/>
    </row>
    <row r="496" spans="2:4">
      <c r="B496" s="18">
        <v>492</v>
      </c>
      <c r="C496" s="118"/>
      <c r="D496" s="119"/>
    </row>
    <row r="497" spans="2:4">
      <c r="B497" s="18">
        <v>493</v>
      </c>
      <c r="C497" s="118"/>
      <c r="D497" s="119"/>
    </row>
    <row r="498" spans="2:4">
      <c r="B498" s="18">
        <v>494</v>
      </c>
      <c r="C498" s="118"/>
      <c r="D498" s="119"/>
    </row>
    <row r="499" spans="2:4">
      <c r="B499" s="18">
        <v>495</v>
      </c>
      <c r="C499" s="118"/>
      <c r="D499" s="119"/>
    </row>
    <row r="500" spans="2:4">
      <c r="B500" s="18">
        <v>496</v>
      </c>
      <c r="C500" s="118"/>
      <c r="D500" s="119"/>
    </row>
    <row r="501" spans="2:4">
      <c r="B501" s="18">
        <v>497</v>
      </c>
      <c r="C501" s="118"/>
      <c r="D501" s="119"/>
    </row>
    <row r="502" spans="2:4">
      <c r="B502" s="18">
        <v>498</v>
      </c>
      <c r="C502" s="118"/>
      <c r="D502" s="119"/>
    </row>
    <row r="503" spans="2:4">
      <c r="B503" s="18">
        <v>499</v>
      </c>
      <c r="C503" s="118"/>
      <c r="D503" s="119"/>
    </row>
    <row r="504" spans="2:4">
      <c r="B504" s="18">
        <v>500</v>
      </c>
      <c r="C504" s="118"/>
      <c r="D504" s="119"/>
    </row>
    <row r="505" spans="2:4">
      <c r="B505" s="18">
        <v>501</v>
      </c>
      <c r="C505" s="118"/>
      <c r="D505" s="119"/>
    </row>
    <row r="506" spans="2:4">
      <c r="B506" s="18">
        <v>502</v>
      </c>
      <c r="C506" s="118"/>
      <c r="D506" s="119"/>
    </row>
    <row r="507" spans="2:4">
      <c r="B507" s="18">
        <v>503</v>
      </c>
      <c r="C507" s="118"/>
      <c r="D507" s="119"/>
    </row>
    <row r="508" spans="2:4">
      <c r="B508" s="18">
        <v>504</v>
      </c>
      <c r="C508" s="118"/>
      <c r="D508" s="119"/>
    </row>
    <row r="509" spans="2:4">
      <c r="B509" s="18">
        <v>505</v>
      </c>
      <c r="C509" s="118"/>
      <c r="D509" s="119"/>
    </row>
    <row r="510" spans="2:4">
      <c r="B510" s="18">
        <v>506</v>
      </c>
      <c r="C510" s="118"/>
      <c r="D510" s="119"/>
    </row>
    <row r="511" spans="2:4">
      <c r="B511" s="18">
        <v>507</v>
      </c>
      <c r="C511" s="118"/>
      <c r="D511" s="119"/>
    </row>
    <row r="512" spans="2:4">
      <c r="B512" s="18">
        <v>508</v>
      </c>
      <c r="C512" s="118"/>
      <c r="D512" s="119"/>
    </row>
    <row r="513" spans="2:4">
      <c r="B513" s="18">
        <v>509</v>
      </c>
      <c r="C513" s="118"/>
      <c r="D513" s="119"/>
    </row>
    <row r="514" spans="2:4">
      <c r="B514" s="18">
        <v>510</v>
      </c>
      <c r="C514" s="118"/>
      <c r="D514" s="119"/>
    </row>
    <row r="515" spans="2:4">
      <c r="B515" s="18">
        <v>511</v>
      </c>
      <c r="C515" s="118"/>
      <c r="D515" s="119"/>
    </row>
    <row r="516" spans="2:4">
      <c r="B516" s="18">
        <v>512</v>
      </c>
      <c r="C516" s="118"/>
      <c r="D516" s="119"/>
    </row>
    <row r="517" spans="2:4">
      <c r="B517" s="18">
        <v>513</v>
      </c>
      <c r="C517" s="118"/>
      <c r="D517" s="119"/>
    </row>
    <row r="518" spans="2:4">
      <c r="B518" s="18">
        <v>514</v>
      </c>
      <c r="C518" s="118"/>
      <c r="D518" s="119"/>
    </row>
    <row r="519" spans="2:4">
      <c r="B519" s="18">
        <v>515</v>
      </c>
      <c r="C519" s="118"/>
      <c r="D519" s="119"/>
    </row>
    <row r="520" spans="2:4">
      <c r="B520" s="18">
        <v>516</v>
      </c>
      <c r="C520" s="118"/>
      <c r="D520" s="119"/>
    </row>
    <row r="521" spans="2:4">
      <c r="B521" s="18">
        <v>517</v>
      </c>
      <c r="C521" s="118"/>
      <c r="D521" s="119"/>
    </row>
    <row r="522" spans="2:4">
      <c r="B522" s="18">
        <v>518</v>
      </c>
      <c r="C522" s="118"/>
      <c r="D522" s="119"/>
    </row>
    <row r="523" spans="2:4">
      <c r="B523" s="18">
        <v>519</v>
      </c>
      <c r="C523" s="118"/>
      <c r="D523" s="119"/>
    </row>
    <row r="524" spans="2:4">
      <c r="B524" s="18">
        <v>520</v>
      </c>
      <c r="C524" s="118"/>
      <c r="D524" s="119"/>
    </row>
    <row r="525" spans="2:4">
      <c r="B525" s="18">
        <v>521</v>
      </c>
      <c r="C525" s="118"/>
      <c r="D525" s="119"/>
    </row>
    <row r="526" spans="2:4">
      <c r="B526" s="18">
        <v>522</v>
      </c>
      <c r="C526" s="118"/>
      <c r="D526" s="119"/>
    </row>
    <row r="527" spans="2:4">
      <c r="B527" s="18">
        <v>523</v>
      </c>
      <c r="C527" s="118"/>
      <c r="D527" s="119"/>
    </row>
    <row r="528" spans="2:4">
      <c r="B528" s="18">
        <v>524</v>
      </c>
      <c r="C528" s="118"/>
      <c r="D528" s="119"/>
    </row>
    <row r="529" spans="2:4">
      <c r="B529" s="18">
        <v>525</v>
      </c>
      <c r="C529" s="118"/>
      <c r="D529" s="119"/>
    </row>
    <row r="530" spans="2:4">
      <c r="B530" s="18">
        <v>526</v>
      </c>
      <c r="C530" s="118"/>
      <c r="D530" s="119"/>
    </row>
    <row r="531" spans="2:4">
      <c r="B531" s="18">
        <v>527</v>
      </c>
      <c r="C531" s="118"/>
      <c r="D531" s="119"/>
    </row>
    <row r="532" spans="2:4">
      <c r="B532" s="18">
        <v>528</v>
      </c>
      <c r="C532" s="118"/>
      <c r="D532" s="119"/>
    </row>
    <row r="533" spans="2:4">
      <c r="B533" s="18">
        <v>529</v>
      </c>
      <c r="C533" s="118"/>
      <c r="D533" s="119"/>
    </row>
    <row r="534" spans="2:4">
      <c r="B534" s="18">
        <v>530</v>
      </c>
      <c r="C534" s="118"/>
      <c r="D534" s="119"/>
    </row>
    <row r="535" spans="2:4">
      <c r="B535" s="18">
        <v>531</v>
      </c>
      <c r="C535" s="118"/>
      <c r="D535" s="119"/>
    </row>
    <row r="536" spans="2:4">
      <c r="B536" s="18">
        <v>532</v>
      </c>
      <c r="C536" s="118"/>
      <c r="D536" s="119"/>
    </row>
    <row r="537" spans="2:4">
      <c r="B537" s="18">
        <v>533</v>
      </c>
      <c r="C537" s="118"/>
      <c r="D537" s="119"/>
    </row>
    <row r="538" spans="2:4">
      <c r="B538" s="18">
        <v>534</v>
      </c>
      <c r="C538" s="118"/>
      <c r="D538" s="119"/>
    </row>
    <row r="539" spans="2:4">
      <c r="B539" s="18">
        <v>535</v>
      </c>
      <c r="C539" s="118"/>
      <c r="D539" s="119"/>
    </row>
    <row r="540" spans="2:4">
      <c r="B540" s="18">
        <v>536</v>
      </c>
      <c r="C540" s="118"/>
      <c r="D540" s="119"/>
    </row>
    <row r="541" spans="2:4">
      <c r="B541" s="18">
        <v>537</v>
      </c>
      <c r="C541" s="118"/>
      <c r="D541" s="119"/>
    </row>
    <row r="542" spans="2:4">
      <c r="B542" s="18">
        <v>538</v>
      </c>
      <c r="C542" s="118"/>
      <c r="D542" s="119"/>
    </row>
    <row r="543" spans="2:4">
      <c r="B543" s="18">
        <v>539</v>
      </c>
      <c r="C543" s="118"/>
      <c r="D543" s="119"/>
    </row>
    <row r="544" spans="2:4">
      <c r="B544" s="18">
        <v>540</v>
      </c>
      <c r="C544" s="118"/>
      <c r="D544" s="119"/>
    </row>
    <row r="545" spans="2:4">
      <c r="B545" s="18">
        <v>541</v>
      </c>
      <c r="C545" s="118"/>
      <c r="D545" s="119"/>
    </row>
    <row r="546" spans="2:4">
      <c r="B546" s="18">
        <v>542</v>
      </c>
      <c r="C546" s="118"/>
      <c r="D546" s="119"/>
    </row>
    <row r="547" spans="2:4">
      <c r="B547" s="18">
        <v>543</v>
      </c>
      <c r="C547" s="118"/>
      <c r="D547" s="119"/>
    </row>
    <row r="548" spans="2:4">
      <c r="B548" s="18">
        <v>544</v>
      </c>
      <c r="C548" s="118"/>
      <c r="D548" s="119"/>
    </row>
    <row r="549" spans="2:4">
      <c r="B549" s="18">
        <v>545</v>
      </c>
      <c r="C549" s="118"/>
      <c r="D549" s="119"/>
    </row>
    <row r="550" spans="2:4">
      <c r="B550" s="18">
        <v>546</v>
      </c>
      <c r="C550" s="118"/>
      <c r="D550" s="119"/>
    </row>
    <row r="551" spans="2:4">
      <c r="B551" s="18">
        <v>547</v>
      </c>
      <c r="C551" s="118"/>
      <c r="D551" s="119"/>
    </row>
    <row r="552" spans="2:4">
      <c r="B552" s="18">
        <v>548</v>
      </c>
      <c r="C552" s="118"/>
      <c r="D552" s="119"/>
    </row>
    <row r="553" spans="2:4">
      <c r="B553" s="18">
        <v>549</v>
      </c>
      <c r="C553" s="118"/>
      <c r="D553" s="119"/>
    </row>
    <row r="554" spans="2:4">
      <c r="B554" s="18">
        <v>550</v>
      </c>
      <c r="C554" s="118"/>
      <c r="D554" s="119"/>
    </row>
    <row r="555" spans="2:4">
      <c r="B555" s="18">
        <v>551</v>
      </c>
      <c r="C555" s="118"/>
      <c r="D555" s="119"/>
    </row>
    <row r="556" spans="2:4">
      <c r="B556" s="18">
        <v>552</v>
      </c>
      <c r="C556" s="118"/>
      <c r="D556" s="119"/>
    </row>
    <row r="557" spans="2:4">
      <c r="B557" s="18">
        <v>553</v>
      </c>
      <c r="C557" s="118"/>
      <c r="D557" s="119"/>
    </row>
    <row r="558" spans="2:4">
      <c r="B558" s="18">
        <v>554</v>
      </c>
      <c r="C558" s="118"/>
      <c r="D558" s="119"/>
    </row>
    <row r="559" spans="2:4">
      <c r="B559" s="18">
        <v>555</v>
      </c>
      <c r="C559" s="118"/>
      <c r="D559" s="119"/>
    </row>
    <row r="560" spans="2:4">
      <c r="B560" s="18">
        <v>556</v>
      </c>
      <c r="C560" s="118"/>
      <c r="D560" s="119"/>
    </row>
    <row r="561" spans="2:4">
      <c r="B561" s="18">
        <v>557</v>
      </c>
      <c r="C561" s="118"/>
      <c r="D561" s="119"/>
    </row>
    <row r="562" spans="2:4">
      <c r="B562" s="18">
        <v>558</v>
      </c>
      <c r="C562" s="118"/>
      <c r="D562" s="119"/>
    </row>
    <row r="563" spans="2:4">
      <c r="B563" s="18">
        <v>559</v>
      </c>
      <c r="C563" s="118"/>
      <c r="D563" s="119"/>
    </row>
    <row r="564" spans="2:4">
      <c r="B564" s="18">
        <v>560</v>
      </c>
      <c r="C564" s="118"/>
      <c r="D564" s="119"/>
    </row>
    <row r="565" spans="2:4">
      <c r="B565" s="18">
        <v>561</v>
      </c>
      <c r="C565" s="118"/>
      <c r="D565" s="119"/>
    </row>
    <row r="566" spans="2:4">
      <c r="B566" s="18">
        <v>562</v>
      </c>
      <c r="C566" s="118"/>
      <c r="D566" s="119"/>
    </row>
    <row r="567" spans="2:4">
      <c r="B567" s="18">
        <v>563</v>
      </c>
      <c r="C567" s="118"/>
      <c r="D567" s="119"/>
    </row>
    <row r="568" spans="2:4">
      <c r="B568" s="18">
        <v>564</v>
      </c>
      <c r="C568" s="118"/>
      <c r="D568" s="119"/>
    </row>
    <row r="569" spans="2:4">
      <c r="B569" s="18">
        <v>565</v>
      </c>
      <c r="C569" s="118"/>
      <c r="D569" s="119"/>
    </row>
    <row r="570" spans="2:4">
      <c r="B570" s="18">
        <v>566</v>
      </c>
      <c r="C570" s="118"/>
      <c r="D570" s="119"/>
    </row>
    <row r="571" spans="2:4">
      <c r="B571" s="18">
        <v>567</v>
      </c>
      <c r="C571" s="118"/>
      <c r="D571" s="119"/>
    </row>
    <row r="572" spans="2:4">
      <c r="B572" s="18">
        <v>568</v>
      </c>
      <c r="C572" s="118"/>
      <c r="D572" s="119"/>
    </row>
    <row r="573" spans="2:4">
      <c r="B573" s="18">
        <v>569</v>
      </c>
      <c r="C573" s="118"/>
      <c r="D573" s="119"/>
    </row>
    <row r="574" spans="2:4">
      <c r="B574" s="18">
        <v>570</v>
      </c>
      <c r="C574" s="118"/>
      <c r="D574" s="119"/>
    </row>
    <row r="575" spans="2:4">
      <c r="B575" s="18">
        <v>571</v>
      </c>
      <c r="C575" s="118"/>
      <c r="D575" s="119"/>
    </row>
    <row r="576" spans="2:4">
      <c r="B576" s="18">
        <v>572</v>
      </c>
      <c r="C576" s="118"/>
      <c r="D576" s="119"/>
    </row>
    <row r="577" spans="2:4">
      <c r="B577" s="18">
        <v>573</v>
      </c>
      <c r="C577" s="118"/>
      <c r="D577" s="119"/>
    </row>
    <row r="578" spans="2:4">
      <c r="B578" s="18">
        <v>574</v>
      </c>
      <c r="C578" s="118"/>
      <c r="D578" s="119"/>
    </row>
    <row r="579" spans="2:4">
      <c r="B579" s="18">
        <v>575</v>
      </c>
      <c r="C579" s="118"/>
      <c r="D579" s="119"/>
    </row>
    <row r="580" spans="2:4">
      <c r="B580" s="18">
        <v>576</v>
      </c>
      <c r="C580" s="118"/>
      <c r="D580" s="119"/>
    </row>
    <row r="581" spans="2:4">
      <c r="B581" s="18">
        <v>577</v>
      </c>
      <c r="C581" s="118"/>
      <c r="D581" s="119"/>
    </row>
    <row r="582" spans="2:4">
      <c r="B582" s="18">
        <v>578</v>
      </c>
      <c r="C582" s="118"/>
      <c r="D582" s="119"/>
    </row>
    <row r="583" spans="2:4">
      <c r="B583" s="18">
        <v>579</v>
      </c>
      <c r="C583" s="118"/>
      <c r="D583" s="119"/>
    </row>
    <row r="584" spans="2:4">
      <c r="B584" s="18">
        <v>580</v>
      </c>
      <c r="C584" s="118"/>
      <c r="D584" s="119"/>
    </row>
    <row r="585" spans="2:4">
      <c r="B585" s="18">
        <v>581</v>
      </c>
      <c r="C585" s="118"/>
      <c r="D585" s="119"/>
    </row>
    <row r="586" spans="2:4">
      <c r="B586" s="18">
        <v>582</v>
      </c>
      <c r="C586" s="118"/>
      <c r="D586" s="119"/>
    </row>
    <row r="587" spans="2:4">
      <c r="B587" s="18">
        <v>583</v>
      </c>
      <c r="C587" s="118"/>
      <c r="D587" s="119"/>
    </row>
    <row r="588" spans="2:4">
      <c r="B588" s="18">
        <v>584</v>
      </c>
      <c r="C588" s="118"/>
      <c r="D588" s="119"/>
    </row>
    <row r="589" spans="2:4">
      <c r="B589" s="18">
        <v>585</v>
      </c>
      <c r="C589" s="118"/>
      <c r="D589" s="119"/>
    </row>
    <row r="590" spans="2:4">
      <c r="B590" s="18">
        <v>586</v>
      </c>
      <c r="C590" s="118"/>
      <c r="D590" s="119"/>
    </row>
    <row r="591" spans="2:4">
      <c r="B591" s="18">
        <v>587</v>
      </c>
      <c r="C591" s="118"/>
      <c r="D591" s="119"/>
    </row>
    <row r="592" spans="2:4">
      <c r="B592" s="18">
        <v>588</v>
      </c>
      <c r="C592" s="118"/>
      <c r="D592" s="119"/>
    </row>
    <row r="593" spans="2:4">
      <c r="B593" s="18">
        <v>589</v>
      </c>
      <c r="C593" s="118"/>
      <c r="D593" s="119"/>
    </row>
    <row r="594" spans="2:4">
      <c r="B594" s="18">
        <v>590</v>
      </c>
      <c r="C594" s="118"/>
      <c r="D594" s="119"/>
    </row>
    <row r="595" spans="2:4">
      <c r="B595" s="18">
        <v>591</v>
      </c>
      <c r="C595" s="118"/>
      <c r="D595" s="119"/>
    </row>
    <row r="596" spans="2:4">
      <c r="B596" s="18">
        <v>592</v>
      </c>
      <c r="C596" s="118"/>
      <c r="D596" s="119"/>
    </row>
    <row r="597" spans="2:4">
      <c r="B597" s="18">
        <v>593</v>
      </c>
      <c r="C597" s="118"/>
      <c r="D597" s="119"/>
    </row>
    <row r="598" spans="2:4">
      <c r="B598" s="18">
        <v>594</v>
      </c>
      <c r="C598" s="118"/>
      <c r="D598" s="119"/>
    </row>
    <row r="599" spans="2:4">
      <c r="B599" s="18">
        <v>595</v>
      </c>
      <c r="C599" s="118"/>
      <c r="D599" s="119"/>
    </row>
    <row r="600" spans="2:4">
      <c r="B600" s="18">
        <v>596</v>
      </c>
      <c r="C600" s="118"/>
      <c r="D600" s="119"/>
    </row>
    <row r="601" spans="2:4">
      <c r="B601" s="18">
        <v>597</v>
      </c>
      <c r="C601" s="118"/>
      <c r="D601" s="119"/>
    </row>
    <row r="602" spans="2:4">
      <c r="B602" s="18">
        <v>598</v>
      </c>
      <c r="C602" s="118"/>
      <c r="D602" s="119"/>
    </row>
    <row r="603" spans="2:4">
      <c r="B603" s="18">
        <v>599</v>
      </c>
      <c r="C603" s="118"/>
      <c r="D603" s="119"/>
    </row>
    <row r="604" spans="2:4">
      <c r="B604" s="18">
        <v>600</v>
      </c>
      <c r="C604" s="118"/>
      <c r="D604" s="119"/>
    </row>
    <row r="605" spans="2:4">
      <c r="B605" s="18">
        <v>601</v>
      </c>
      <c r="C605" s="118"/>
      <c r="D605" s="119"/>
    </row>
    <row r="606" spans="2:4">
      <c r="B606" s="18">
        <v>602</v>
      </c>
      <c r="C606" s="118"/>
      <c r="D606" s="119"/>
    </row>
    <row r="607" spans="2:4">
      <c r="B607" s="18">
        <v>603</v>
      </c>
      <c r="C607" s="118"/>
      <c r="D607" s="119"/>
    </row>
    <row r="608" spans="2:4">
      <c r="B608" s="18">
        <v>604</v>
      </c>
      <c r="C608" s="118"/>
      <c r="D608" s="119"/>
    </row>
    <row r="609" spans="2:4">
      <c r="B609" s="18">
        <v>605</v>
      </c>
      <c r="C609" s="118"/>
      <c r="D609" s="119"/>
    </row>
    <row r="610" spans="2:4">
      <c r="B610" s="18">
        <v>606</v>
      </c>
      <c r="C610" s="118"/>
      <c r="D610" s="119"/>
    </row>
    <row r="611" spans="2:4">
      <c r="B611" s="18">
        <v>607</v>
      </c>
      <c r="C611" s="118"/>
      <c r="D611" s="119"/>
    </row>
    <row r="612" spans="2:4">
      <c r="B612" s="18">
        <v>608</v>
      </c>
      <c r="C612" s="118"/>
      <c r="D612" s="119"/>
    </row>
    <row r="613" spans="2:4">
      <c r="B613" s="18">
        <v>609</v>
      </c>
      <c r="C613" s="118"/>
      <c r="D613" s="119"/>
    </row>
    <row r="614" spans="2:4">
      <c r="B614" s="18">
        <v>610</v>
      </c>
      <c r="C614" s="118"/>
      <c r="D614" s="119"/>
    </row>
    <row r="615" spans="2:4">
      <c r="B615" s="18">
        <v>611</v>
      </c>
      <c r="C615" s="118"/>
      <c r="D615" s="119"/>
    </row>
    <row r="616" spans="2:4">
      <c r="B616" s="18">
        <v>612</v>
      </c>
      <c r="C616" s="118"/>
      <c r="D616" s="119"/>
    </row>
    <row r="617" spans="2:4">
      <c r="B617" s="18">
        <v>613</v>
      </c>
      <c r="C617" s="118"/>
      <c r="D617" s="119"/>
    </row>
    <row r="618" spans="2:4">
      <c r="B618" s="18">
        <v>614</v>
      </c>
      <c r="C618" s="118"/>
      <c r="D618" s="119"/>
    </row>
    <row r="619" spans="2:4">
      <c r="B619" s="18">
        <v>615</v>
      </c>
      <c r="C619" s="118"/>
      <c r="D619" s="119"/>
    </row>
    <row r="620" spans="2:4">
      <c r="B620" s="18">
        <v>616</v>
      </c>
      <c r="C620" s="118"/>
      <c r="D620" s="119"/>
    </row>
    <row r="621" spans="2:4">
      <c r="B621" s="18">
        <v>617</v>
      </c>
      <c r="C621" s="118"/>
      <c r="D621" s="119"/>
    </row>
    <row r="622" spans="2:4">
      <c r="B622" s="18">
        <v>618</v>
      </c>
      <c r="C622" s="118"/>
      <c r="D622" s="119"/>
    </row>
    <row r="623" spans="2:4">
      <c r="B623" s="18">
        <v>619</v>
      </c>
      <c r="C623" s="118"/>
      <c r="D623" s="119"/>
    </row>
    <row r="624" spans="2:4">
      <c r="B624" s="18">
        <v>620</v>
      </c>
      <c r="C624" s="118"/>
      <c r="D624" s="119"/>
    </row>
    <row r="625" spans="2:4">
      <c r="B625" s="18">
        <v>621</v>
      </c>
      <c r="C625" s="118"/>
      <c r="D625" s="119"/>
    </row>
    <row r="626" spans="2:4">
      <c r="B626" s="18">
        <v>622</v>
      </c>
      <c r="C626" s="118"/>
      <c r="D626" s="119"/>
    </row>
    <row r="627" spans="2:4">
      <c r="B627" s="18">
        <v>623</v>
      </c>
      <c r="C627" s="118"/>
      <c r="D627" s="119"/>
    </row>
    <row r="628" spans="2:4">
      <c r="B628" s="18">
        <v>624</v>
      </c>
      <c r="C628" s="118"/>
      <c r="D628" s="119"/>
    </row>
    <row r="629" spans="2:4">
      <c r="B629" s="18">
        <v>625</v>
      </c>
      <c r="C629" s="118"/>
      <c r="D629" s="119"/>
    </row>
    <row r="630" spans="2:4">
      <c r="B630" s="18">
        <v>626</v>
      </c>
      <c r="C630" s="118"/>
      <c r="D630" s="119"/>
    </row>
    <row r="631" spans="2:4">
      <c r="B631" s="18">
        <v>627</v>
      </c>
      <c r="C631" s="118"/>
      <c r="D631" s="119"/>
    </row>
    <row r="632" spans="2:4">
      <c r="B632" s="18">
        <v>628</v>
      </c>
      <c r="C632" s="118"/>
      <c r="D632" s="119"/>
    </row>
    <row r="633" spans="2:4">
      <c r="B633" s="18">
        <v>629</v>
      </c>
      <c r="C633" s="118"/>
      <c r="D633" s="119"/>
    </row>
    <row r="634" spans="2:4">
      <c r="B634" s="18">
        <v>630</v>
      </c>
      <c r="C634" s="118"/>
      <c r="D634" s="119"/>
    </row>
    <row r="635" spans="2:4">
      <c r="B635" s="18">
        <v>631</v>
      </c>
      <c r="C635" s="118"/>
      <c r="D635" s="119"/>
    </row>
    <row r="636" spans="2:4">
      <c r="B636" s="18">
        <v>632</v>
      </c>
      <c r="C636" s="118"/>
      <c r="D636" s="119"/>
    </row>
    <row r="637" spans="2:4">
      <c r="B637" s="18">
        <v>633</v>
      </c>
      <c r="C637" s="118"/>
      <c r="D637" s="119"/>
    </row>
    <row r="638" spans="2:4">
      <c r="B638" s="18">
        <v>634</v>
      </c>
      <c r="C638" s="118"/>
      <c r="D638" s="119"/>
    </row>
    <row r="639" spans="2:4">
      <c r="B639" s="18">
        <v>635</v>
      </c>
      <c r="C639" s="118"/>
      <c r="D639" s="119"/>
    </row>
    <row r="640" spans="2:4">
      <c r="B640" s="18">
        <v>636</v>
      </c>
      <c r="C640" s="118"/>
      <c r="D640" s="119"/>
    </row>
    <row r="641" spans="2:4">
      <c r="B641" s="18">
        <v>637</v>
      </c>
      <c r="C641" s="118"/>
      <c r="D641" s="119"/>
    </row>
    <row r="642" spans="2:4">
      <c r="B642" s="18">
        <v>638</v>
      </c>
      <c r="C642" s="118"/>
      <c r="D642" s="119"/>
    </row>
    <row r="643" spans="2:4">
      <c r="B643" s="18">
        <v>639</v>
      </c>
      <c r="C643" s="118"/>
      <c r="D643" s="119"/>
    </row>
    <row r="644" spans="2:4">
      <c r="B644" s="18">
        <v>640</v>
      </c>
      <c r="C644" s="118"/>
      <c r="D644" s="119"/>
    </row>
    <row r="645" spans="2:4">
      <c r="B645" s="18">
        <v>641</v>
      </c>
      <c r="C645" s="118"/>
      <c r="D645" s="119"/>
    </row>
    <row r="646" spans="2:4">
      <c r="B646" s="18">
        <v>642</v>
      </c>
      <c r="C646" s="118"/>
      <c r="D646" s="119"/>
    </row>
    <row r="647" spans="2:4">
      <c r="B647" s="18">
        <v>643</v>
      </c>
      <c r="C647" s="118"/>
      <c r="D647" s="119"/>
    </row>
    <row r="648" spans="2:4">
      <c r="B648" s="18">
        <v>644</v>
      </c>
      <c r="C648" s="118"/>
      <c r="D648" s="119"/>
    </row>
    <row r="649" spans="2:4">
      <c r="B649" s="18">
        <v>645</v>
      </c>
      <c r="C649" s="118"/>
      <c r="D649" s="119"/>
    </row>
    <row r="650" spans="2:4">
      <c r="B650" s="18">
        <v>646</v>
      </c>
      <c r="C650" s="118"/>
      <c r="D650" s="119"/>
    </row>
    <row r="651" spans="2:4">
      <c r="B651" s="18">
        <v>647</v>
      </c>
      <c r="C651" s="118"/>
      <c r="D651" s="119"/>
    </row>
    <row r="652" spans="2:4">
      <c r="B652" s="18">
        <v>648</v>
      </c>
      <c r="C652" s="118"/>
      <c r="D652" s="119"/>
    </row>
    <row r="653" spans="2:4">
      <c r="B653" s="18">
        <v>649</v>
      </c>
      <c r="C653" s="118"/>
      <c r="D653" s="119"/>
    </row>
    <row r="654" spans="2:4">
      <c r="B654" s="18">
        <v>650</v>
      </c>
      <c r="C654" s="118"/>
      <c r="D654" s="119"/>
    </row>
    <row r="655" spans="2:4">
      <c r="B655" s="18">
        <v>651</v>
      </c>
      <c r="C655" s="118"/>
      <c r="D655" s="119"/>
    </row>
    <row r="656" spans="2:4">
      <c r="B656" s="18">
        <v>652</v>
      </c>
      <c r="C656" s="118"/>
      <c r="D656" s="119"/>
    </row>
    <row r="657" spans="2:4">
      <c r="B657" s="18">
        <v>653</v>
      </c>
      <c r="C657" s="118"/>
      <c r="D657" s="119"/>
    </row>
    <row r="658" spans="2:4">
      <c r="B658" s="18">
        <v>654</v>
      </c>
      <c r="C658" s="118"/>
      <c r="D658" s="119"/>
    </row>
    <row r="659" spans="2:4">
      <c r="B659" s="18">
        <v>655</v>
      </c>
      <c r="C659" s="118"/>
      <c r="D659" s="119"/>
    </row>
    <row r="660" spans="2:4">
      <c r="B660" s="18">
        <v>656</v>
      </c>
      <c r="C660" s="118"/>
      <c r="D660" s="119"/>
    </row>
    <row r="661" spans="2:4">
      <c r="B661" s="18">
        <v>657</v>
      </c>
      <c r="C661" s="118"/>
      <c r="D661" s="119"/>
    </row>
    <row r="662" spans="2:4">
      <c r="B662" s="18">
        <v>658</v>
      </c>
      <c r="C662" s="118"/>
      <c r="D662" s="119"/>
    </row>
    <row r="663" spans="2:4">
      <c r="B663" s="18">
        <v>659</v>
      </c>
      <c r="C663" s="118"/>
      <c r="D663" s="119"/>
    </row>
    <row r="664" spans="2:4">
      <c r="B664" s="18">
        <v>660</v>
      </c>
      <c r="C664" s="118"/>
      <c r="D664" s="119"/>
    </row>
    <row r="665" spans="2:4">
      <c r="B665" s="18">
        <v>661</v>
      </c>
      <c r="C665" s="118"/>
      <c r="D665" s="119"/>
    </row>
    <row r="666" spans="2:4">
      <c r="B666" s="18">
        <v>662</v>
      </c>
      <c r="C666" s="118"/>
      <c r="D666" s="119"/>
    </row>
    <row r="667" spans="2:4">
      <c r="B667" s="18">
        <v>663</v>
      </c>
      <c r="C667" s="118"/>
      <c r="D667" s="119"/>
    </row>
    <row r="668" spans="2:4">
      <c r="B668" s="18">
        <v>664</v>
      </c>
      <c r="C668" s="118"/>
      <c r="D668" s="119"/>
    </row>
    <row r="669" spans="2:4">
      <c r="B669" s="18">
        <v>665</v>
      </c>
      <c r="C669" s="118"/>
      <c r="D669" s="119"/>
    </row>
    <row r="670" spans="2:4">
      <c r="B670" s="18">
        <v>666</v>
      </c>
      <c r="C670" s="118"/>
      <c r="D670" s="119"/>
    </row>
    <row r="671" spans="2:4">
      <c r="B671" s="18">
        <v>667</v>
      </c>
      <c r="C671" s="118"/>
      <c r="D671" s="119"/>
    </row>
    <row r="672" spans="2:4">
      <c r="B672" s="18">
        <v>668</v>
      </c>
      <c r="C672" s="118"/>
      <c r="D672" s="119"/>
    </row>
    <row r="673" spans="2:4">
      <c r="B673" s="18">
        <v>669</v>
      </c>
      <c r="C673" s="118"/>
      <c r="D673" s="119"/>
    </row>
    <row r="674" spans="2:4">
      <c r="B674" s="18">
        <v>670</v>
      </c>
      <c r="C674" s="118"/>
      <c r="D674" s="119"/>
    </row>
    <row r="675" spans="2:4">
      <c r="B675" s="18">
        <v>671</v>
      </c>
      <c r="C675" s="118"/>
      <c r="D675" s="119"/>
    </row>
    <row r="676" spans="2:4">
      <c r="B676" s="18">
        <v>672</v>
      </c>
      <c r="C676" s="118"/>
      <c r="D676" s="119"/>
    </row>
    <row r="677" spans="2:4">
      <c r="B677" s="18">
        <v>673</v>
      </c>
      <c r="C677" s="118"/>
      <c r="D677" s="119"/>
    </row>
    <row r="678" spans="2:4">
      <c r="B678" s="18">
        <v>674</v>
      </c>
      <c r="C678" s="118"/>
      <c r="D678" s="119"/>
    </row>
    <row r="679" spans="2:4">
      <c r="B679" s="18">
        <v>675</v>
      </c>
      <c r="C679" s="118"/>
      <c r="D679" s="119"/>
    </row>
    <row r="680" spans="2:4">
      <c r="B680" s="18">
        <v>676</v>
      </c>
      <c r="C680" s="118"/>
      <c r="D680" s="119"/>
    </row>
    <row r="681" spans="2:4">
      <c r="B681" s="18">
        <v>677</v>
      </c>
      <c r="C681" s="118"/>
      <c r="D681" s="119"/>
    </row>
    <row r="682" spans="2:4">
      <c r="B682" s="18">
        <v>678</v>
      </c>
      <c r="C682" s="118"/>
      <c r="D682" s="119"/>
    </row>
    <row r="683" spans="2:4">
      <c r="B683" s="18">
        <v>679</v>
      </c>
      <c r="C683" s="118"/>
      <c r="D683" s="119"/>
    </row>
    <row r="684" spans="2:4">
      <c r="B684" s="18">
        <v>680</v>
      </c>
      <c r="C684" s="118"/>
      <c r="D684" s="119"/>
    </row>
    <row r="685" spans="2:4">
      <c r="B685" s="18">
        <v>681</v>
      </c>
      <c r="C685" s="118"/>
      <c r="D685" s="119"/>
    </row>
    <row r="686" spans="2:4">
      <c r="B686" s="18">
        <v>682</v>
      </c>
      <c r="C686" s="118"/>
      <c r="D686" s="119"/>
    </row>
    <row r="687" spans="2:4">
      <c r="B687" s="18">
        <v>683</v>
      </c>
      <c r="C687" s="118"/>
      <c r="D687" s="119"/>
    </row>
    <row r="688" spans="2:4">
      <c r="B688" s="18">
        <v>684</v>
      </c>
      <c r="C688" s="118"/>
      <c r="D688" s="119"/>
    </row>
    <row r="689" spans="2:4">
      <c r="B689" s="18">
        <v>685</v>
      </c>
      <c r="C689" s="118"/>
      <c r="D689" s="119"/>
    </row>
    <row r="690" spans="2:4">
      <c r="B690" s="18">
        <v>686</v>
      </c>
      <c r="C690" s="118"/>
      <c r="D690" s="119"/>
    </row>
    <row r="691" spans="2:4">
      <c r="B691" s="18">
        <v>687</v>
      </c>
      <c r="C691" s="118"/>
      <c r="D691" s="119"/>
    </row>
    <row r="692" spans="2:4">
      <c r="B692" s="18">
        <v>688</v>
      </c>
      <c r="C692" s="118"/>
      <c r="D692" s="119"/>
    </row>
    <row r="693" spans="2:4">
      <c r="B693" s="18">
        <v>689</v>
      </c>
      <c r="C693" s="118"/>
      <c r="D693" s="119"/>
    </row>
    <row r="694" spans="2:4">
      <c r="B694" s="18">
        <v>690</v>
      </c>
      <c r="C694" s="118"/>
      <c r="D694" s="119"/>
    </row>
    <row r="695" spans="2:4">
      <c r="B695" s="18">
        <v>691</v>
      </c>
      <c r="C695" s="118"/>
      <c r="D695" s="119"/>
    </row>
    <row r="696" spans="2:4">
      <c r="B696" s="18">
        <v>692</v>
      </c>
      <c r="C696" s="118"/>
      <c r="D696" s="119"/>
    </row>
    <row r="697" spans="2:4">
      <c r="B697" s="18">
        <v>693</v>
      </c>
      <c r="C697" s="118"/>
      <c r="D697" s="119"/>
    </row>
    <row r="698" spans="2:4">
      <c r="B698" s="18">
        <v>694</v>
      </c>
      <c r="C698" s="118"/>
      <c r="D698" s="119"/>
    </row>
    <row r="699" spans="2:4">
      <c r="B699" s="18">
        <v>695</v>
      </c>
      <c r="C699" s="118"/>
      <c r="D699" s="119"/>
    </row>
    <row r="700" spans="2:4">
      <c r="B700" s="18">
        <v>696</v>
      </c>
      <c r="C700" s="118"/>
      <c r="D700" s="119"/>
    </row>
    <row r="701" spans="2:4">
      <c r="B701" s="18">
        <v>697</v>
      </c>
      <c r="C701" s="118"/>
      <c r="D701" s="119"/>
    </row>
    <row r="702" spans="2:4">
      <c r="B702" s="18">
        <v>698</v>
      </c>
      <c r="C702" s="118"/>
      <c r="D702" s="119"/>
    </row>
    <row r="703" spans="2:4">
      <c r="B703" s="18">
        <v>699</v>
      </c>
      <c r="C703" s="118"/>
      <c r="D703" s="119"/>
    </row>
    <row r="704" spans="2:4">
      <c r="B704" s="18">
        <v>700</v>
      </c>
      <c r="C704" s="118"/>
      <c r="D704" s="119"/>
    </row>
    <row r="705" spans="2:4">
      <c r="B705" s="18">
        <v>701</v>
      </c>
      <c r="C705" s="118"/>
      <c r="D705" s="119"/>
    </row>
    <row r="706" spans="2:4">
      <c r="B706" s="18">
        <v>702</v>
      </c>
      <c r="C706" s="118"/>
      <c r="D706" s="119"/>
    </row>
    <row r="707" spans="2:4">
      <c r="B707" s="18">
        <v>703</v>
      </c>
      <c r="C707" s="118"/>
      <c r="D707" s="119"/>
    </row>
    <row r="708" spans="2:4">
      <c r="B708" s="18">
        <v>704</v>
      </c>
      <c r="C708" s="118"/>
      <c r="D708" s="119"/>
    </row>
    <row r="709" spans="2:4">
      <c r="B709" s="18">
        <v>705</v>
      </c>
      <c r="C709" s="118"/>
      <c r="D709" s="119"/>
    </row>
    <row r="710" spans="2:4">
      <c r="B710" s="18">
        <v>706</v>
      </c>
      <c r="C710" s="118"/>
      <c r="D710" s="119"/>
    </row>
    <row r="711" spans="2:4">
      <c r="B711" s="18">
        <v>707</v>
      </c>
      <c r="C711" s="118"/>
      <c r="D711" s="119"/>
    </row>
    <row r="712" spans="2:4">
      <c r="B712" s="18">
        <v>708</v>
      </c>
      <c r="C712" s="118"/>
      <c r="D712" s="119"/>
    </row>
    <row r="713" spans="2:4">
      <c r="B713" s="18">
        <v>709</v>
      </c>
      <c r="C713" s="118"/>
      <c r="D713" s="119"/>
    </row>
    <row r="714" spans="2:4">
      <c r="B714" s="18">
        <v>710</v>
      </c>
      <c r="C714" s="118"/>
      <c r="D714" s="119"/>
    </row>
    <row r="715" spans="2:4">
      <c r="B715" s="18">
        <v>711</v>
      </c>
      <c r="C715" s="118"/>
      <c r="D715" s="119"/>
    </row>
    <row r="716" spans="2:4">
      <c r="B716" s="18">
        <v>712</v>
      </c>
      <c r="C716" s="118"/>
      <c r="D716" s="119"/>
    </row>
    <row r="717" spans="2:4">
      <c r="B717" s="18">
        <v>713</v>
      </c>
      <c r="C717" s="118"/>
      <c r="D717" s="119"/>
    </row>
    <row r="718" spans="2:4">
      <c r="B718" s="18">
        <v>714</v>
      </c>
      <c r="C718" s="118"/>
      <c r="D718" s="119"/>
    </row>
    <row r="719" spans="2:4">
      <c r="B719" s="18">
        <v>715</v>
      </c>
      <c r="C719" s="118"/>
      <c r="D719" s="119"/>
    </row>
    <row r="720" spans="2:4">
      <c r="B720" s="18">
        <v>716</v>
      </c>
      <c r="C720" s="118"/>
      <c r="D720" s="119"/>
    </row>
    <row r="721" spans="2:4">
      <c r="B721" s="18">
        <v>717</v>
      </c>
      <c r="C721" s="118"/>
      <c r="D721" s="119"/>
    </row>
    <row r="722" spans="2:4">
      <c r="B722" s="18">
        <v>718</v>
      </c>
      <c r="C722" s="118"/>
      <c r="D722" s="119"/>
    </row>
    <row r="723" spans="2:4">
      <c r="B723" s="18">
        <v>719</v>
      </c>
      <c r="C723" s="118"/>
      <c r="D723" s="119"/>
    </row>
    <row r="724" spans="2:4">
      <c r="B724" s="18">
        <v>720</v>
      </c>
      <c r="C724" s="118"/>
      <c r="D724" s="119"/>
    </row>
    <row r="725" spans="2:4">
      <c r="B725" s="18">
        <v>721</v>
      </c>
      <c r="C725" s="118"/>
      <c r="D725" s="119"/>
    </row>
    <row r="726" spans="2:4">
      <c r="B726" s="18">
        <v>722</v>
      </c>
      <c r="C726" s="118"/>
      <c r="D726" s="119"/>
    </row>
    <row r="727" spans="2:4">
      <c r="B727" s="18">
        <v>723</v>
      </c>
      <c r="C727" s="118"/>
      <c r="D727" s="119"/>
    </row>
    <row r="728" spans="2:4">
      <c r="B728" s="18">
        <v>724</v>
      </c>
      <c r="C728" s="118"/>
      <c r="D728" s="119"/>
    </row>
    <row r="729" spans="2:4">
      <c r="B729" s="18">
        <v>725</v>
      </c>
      <c r="C729" s="118"/>
      <c r="D729" s="119"/>
    </row>
    <row r="730" spans="2:4">
      <c r="B730" s="18">
        <v>726</v>
      </c>
      <c r="C730" s="118"/>
      <c r="D730" s="119"/>
    </row>
    <row r="731" spans="2:4">
      <c r="B731" s="18">
        <v>727</v>
      </c>
      <c r="C731" s="118"/>
      <c r="D731" s="119"/>
    </row>
    <row r="732" spans="2:4">
      <c r="B732" s="18">
        <v>728</v>
      </c>
      <c r="C732" s="118"/>
      <c r="D732" s="119"/>
    </row>
    <row r="733" spans="2:4">
      <c r="B733" s="18">
        <v>729</v>
      </c>
      <c r="C733" s="118"/>
      <c r="D733" s="119"/>
    </row>
    <row r="734" spans="2:4">
      <c r="B734" s="18">
        <v>730</v>
      </c>
      <c r="C734" s="118"/>
      <c r="D734" s="119"/>
    </row>
    <row r="735" spans="2:4">
      <c r="B735" s="18">
        <v>731</v>
      </c>
      <c r="C735" s="118"/>
      <c r="D735" s="119"/>
    </row>
    <row r="736" spans="2:4">
      <c r="B736" s="18">
        <v>732</v>
      </c>
      <c r="C736" s="118"/>
      <c r="D736" s="119"/>
    </row>
    <row r="737" spans="2:4">
      <c r="B737" s="18">
        <v>733</v>
      </c>
      <c r="C737" s="118"/>
      <c r="D737" s="119"/>
    </row>
    <row r="738" spans="2:4">
      <c r="B738" s="18">
        <v>734</v>
      </c>
      <c r="C738" s="118"/>
      <c r="D738" s="119"/>
    </row>
    <row r="739" spans="2:4">
      <c r="B739" s="18">
        <v>735</v>
      </c>
      <c r="C739" s="118"/>
      <c r="D739" s="119"/>
    </row>
    <row r="740" spans="2:4">
      <c r="B740" s="18">
        <v>736</v>
      </c>
      <c r="C740" s="118"/>
      <c r="D740" s="119"/>
    </row>
    <row r="741" spans="2:4">
      <c r="B741" s="18">
        <v>737</v>
      </c>
      <c r="C741" s="118"/>
      <c r="D741" s="119"/>
    </row>
    <row r="742" spans="2:4">
      <c r="B742" s="18">
        <v>738</v>
      </c>
      <c r="C742" s="118"/>
      <c r="D742" s="119"/>
    </row>
    <row r="743" spans="2:4">
      <c r="B743" s="18">
        <v>739</v>
      </c>
      <c r="C743" s="118"/>
      <c r="D743" s="119"/>
    </row>
    <row r="744" spans="2:4">
      <c r="B744" s="18">
        <v>740</v>
      </c>
      <c r="C744" s="118"/>
      <c r="D744" s="119"/>
    </row>
    <row r="745" spans="2:4">
      <c r="B745" s="18">
        <v>741</v>
      </c>
      <c r="C745" s="118"/>
      <c r="D745" s="119"/>
    </row>
    <row r="746" spans="2:4">
      <c r="B746" s="18">
        <v>742</v>
      </c>
      <c r="C746" s="118"/>
      <c r="D746" s="119"/>
    </row>
    <row r="747" spans="2:4">
      <c r="B747" s="18">
        <v>743</v>
      </c>
      <c r="C747" s="118"/>
      <c r="D747" s="119"/>
    </row>
    <row r="748" spans="2:4">
      <c r="B748" s="18">
        <v>744</v>
      </c>
      <c r="C748" s="118"/>
      <c r="D748" s="119"/>
    </row>
    <row r="749" spans="2:4">
      <c r="B749" s="18">
        <v>745</v>
      </c>
      <c r="C749" s="118"/>
      <c r="D749" s="119"/>
    </row>
    <row r="750" spans="2:4">
      <c r="B750" s="18">
        <v>746</v>
      </c>
      <c r="C750" s="118"/>
      <c r="D750" s="119"/>
    </row>
    <row r="751" spans="2:4">
      <c r="B751" s="18">
        <v>747</v>
      </c>
      <c r="C751" s="118"/>
      <c r="D751" s="119"/>
    </row>
    <row r="752" spans="2:4">
      <c r="B752" s="18">
        <v>748</v>
      </c>
      <c r="C752" s="118"/>
      <c r="D752" s="119"/>
    </row>
    <row r="753" spans="2:4">
      <c r="B753" s="18">
        <v>749</v>
      </c>
      <c r="C753" s="118"/>
      <c r="D753" s="119"/>
    </row>
    <row r="754" spans="2:4">
      <c r="B754" s="18">
        <v>750</v>
      </c>
      <c r="C754" s="118"/>
      <c r="D754" s="119"/>
    </row>
    <row r="755" spans="2:4">
      <c r="B755" s="18">
        <v>751</v>
      </c>
      <c r="C755" s="118"/>
      <c r="D755" s="119"/>
    </row>
    <row r="756" spans="2:4">
      <c r="B756" s="18">
        <v>752</v>
      </c>
      <c r="C756" s="118"/>
      <c r="D756" s="119"/>
    </row>
    <row r="757" spans="2:4">
      <c r="B757" s="18">
        <v>753</v>
      </c>
      <c r="C757" s="118"/>
      <c r="D757" s="119"/>
    </row>
    <row r="758" spans="2:4">
      <c r="B758" s="18">
        <v>754</v>
      </c>
      <c r="C758" s="118"/>
      <c r="D758" s="119"/>
    </row>
    <row r="759" spans="2:4">
      <c r="B759" s="18">
        <v>755</v>
      </c>
      <c r="C759" s="118"/>
      <c r="D759" s="119"/>
    </row>
    <row r="760" spans="2:4">
      <c r="B760" s="18">
        <v>756</v>
      </c>
      <c r="C760" s="118"/>
      <c r="D760" s="119"/>
    </row>
    <row r="761" spans="2:4">
      <c r="B761" s="18">
        <v>757</v>
      </c>
      <c r="C761" s="118"/>
      <c r="D761" s="119"/>
    </row>
    <row r="762" spans="2:4">
      <c r="B762" s="18">
        <v>758</v>
      </c>
      <c r="C762" s="118"/>
      <c r="D762" s="119"/>
    </row>
    <row r="763" spans="2:4">
      <c r="B763" s="18">
        <v>759</v>
      </c>
      <c r="C763" s="118"/>
      <c r="D763" s="119"/>
    </row>
    <row r="764" spans="2:4">
      <c r="B764" s="18">
        <v>760</v>
      </c>
      <c r="C764" s="118"/>
      <c r="D764" s="119"/>
    </row>
    <row r="765" spans="2:4">
      <c r="B765" s="18">
        <v>761</v>
      </c>
      <c r="C765" s="118"/>
      <c r="D765" s="119"/>
    </row>
    <row r="766" spans="2:4">
      <c r="B766" s="18">
        <v>762</v>
      </c>
      <c r="C766" s="118"/>
      <c r="D766" s="119"/>
    </row>
    <row r="767" spans="2:4">
      <c r="B767" s="18">
        <v>763</v>
      </c>
      <c r="C767" s="118"/>
      <c r="D767" s="119"/>
    </row>
    <row r="768" spans="2:4">
      <c r="B768" s="18">
        <v>764</v>
      </c>
      <c r="C768" s="118"/>
      <c r="D768" s="119"/>
    </row>
    <row r="769" spans="2:4">
      <c r="B769" s="18">
        <v>765</v>
      </c>
      <c r="C769" s="118"/>
      <c r="D769" s="119"/>
    </row>
    <row r="770" spans="2:4">
      <c r="B770" s="18">
        <v>766</v>
      </c>
      <c r="C770" s="118"/>
      <c r="D770" s="119"/>
    </row>
    <row r="771" spans="2:4">
      <c r="B771" s="18">
        <v>767</v>
      </c>
      <c r="C771" s="118"/>
      <c r="D771" s="119"/>
    </row>
    <row r="772" spans="2:4">
      <c r="B772" s="18">
        <v>768</v>
      </c>
      <c r="C772" s="118"/>
      <c r="D772" s="119"/>
    </row>
    <row r="773" spans="2:4">
      <c r="B773" s="18">
        <v>769</v>
      </c>
      <c r="C773" s="118"/>
      <c r="D773" s="119"/>
    </row>
    <row r="774" spans="2:4">
      <c r="B774" s="18">
        <v>770</v>
      </c>
      <c r="C774" s="118"/>
      <c r="D774" s="119"/>
    </row>
    <row r="775" spans="2:4">
      <c r="B775" s="18">
        <v>771</v>
      </c>
      <c r="C775" s="118"/>
      <c r="D775" s="119"/>
    </row>
    <row r="776" spans="2:4">
      <c r="B776" s="18">
        <v>772</v>
      </c>
      <c r="C776" s="118"/>
      <c r="D776" s="119"/>
    </row>
    <row r="777" spans="2:4">
      <c r="B777" s="18">
        <v>773</v>
      </c>
      <c r="C777" s="118"/>
      <c r="D777" s="119"/>
    </row>
    <row r="778" spans="2:4">
      <c r="B778" s="18">
        <v>774</v>
      </c>
      <c r="C778" s="118"/>
      <c r="D778" s="119"/>
    </row>
    <row r="779" spans="2:4">
      <c r="B779" s="18">
        <v>775</v>
      </c>
      <c r="C779" s="118"/>
      <c r="D779" s="119"/>
    </row>
    <row r="780" spans="2:4">
      <c r="B780" s="18">
        <v>776</v>
      </c>
      <c r="C780" s="118"/>
      <c r="D780" s="119"/>
    </row>
    <row r="781" spans="2:4">
      <c r="B781" s="18">
        <v>777</v>
      </c>
      <c r="C781" s="118"/>
      <c r="D781" s="119"/>
    </row>
    <row r="782" spans="2:4">
      <c r="B782" s="18">
        <v>778</v>
      </c>
      <c r="C782" s="118"/>
      <c r="D782" s="119"/>
    </row>
    <row r="783" spans="2:4">
      <c r="B783" s="18">
        <v>779</v>
      </c>
      <c r="C783" s="118"/>
      <c r="D783" s="119"/>
    </row>
    <row r="784" spans="2:4">
      <c r="B784" s="18">
        <v>780</v>
      </c>
      <c r="C784" s="118"/>
      <c r="D784" s="119"/>
    </row>
    <row r="785" spans="2:4">
      <c r="B785" s="18">
        <v>781</v>
      </c>
      <c r="C785" s="118"/>
      <c r="D785" s="119"/>
    </row>
    <row r="786" spans="2:4">
      <c r="B786" s="18">
        <v>782</v>
      </c>
      <c r="C786" s="118"/>
      <c r="D786" s="119"/>
    </row>
    <row r="787" spans="2:4">
      <c r="B787" s="18">
        <v>783</v>
      </c>
      <c r="C787" s="118"/>
      <c r="D787" s="119"/>
    </row>
    <row r="788" spans="2:4">
      <c r="B788" s="18">
        <v>784</v>
      </c>
      <c r="C788" s="118"/>
      <c r="D788" s="119"/>
    </row>
    <row r="789" spans="2:4">
      <c r="B789" s="18">
        <v>785</v>
      </c>
      <c r="C789" s="118"/>
      <c r="D789" s="119"/>
    </row>
    <row r="790" spans="2:4">
      <c r="B790" s="18">
        <v>786</v>
      </c>
      <c r="C790" s="118"/>
      <c r="D790" s="119"/>
    </row>
    <row r="791" spans="2:4">
      <c r="B791" s="18">
        <v>787</v>
      </c>
      <c r="C791" s="118"/>
      <c r="D791" s="119"/>
    </row>
    <row r="792" spans="2:4">
      <c r="B792" s="18">
        <v>788</v>
      </c>
      <c r="C792" s="118"/>
      <c r="D792" s="119"/>
    </row>
    <row r="793" spans="2:4">
      <c r="B793" s="18">
        <v>789</v>
      </c>
      <c r="C793" s="118"/>
      <c r="D793" s="119"/>
    </row>
    <row r="794" spans="2:4">
      <c r="B794" s="18">
        <v>790</v>
      </c>
      <c r="C794" s="118"/>
      <c r="D794" s="119"/>
    </row>
    <row r="795" spans="2:4">
      <c r="B795" s="18">
        <v>791</v>
      </c>
      <c r="C795" s="118"/>
      <c r="D795" s="119"/>
    </row>
    <row r="796" spans="2:4">
      <c r="B796" s="18">
        <v>792</v>
      </c>
      <c r="C796" s="118"/>
      <c r="D796" s="119"/>
    </row>
    <row r="797" spans="2:4">
      <c r="B797" s="18">
        <v>793</v>
      </c>
      <c r="C797" s="118"/>
      <c r="D797" s="119"/>
    </row>
    <row r="798" spans="2:4">
      <c r="B798" s="18">
        <v>794</v>
      </c>
      <c r="C798" s="118"/>
      <c r="D798" s="119"/>
    </row>
    <row r="799" spans="2:4">
      <c r="B799" s="18">
        <v>795</v>
      </c>
      <c r="C799" s="118"/>
      <c r="D799" s="119"/>
    </row>
    <row r="800" spans="2:4">
      <c r="B800" s="18">
        <v>796</v>
      </c>
      <c r="C800" s="118"/>
      <c r="D800" s="119"/>
    </row>
    <row r="801" spans="2:4">
      <c r="B801" s="18">
        <v>797</v>
      </c>
      <c r="C801" s="118"/>
      <c r="D801" s="119"/>
    </row>
    <row r="802" spans="2:4">
      <c r="B802" s="18">
        <v>798</v>
      </c>
      <c r="C802" s="118"/>
      <c r="D802" s="119"/>
    </row>
    <row r="803" spans="2:4">
      <c r="B803" s="18">
        <v>799</v>
      </c>
      <c r="C803" s="118"/>
      <c r="D803" s="119"/>
    </row>
    <row r="804" spans="2:4">
      <c r="B804" s="18">
        <v>800</v>
      </c>
      <c r="C804" s="118"/>
      <c r="D804" s="119"/>
    </row>
    <row r="805" spans="2:4">
      <c r="B805" s="18">
        <v>801</v>
      </c>
      <c r="C805" s="118"/>
      <c r="D805" s="119"/>
    </row>
    <row r="806" spans="2:4">
      <c r="B806" s="18">
        <v>802</v>
      </c>
      <c r="C806" s="118"/>
      <c r="D806" s="119"/>
    </row>
    <row r="807" spans="2:4">
      <c r="B807" s="18">
        <v>803</v>
      </c>
      <c r="C807" s="118"/>
      <c r="D807" s="119"/>
    </row>
    <row r="808" spans="2:4">
      <c r="B808" s="18">
        <v>804</v>
      </c>
      <c r="C808" s="118"/>
      <c r="D808" s="119"/>
    </row>
    <row r="809" spans="2:4">
      <c r="B809" s="18">
        <v>805</v>
      </c>
      <c r="C809" s="118"/>
      <c r="D809" s="119"/>
    </row>
    <row r="810" spans="2:4">
      <c r="B810" s="18">
        <v>806</v>
      </c>
      <c r="C810" s="118"/>
      <c r="D810" s="119"/>
    </row>
    <row r="811" spans="2:4">
      <c r="B811" s="18">
        <v>807</v>
      </c>
      <c r="C811" s="118"/>
      <c r="D811" s="119"/>
    </row>
    <row r="812" spans="2:4">
      <c r="B812" s="18">
        <v>808</v>
      </c>
      <c r="C812" s="118"/>
      <c r="D812" s="119"/>
    </row>
    <row r="813" spans="2:4">
      <c r="B813" s="18">
        <v>809</v>
      </c>
      <c r="C813" s="118"/>
      <c r="D813" s="119"/>
    </row>
    <row r="814" spans="2:4">
      <c r="B814" s="18">
        <v>810</v>
      </c>
      <c r="C814" s="118"/>
      <c r="D814" s="119"/>
    </row>
    <row r="815" spans="2:4">
      <c r="B815" s="18">
        <v>811</v>
      </c>
      <c r="C815" s="118"/>
      <c r="D815" s="119"/>
    </row>
    <row r="816" spans="2:4">
      <c r="B816" s="18">
        <v>812</v>
      </c>
      <c r="C816" s="118"/>
      <c r="D816" s="119"/>
    </row>
    <row r="817" spans="2:4">
      <c r="B817" s="18">
        <v>813</v>
      </c>
      <c r="C817" s="118"/>
      <c r="D817" s="119"/>
    </row>
    <row r="818" spans="2:4">
      <c r="B818" s="18">
        <v>814</v>
      </c>
      <c r="C818" s="118"/>
      <c r="D818" s="119"/>
    </row>
    <row r="819" spans="2:4">
      <c r="B819" s="18">
        <v>815</v>
      </c>
      <c r="C819" s="118"/>
      <c r="D819" s="119"/>
    </row>
    <row r="820" spans="2:4">
      <c r="B820" s="18">
        <v>816</v>
      </c>
      <c r="C820" s="118"/>
      <c r="D820" s="119"/>
    </row>
    <row r="821" spans="2:4">
      <c r="B821" s="18">
        <v>817</v>
      </c>
      <c r="C821" s="118"/>
      <c r="D821" s="119"/>
    </row>
    <row r="822" spans="2:4">
      <c r="B822" s="18">
        <v>818</v>
      </c>
      <c r="C822" s="118"/>
      <c r="D822" s="119"/>
    </row>
    <row r="823" spans="2:4">
      <c r="B823" s="18">
        <v>819</v>
      </c>
      <c r="C823" s="118"/>
      <c r="D823" s="119"/>
    </row>
    <row r="824" spans="2:4">
      <c r="B824" s="18">
        <v>820</v>
      </c>
      <c r="C824" s="118"/>
      <c r="D824" s="119"/>
    </row>
    <row r="825" spans="2:4">
      <c r="B825" s="18">
        <v>821</v>
      </c>
      <c r="C825" s="118"/>
      <c r="D825" s="119"/>
    </row>
    <row r="826" spans="2:4">
      <c r="B826" s="18">
        <v>822</v>
      </c>
      <c r="C826" s="118"/>
      <c r="D826" s="119"/>
    </row>
    <row r="827" spans="2:4">
      <c r="B827" s="18">
        <v>823</v>
      </c>
      <c r="C827" s="118"/>
      <c r="D827" s="119"/>
    </row>
    <row r="828" spans="2:4">
      <c r="B828" s="18">
        <v>824</v>
      </c>
      <c r="C828" s="118"/>
      <c r="D828" s="119"/>
    </row>
    <row r="829" spans="2:4">
      <c r="B829" s="18">
        <v>825</v>
      </c>
      <c r="C829" s="118"/>
      <c r="D829" s="119"/>
    </row>
    <row r="830" spans="2:4">
      <c r="B830" s="18">
        <v>826</v>
      </c>
      <c r="C830" s="118"/>
      <c r="D830" s="119"/>
    </row>
    <row r="831" spans="2:4">
      <c r="B831" s="18">
        <v>827</v>
      </c>
      <c r="C831" s="118"/>
      <c r="D831" s="119"/>
    </row>
    <row r="832" spans="2:4">
      <c r="B832" s="18">
        <v>828</v>
      </c>
      <c r="C832" s="118"/>
      <c r="D832" s="119"/>
    </row>
    <row r="833" spans="2:4">
      <c r="B833" s="18">
        <v>829</v>
      </c>
      <c r="C833" s="118"/>
      <c r="D833" s="119"/>
    </row>
    <row r="834" spans="2:4">
      <c r="B834" s="18">
        <v>830</v>
      </c>
      <c r="C834" s="118"/>
      <c r="D834" s="119"/>
    </row>
    <row r="835" spans="2:4">
      <c r="B835" s="18">
        <v>831</v>
      </c>
      <c r="C835" s="118"/>
      <c r="D835" s="119"/>
    </row>
    <row r="836" spans="2:4">
      <c r="B836" s="18">
        <v>832</v>
      </c>
      <c r="C836" s="118"/>
      <c r="D836" s="119"/>
    </row>
    <row r="837" spans="2:4">
      <c r="B837" s="18">
        <v>833</v>
      </c>
      <c r="C837" s="118"/>
      <c r="D837" s="119"/>
    </row>
    <row r="838" spans="2:4">
      <c r="B838" s="18">
        <v>834</v>
      </c>
      <c r="C838" s="118"/>
      <c r="D838" s="119"/>
    </row>
    <row r="839" spans="2:4">
      <c r="B839" s="18">
        <v>835</v>
      </c>
      <c r="C839" s="118"/>
      <c r="D839" s="119"/>
    </row>
    <row r="840" spans="2:4">
      <c r="B840" s="18">
        <v>836</v>
      </c>
      <c r="C840" s="118"/>
      <c r="D840" s="119"/>
    </row>
    <row r="841" spans="2:4">
      <c r="B841" s="18">
        <v>837</v>
      </c>
      <c r="C841" s="118"/>
      <c r="D841" s="119"/>
    </row>
    <row r="842" spans="2:4">
      <c r="B842" s="18">
        <v>838</v>
      </c>
      <c r="C842" s="118"/>
      <c r="D842" s="119"/>
    </row>
    <row r="843" spans="2:4">
      <c r="B843" s="18">
        <v>839</v>
      </c>
      <c r="C843" s="118"/>
      <c r="D843" s="119"/>
    </row>
    <row r="844" spans="2:4">
      <c r="B844" s="18">
        <v>840</v>
      </c>
      <c r="C844" s="118"/>
      <c r="D844" s="119"/>
    </row>
    <row r="845" spans="2:4">
      <c r="B845" s="18">
        <v>841</v>
      </c>
      <c r="C845" s="118"/>
      <c r="D845" s="119"/>
    </row>
    <row r="846" spans="2:4">
      <c r="B846" s="18">
        <v>842</v>
      </c>
      <c r="C846" s="118"/>
      <c r="D846" s="119"/>
    </row>
    <row r="847" spans="2:4">
      <c r="B847" s="18">
        <v>843</v>
      </c>
      <c r="C847" s="118"/>
      <c r="D847" s="119"/>
    </row>
    <row r="848" spans="2:4">
      <c r="B848" s="18">
        <v>844</v>
      </c>
      <c r="C848" s="118"/>
      <c r="D848" s="119"/>
    </row>
    <row r="849" spans="2:4">
      <c r="B849" s="18">
        <v>845</v>
      </c>
      <c r="C849" s="118"/>
      <c r="D849" s="119"/>
    </row>
    <row r="850" spans="2:4">
      <c r="B850" s="18">
        <v>846</v>
      </c>
      <c r="C850" s="118"/>
      <c r="D850" s="119"/>
    </row>
    <row r="851" spans="2:4">
      <c r="B851" s="18">
        <v>847</v>
      </c>
      <c r="C851" s="118"/>
      <c r="D851" s="119"/>
    </row>
    <row r="852" spans="2:4">
      <c r="B852" s="18">
        <v>848</v>
      </c>
      <c r="C852" s="118"/>
      <c r="D852" s="119"/>
    </row>
    <row r="853" spans="2:4">
      <c r="B853" s="18">
        <v>849</v>
      </c>
      <c r="C853" s="118"/>
      <c r="D853" s="119"/>
    </row>
    <row r="854" spans="2:4">
      <c r="B854" s="18">
        <v>850</v>
      </c>
      <c r="C854" s="118"/>
      <c r="D854" s="119"/>
    </row>
    <row r="855" spans="2:4">
      <c r="B855" s="18">
        <v>851</v>
      </c>
      <c r="C855" s="118"/>
      <c r="D855" s="119"/>
    </row>
    <row r="856" spans="2:4">
      <c r="B856" s="18">
        <v>852</v>
      </c>
      <c r="C856" s="118"/>
      <c r="D856" s="119"/>
    </row>
    <row r="857" spans="2:4">
      <c r="B857" s="18">
        <v>853</v>
      </c>
      <c r="C857" s="118"/>
      <c r="D857" s="119"/>
    </row>
    <row r="858" spans="2:4">
      <c r="B858" s="18">
        <v>854</v>
      </c>
      <c r="C858" s="118"/>
      <c r="D858" s="119"/>
    </row>
    <row r="859" spans="2:4">
      <c r="B859" s="18">
        <v>855</v>
      </c>
      <c r="C859" s="118"/>
      <c r="D859" s="119"/>
    </row>
    <row r="860" spans="2:4">
      <c r="B860" s="18">
        <v>856</v>
      </c>
      <c r="C860" s="118"/>
      <c r="D860" s="119"/>
    </row>
    <row r="861" spans="2:4">
      <c r="B861" s="18">
        <v>857</v>
      </c>
      <c r="C861" s="118"/>
      <c r="D861" s="119"/>
    </row>
    <row r="862" spans="2:4">
      <c r="B862" s="18">
        <v>858</v>
      </c>
      <c r="C862" s="118"/>
      <c r="D862" s="119"/>
    </row>
    <row r="863" spans="2:4">
      <c r="B863" s="18">
        <v>859</v>
      </c>
      <c r="C863" s="118"/>
      <c r="D863" s="119"/>
    </row>
    <row r="864" spans="2:4">
      <c r="B864" s="18">
        <v>860</v>
      </c>
      <c r="C864" s="118"/>
      <c r="D864" s="119"/>
    </row>
    <row r="865" spans="2:4">
      <c r="B865" s="18">
        <v>861</v>
      </c>
      <c r="C865" s="118"/>
      <c r="D865" s="119"/>
    </row>
    <row r="866" spans="2:4">
      <c r="B866" s="18">
        <v>862</v>
      </c>
      <c r="C866" s="118"/>
      <c r="D866" s="119"/>
    </row>
    <row r="867" spans="2:4">
      <c r="B867" s="18">
        <v>863</v>
      </c>
      <c r="C867" s="118"/>
      <c r="D867" s="119"/>
    </row>
    <row r="868" spans="2:4">
      <c r="B868" s="18">
        <v>864</v>
      </c>
      <c r="C868" s="118"/>
      <c r="D868" s="119"/>
    </row>
    <row r="869" spans="2:4">
      <c r="B869" s="18">
        <v>865</v>
      </c>
      <c r="C869" s="118"/>
      <c r="D869" s="119"/>
    </row>
    <row r="870" spans="2:4">
      <c r="B870" s="18">
        <v>866</v>
      </c>
      <c r="C870" s="118"/>
      <c r="D870" s="119"/>
    </row>
    <row r="871" spans="2:4">
      <c r="B871" s="18">
        <v>867</v>
      </c>
      <c r="C871" s="118"/>
      <c r="D871" s="119"/>
    </row>
    <row r="872" spans="2:4">
      <c r="B872" s="18">
        <v>868</v>
      </c>
      <c r="C872" s="118"/>
      <c r="D872" s="119"/>
    </row>
    <row r="873" spans="2:4">
      <c r="B873" s="18">
        <v>869</v>
      </c>
      <c r="C873" s="118"/>
      <c r="D873" s="119"/>
    </row>
    <row r="874" spans="2:4">
      <c r="B874" s="18">
        <v>870</v>
      </c>
      <c r="C874" s="118"/>
      <c r="D874" s="119"/>
    </row>
    <row r="875" spans="2:4">
      <c r="B875" s="18">
        <v>871</v>
      </c>
      <c r="C875" s="118"/>
      <c r="D875" s="119"/>
    </row>
    <row r="876" spans="2:4">
      <c r="B876" s="18">
        <v>872</v>
      </c>
      <c r="C876" s="118"/>
      <c r="D876" s="119"/>
    </row>
    <row r="877" spans="2:4">
      <c r="B877" s="18">
        <v>873</v>
      </c>
      <c r="C877" s="118"/>
      <c r="D877" s="119"/>
    </row>
    <row r="878" spans="2:4">
      <c r="B878" s="18">
        <v>874</v>
      </c>
      <c r="C878" s="118"/>
      <c r="D878" s="119"/>
    </row>
    <row r="879" spans="2:4">
      <c r="B879" s="18">
        <v>875</v>
      </c>
      <c r="C879" s="118"/>
      <c r="D879" s="119"/>
    </row>
    <row r="880" spans="2:4">
      <c r="B880" s="18">
        <v>876</v>
      </c>
      <c r="C880" s="118"/>
      <c r="D880" s="119"/>
    </row>
    <row r="881" spans="2:4">
      <c r="B881" s="18">
        <v>877</v>
      </c>
      <c r="C881" s="118"/>
      <c r="D881" s="119"/>
    </row>
    <row r="882" spans="2:4">
      <c r="B882" s="18">
        <v>878</v>
      </c>
      <c r="C882" s="118"/>
      <c r="D882" s="119"/>
    </row>
    <row r="883" spans="2:4">
      <c r="B883" s="18">
        <v>879</v>
      </c>
      <c r="C883" s="118"/>
      <c r="D883" s="119"/>
    </row>
    <row r="884" spans="2:4">
      <c r="B884" s="18">
        <v>880</v>
      </c>
      <c r="C884" s="118"/>
      <c r="D884" s="119"/>
    </row>
    <row r="885" spans="2:4">
      <c r="B885" s="18">
        <v>881</v>
      </c>
      <c r="C885" s="118"/>
      <c r="D885" s="119"/>
    </row>
    <row r="886" spans="2:4">
      <c r="B886" s="18">
        <v>882</v>
      </c>
      <c r="C886" s="118"/>
      <c r="D886" s="119"/>
    </row>
    <row r="887" spans="2:4">
      <c r="B887" s="18">
        <v>883</v>
      </c>
      <c r="C887" s="118"/>
      <c r="D887" s="119"/>
    </row>
    <row r="888" spans="2:4">
      <c r="B888" s="18">
        <v>884</v>
      </c>
      <c r="C888" s="118"/>
      <c r="D888" s="119"/>
    </row>
    <row r="889" spans="2:4">
      <c r="B889" s="18">
        <v>885</v>
      </c>
      <c r="C889" s="118"/>
      <c r="D889" s="119"/>
    </row>
    <row r="890" spans="2:4">
      <c r="B890" s="18">
        <v>886</v>
      </c>
      <c r="C890" s="118"/>
      <c r="D890" s="119"/>
    </row>
    <row r="891" spans="2:4">
      <c r="B891" s="18">
        <v>887</v>
      </c>
      <c r="C891" s="118"/>
      <c r="D891" s="119"/>
    </row>
    <row r="892" spans="2:4">
      <c r="B892" s="18">
        <v>888</v>
      </c>
      <c r="C892" s="118"/>
      <c r="D892" s="119"/>
    </row>
    <row r="893" spans="2:4">
      <c r="B893" s="18">
        <v>889</v>
      </c>
      <c r="C893" s="118"/>
      <c r="D893" s="119"/>
    </row>
    <row r="894" spans="2:4">
      <c r="B894" s="18">
        <v>890</v>
      </c>
      <c r="C894" s="118"/>
      <c r="D894" s="119"/>
    </row>
    <row r="895" spans="2:4">
      <c r="B895" s="18">
        <v>891</v>
      </c>
      <c r="C895" s="118"/>
      <c r="D895" s="119"/>
    </row>
    <row r="896" spans="2:4">
      <c r="B896" s="18">
        <v>892</v>
      </c>
      <c r="C896" s="118"/>
      <c r="D896" s="119"/>
    </row>
    <row r="897" spans="2:4">
      <c r="B897" s="18">
        <v>893</v>
      </c>
      <c r="C897" s="118"/>
      <c r="D897" s="119"/>
    </row>
    <row r="898" spans="2:4">
      <c r="B898" s="18">
        <v>894</v>
      </c>
      <c r="C898" s="118"/>
      <c r="D898" s="119"/>
    </row>
    <row r="899" spans="2:4">
      <c r="B899" s="18">
        <v>895</v>
      </c>
      <c r="C899" s="118"/>
      <c r="D899" s="119"/>
    </row>
    <row r="900" spans="2:4">
      <c r="B900" s="18">
        <v>896</v>
      </c>
      <c r="C900" s="118"/>
      <c r="D900" s="119"/>
    </row>
    <row r="901" spans="2:4">
      <c r="B901" s="18">
        <v>897</v>
      </c>
      <c r="C901" s="118"/>
      <c r="D901" s="119"/>
    </row>
    <row r="902" spans="2:4">
      <c r="B902" s="18">
        <v>898</v>
      </c>
      <c r="C902" s="118"/>
      <c r="D902" s="119"/>
    </row>
    <row r="903" spans="2:4">
      <c r="B903" s="18">
        <v>899</v>
      </c>
      <c r="C903" s="118"/>
      <c r="D903" s="119"/>
    </row>
    <row r="904" spans="2:4">
      <c r="B904" s="18">
        <v>900</v>
      </c>
      <c r="C904" s="118"/>
      <c r="D904" s="119"/>
    </row>
    <row r="905" spans="2:4">
      <c r="B905" s="18">
        <v>901</v>
      </c>
      <c r="C905" s="118"/>
      <c r="D905" s="119"/>
    </row>
    <row r="906" spans="2:4">
      <c r="B906" s="18">
        <v>902</v>
      </c>
      <c r="C906" s="118"/>
      <c r="D906" s="119"/>
    </row>
    <row r="907" spans="2:4">
      <c r="B907" s="18">
        <v>903</v>
      </c>
      <c r="C907" s="118"/>
      <c r="D907" s="119"/>
    </row>
    <row r="908" spans="2:4">
      <c r="B908" s="18">
        <v>904</v>
      </c>
      <c r="C908" s="118"/>
      <c r="D908" s="119"/>
    </row>
    <row r="909" spans="2:4">
      <c r="B909" s="18">
        <v>905</v>
      </c>
      <c r="C909" s="118"/>
      <c r="D909" s="119"/>
    </row>
    <row r="910" spans="2:4">
      <c r="B910" s="18">
        <v>906</v>
      </c>
      <c r="C910" s="118"/>
      <c r="D910" s="119"/>
    </row>
    <row r="911" spans="2:4">
      <c r="B911" s="18">
        <v>907</v>
      </c>
      <c r="C911" s="118"/>
      <c r="D911" s="119"/>
    </row>
    <row r="912" spans="2:4">
      <c r="B912" s="18">
        <v>908</v>
      </c>
      <c r="C912" s="118"/>
      <c r="D912" s="119"/>
    </row>
    <row r="913" spans="2:4">
      <c r="B913" s="18">
        <v>909</v>
      </c>
      <c r="C913" s="118"/>
      <c r="D913" s="119"/>
    </row>
    <row r="914" spans="2:4">
      <c r="B914" s="18">
        <v>910</v>
      </c>
      <c r="C914" s="118"/>
      <c r="D914" s="119"/>
    </row>
    <row r="915" spans="2:4">
      <c r="B915" s="18">
        <v>911</v>
      </c>
      <c r="C915" s="118"/>
      <c r="D915" s="119"/>
    </row>
    <row r="916" spans="2:4">
      <c r="B916" s="18">
        <v>912</v>
      </c>
      <c r="C916" s="118"/>
      <c r="D916" s="119"/>
    </row>
    <row r="917" spans="2:4">
      <c r="B917" s="18">
        <v>913</v>
      </c>
      <c r="C917" s="118"/>
      <c r="D917" s="119"/>
    </row>
    <row r="918" spans="2:4">
      <c r="B918" s="18">
        <v>914</v>
      </c>
      <c r="C918" s="118"/>
      <c r="D918" s="119"/>
    </row>
    <row r="919" spans="2:4">
      <c r="B919" s="18">
        <v>915</v>
      </c>
      <c r="C919" s="118"/>
      <c r="D919" s="119"/>
    </row>
    <row r="920" spans="2:4">
      <c r="B920" s="18">
        <v>916</v>
      </c>
      <c r="C920" s="118"/>
      <c r="D920" s="119"/>
    </row>
    <row r="921" spans="2:4">
      <c r="B921" s="18">
        <v>917</v>
      </c>
      <c r="C921" s="118"/>
      <c r="D921" s="119"/>
    </row>
    <row r="922" spans="2:4">
      <c r="B922" s="18">
        <v>918</v>
      </c>
      <c r="C922" s="118"/>
      <c r="D922" s="119"/>
    </row>
    <row r="923" spans="2:4">
      <c r="B923" s="18">
        <v>919</v>
      </c>
      <c r="C923" s="118"/>
      <c r="D923" s="119"/>
    </row>
    <row r="924" spans="2:4">
      <c r="B924" s="18">
        <v>920</v>
      </c>
      <c r="C924" s="118"/>
      <c r="D924" s="119"/>
    </row>
    <row r="925" spans="2:4">
      <c r="B925" s="18">
        <v>921</v>
      </c>
      <c r="C925" s="118"/>
      <c r="D925" s="119"/>
    </row>
    <row r="926" spans="2:4">
      <c r="B926" s="18">
        <v>922</v>
      </c>
      <c r="C926" s="118"/>
      <c r="D926" s="119"/>
    </row>
    <row r="927" spans="2:4">
      <c r="B927" s="18">
        <v>923</v>
      </c>
      <c r="C927" s="118"/>
      <c r="D927" s="119"/>
    </row>
    <row r="928" spans="2:4">
      <c r="B928" s="18">
        <v>924</v>
      </c>
      <c r="C928" s="118"/>
      <c r="D928" s="119"/>
    </row>
    <row r="929" spans="2:4">
      <c r="B929" s="18">
        <v>925</v>
      </c>
      <c r="C929" s="118"/>
      <c r="D929" s="119"/>
    </row>
    <row r="930" spans="2:4">
      <c r="B930" s="18">
        <v>926</v>
      </c>
      <c r="C930" s="118"/>
      <c r="D930" s="119"/>
    </row>
    <row r="931" spans="2:4">
      <c r="B931" s="18">
        <v>927</v>
      </c>
      <c r="C931" s="118"/>
      <c r="D931" s="119"/>
    </row>
    <row r="932" spans="2:4">
      <c r="B932" s="18">
        <v>928</v>
      </c>
      <c r="C932" s="118"/>
      <c r="D932" s="119"/>
    </row>
    <row r="933" spans="2:4">
      <c r="B933" s="18">
        <v>929</v>
      </c>
      <c r="C933" s="118"/>
      <c r="D933" s="119"/>
    </row>
    <row r="934" spans="2:4">
      <c r="B934" s="18">
        <v>930</v>
      </c>
      <c r="C934" s="118"/>
      <c r="D934" s="119"/>
    </row>
    <row r="935" spans="2:4">
      <c r="B935" s="18">
        <v>931</v>
      </c>
      <c r="C935" s="118"/>
      <c r="D935" s="119"/>
    </row>
    <row r="936" spans="2:4">
      <c r="B936" s="18">
        <v>932</v>
      </c>
      <c r="C936" s="118"/>
      <c r="D936" s="119"/>
    </row>
    <row r="937" spans="2:4">
      <c r="B937" s="18">
        <v>933</v>
      </c>
      <c r="C937" s="118"/>
      <c r="D937" s="119"/>
    </row>
    <row r="938" spans="2:4">
      <c r="B938" s="18">
        <v>934</v>
      </c>
      <c r="C938" s="118"/>
      <c r="D938" s="119"/>
    </row>
    <row r="939" spans="2:4">
      <c r="B939" s="18">
        <v>935</v>
      </c>
      <c r="C939" s="118"/>
      <c r="D939" s="119"/>
    </row>
    <row r="940" spans="2:4">
      <c r="B940" s="18">
        <v>936</v>
      </c>
      <c r="C940" s="118"/>
      <c r="D940" s="119"/>
    </row>
    <row r="941" spans="2:4">
      <c r="B941" s="18">
        <v>937</v>
      </c>
      <c r="C941" s="118"/>
      <c r="D941" s="119"/>
    </row>
    <row r="942" spans="2:4">
      <c r="B942" s="18">
        <v>938</v>
      </c>
      <c r="C942" s="118"/>
      <c r="D942" s="119"/>
    </row>
    <row r="943" spans="2:4">
      <c r="B943" s="18">
        <v>939</v>
      </c>
      <c r="C943" s="118"/>
      <c r="D943" s="119"/>
    </row>
    <row r="944" spans="2:4">
      <c r="B944" s="18">
        <v>940</v>
      </c>
      <c r="C944" s="118"/>
      <c r="D944" s="119"/>
    </row>
    <row r="945" spans="2:4">
      <c r="B945" s="18">
        <v>941</v>
      </c>
      <c r="C945" s="118"/>
      <c r="D945" s="119"/>
    </row>
    <row r="946" spans="2:4">
      <c r="B946" s="18">
        <v>942</v>
      </c>
      <c r="C946" s="118"/>
      <c r="D946" s="119"/>
    </row>
    <row r="947" spans="2:4">
      <c r="B947" s="18">
        <v>943</v>
      </c>
      <c r="C947" s="118"/>
      <c r="D947" s="119"/>
    </row>
    <row r="948" spans="2:4">
      <c r="B948" s="18">
        <v>944</v>
      </c>
      <c r="C948" s="118"/>
      <c r="D948" s="119"/>
    </row>
    <row r="949" spans="2:4">
      <c r="B949" s="18">
        <v>945</v>
      </c>
      <c r="C949" s="118"/>
      <c r="D949" s="119"/>
    </row>
    <row r="950" spans="2:4">
      <c r="B950" s="18">
        <v>946</v>
      </c>
      <c r="C950" s="118"/>
      <c r="D950" s="119"/>
    </row>
    <row r="951" spans="2:4">
      <c r="B951" s="18">
        <v>947</v>
      </c>
      <c r="C951" s="118"/>
      <c r="D951" s="119"/>
    </row>
    <row r="952" spans="2:4">
      <c r="B952" s="18">
        <v>948</v>
      </c>
      <c r="C952" s="118"/>
      <c r="D952" s="119"/>
    </row>
    <row r="953" spans="2:4">
      <c r="B953" s="18">
        <v>949</v>
      </c>
      <c r="C953" s="118"/>
      <c r="D953" s="119"/>
    </row>
    <row r="954" spans="2:4">
      <c r="B954" s="18">
        <v>950</v>
      </c>
      <c r="C954" s="118"/>
      <c r="D954" s="119"/>
    </row>
    <row r="955" spans="2:4">
      <c r="B955" s="18">
        <v>951</v>
      </c>
      <c r="C955" s="118"/>
      <c r="D955" s="119"/>
    </row>
    <row r="956" spans="2:4">
      <c r="B956" s="18">
        <v>952</v>
      </c>
      <c r="C956" s="118"/>
      <c r="D956" s="119"/>
    </row>
    <row r="957" spans="2:4">
      <c r="B957" s="18">
        <v>953</v>
      </c>
      <c r="C957" s="118"/>
      <c r="D957" s="119"/>
    </row>
    <row r="958" spans="2:4">
      <c r="B958" s="18">
        <v>954</v>
      </c>
      <c r="C958" s="118"/>
      <c r="D958" s="119"/>
    </row>
    <row r="959" spans="2:4">
      <c r="B959" s="18">
        <v>955</v>
      </c>
      <c r="C959" s="118"/>
      <c r="D959" s="119"/>
    </row>
    <row r="960" spans="2:4">
      <c r="B960" s="18">
        <v>956</v>
      </c>
      <c r="C960" s="118"/>
      <c r="D960" s="119"/>
    </row>
    <row r="961" spans="2:4">
      <c r="B961" s="18">
        <v>957</v>
      </c>
      <c r="C961" s="118"/>
      <c r="D961" s="119"/>
    </row>
    <row r="962" spans="2:4">
      <c r="B962" s="18">
        <v>958</v>
      </c>
      <c r="C962" s="118"/>
      <c r="D962" s="119"/>
    </row>
    <row r="963" spans="2:4">
      <c r="B963" s="18">
        <v>959</v>
      </c>
      <c r="C963" s="118"/>
      <c r="D963" s="119"/>
    </row>
    <row r="964" spans="2:4">
      <c r="B964" s="18">
        <v>960</v>
      </c>
      <c r="C964" s="118"/>
      <c r="D964" s="119"/>
    </row>
    <row r="965" spans="2:4">
      <c r="B965" s="18">
        <v>961</v>
      </c>
      <c r="C965" s="118"/>
      <c r="D965" s="119"/>
    </row>
    <row r="966" spans="2:4">
      <c r="B966" s="18">
        <v>962</v>
      </c>
      <c r="C966" s="118"/>
      <c r="D966" s="119"/>
    </row>
    <row r="967" spans="2:4">
      <c r="B967" s="18">
        <v>963</v>
      </c>
      <c r="C967" s="118"/>
      <c r="D967" s="119"/>
    </row>
    <row r="968" spans="2:4">
      <c r="B968" s="18">
        <v>964</v>
      </c>
      <c r="C968" s="118"/>
      <c r="D968" s="119"/>
    </row>
    <row r="969" spans="2:4">
      <c r="B969" s="18">
        <v>965</v>
      </c>
      <c r="C969" s="118"/>
      <c r="D969" s="119"/>
    </row>
    <row r="970" spans="2:4">
      <c r="B970" s="18">
        <v>966</v>
      </c>
      <c r="C970" s="118"/>
      <c r="D970" s="119"/>
    </row>
    <row r="971" spans="2:4">
      <c r="B971" s="18">
        <v>967</v>
      </c>
      <c r="C971" s="118"/>
      <c r="D971" s="119"/>
    </row>
    <row r="972" spans="2:4">
      <c r="B972" s="18">
        <v>968</v>
      </c>
      <c r="C972" s="118"/>
      <c r="D972" s="119"/>
    </row>
    <row r="973" spans="2:4">
      <c r="B973" s="18">
        <v>969</v>
      </c>
      <c r="C973" s="118"/>
      <c r="D973" s="119"/>
    </row>
    <row r="974" spans="2:4">
      <c r="B974" s="18">
        <v>970</v>
      </c>
      <c r="C974" s="118"/>
      <c r="D974" s="119"/>
    </row>
    <row r="975" spans="2:4">
      <c r="B975" s="18">
        <v>971</v>
      </c>
      <c r="C975" s="118"/>
      <c r="D975" s="119"/>
    </row>
    <row r="976" spans="2:4">
      <c r="B976" s="18">
        <v>972</v>
      </c>
      <c r="C976" s="118"/>
      <c r="D976" s="119"/>
    </row>
    <row r="977" spans="2:4">
      <c r="B977" s="18">
        <v>973</v>
      </c>
      <c r="C977" s="118"/>
      <c r="D977" s="119"/>
    </row>
    <row r="978" spans="2:4">
      <c r="B978" s="18">
        <v>974</v>
      </c>
      <c r="C978" s="118"/>
      <c r="D978" s="119"/>
    </row>
    <row r="979" spans="2:4">
      <c r="B979" s="18">
        <v>975</v>
      </c>
      <c r="C979" s="118"/>
      <c r="D979" s="119"/>
    </row>
    <row r="980" spans="2:4">
      <c r="B980" s="18">
        <v>976</v>
      </c>
      <c r="C980" s="118"/>
      <c r="D980" s="119"/>
    </row>
    <row r="981" spans="2:4">
      <c r="B981" s="18">
        <v>977</v>
      </c>
      <c r="C981" s="118"/>
      <c r="D981" s="119"/>
    </row>
    <row r="982" spans="2:4">
      <c r="B982" s="18">
        <v>978</v>
      </c>
      <c r="C982" s="118"/>
      <c r="D982" s="119"/>
    </row>
    <row r="983" spans="2:4">
      <c r="B983" s="18">
        <v>979</v>
      </c>
      <c r="C983" s="118"/>
      <c r="D983" s="119"/>
    </row>
    <row r="984" spans="2:4">
      <c r="B984" s="18">
        <v>980</v>
      </c>
      <c r="C984" s="118"/>
      <c r="D984" s="119"/>
    </row>
    <row r="985" spans="2:4">
      <c r="B985" s="18">
        <v>981</v>
      </c>
      <c r="C985" s="118"/>
      <c r="D985" s="119"/>
    </row>
    <row r="986" spans="2:4">
      <c r="B986" s="18">
        <v>982</v>
      </c>
      <c r="C986" s="118"/>
      <c r="D986" s="119"/>
    </row>
    <row r="987" spans="2:4">
      <c r="B987" s="18">
        <v>983</v>
      </c>
      <c r="C987" s="118"/>
      <c r="D987" s="119"/>
    </row>
    <row r="988" spans="2:4">
      <c r="B988" s="18">
        <v>984</v>
      </c>
      <c r="C988" s="118"/>
      <c r="D988" s="119"/>
    </row>
    <row r="989" spans="2:4">
      <c r="B989" s="18">
        <v>985</v>
      </c>
      <c r="C989" s="118"/>
      <c r="D989" s="119"/>
    </row>
    <row r="990" spans="2:4">
      <c r="B990" s="18">
        <v>986</v>
      </c>
      <c r="C990" s="118"/>
      <c r="D990" s="119"/>
    </row>
    <row r="991" spans="2:4">
      <c r="B991" s="18">
        <v>987</v>
      </c>
      <c r="C991" s="118"/>
      <c r="D991" s="119"/>
    </row>
    <row r="992" spans="2:4">
      <c r="B992" s="18">
        <v>988</v>
      </c>
      <c r="C992" s="118"/>
      <c r="D992" s="119"/>
    </row>
    <row r="993" spans="2:4">
      <c r="B993" s="18">
        <v>989</v>
      </c>
      <c r="C993" s="118"/>
      <c r="D993" s="119"/>
    </row>
    <row r="994" spans="2:4">
      <c r="B994" s="18">
        <v>990</v>
      </c>
      <c r="C994" s="118"/>
      <c r="D994" s="119"/>
    </row>
    <row r="995" spans="2:4">
      <c r="B995" s="18">
        <v>991</v>
      </c>
      <c r="C995" s="118"/>
      <c r="D995" s="119"/>
    </row>
    <row r="996" spans="2:4">
      <c r="B996" s="18">
        <v>992</v>
      </c>
      <c r="C996" s="118"/>
      <c r="D996" s="119"/>
    </row>
    <row r="997" spans="2:4">
      <c r="B997" s="18">
        <v>993</v>
      </c>
      <c r="C997" s="118"/>
      <c r="D997" s="119"/>
    </row>
    <row r="998" spans="2:4">
      <c r="B998" s="18">
        <v>994</v>
      </c>
      <c r="C998" s="118"/>
      <c r="D998" s="119"/>
    </row>
    <row r="999" spans="2:4">
      <c r="B999" s="18">
        <v>995</v>
      </c>
      <c r="C999" s="118"/>
      <c r="D999" s="119"/>
    </row>
    <row r="1000" spans="2:4">
      <c r="B1000" s="18">
        <v>996</v>
      </c>
      <c r="C1000" s="118"/>
      <c r="D1000" s="119"/>
    </row>
    <row r="1001" spans="2:4">
      <c r="B1001" s="18">
        <v>997</v>
      </c>
      <c r="C1001" s="118"/>
      <c r="D1001" s="119"/>
    </row>
    <row r="1002" spans="2:4">
      <c r="B1002" s="18">
        <v>998</v>
      </c>
      <c r="C1002" s="118"/>
      <c r="D1002" s="119"/>
    </row>
    <row r="1003" spans="2:4">
      <c r="B1003" s="18">
        <v>999</v>
      </c>
      <c r="C1003" s="118"/>
      <c r="D1003" s="119"/>
    </row>
    <row r="1004" spans="2:4">
      <c r="B1004" s="18">
        <v>1000</v>
      </c>
      <c r="C1004" s="118"/>
      <c r="D1004" s="119"/>
    </row>
    <row r="1005" spans="2:4">
      <c r="B1005" s="18">
        <v>1001</v>
      </c>
      <c r="C1005" s="118"/>
      <c r="D1005" s="119"/>
    </row>
    <row r="1006" spans="2:4">
      <c r="B1006" s="18">
        <v>1002</v>
      </c>
      <c r="C1006" s="118"/>
      <c r="D1006" s="119"/>
    </row>
    <row r="1007" spans="2:4">
      <c r="B1007" s="18">
        <v>1003</v>
      </c>
      <c r="C1007" s="118"/>
      <c r="D1007" s="119"/>
    </row>
    <row r="1008" spans="2:4">
      <c r="B1008" s="18">
        <v>1004</v>
      </c>
      <c r="C1008" s="118"/>
      <c r="D1008" s="119"/>
    </row>
    <row r="1009" spans="2:4">
      <c r="B1009" s="18">
        <v>1005</v>
      </c>
      <c r="C1009" s="118"/>
      <c r="D1009" s="119"/>
    </row>
    <row r="1010" spans="2:4">
      <c r="B1010" s="18">
        <v>1006</v>
      </c>
      <c r="C1010" s="118"/>
      <c r="D1010" s="119"/>
    </row>
    <row r="1011" spans="2:4">
      <c r="B1011" s="18">
        <v>1007</v>
      </c>
      <c r="C1011" s="118"/>
      <c r="D1011" s="119"/>
    </row>
    <row r="1012" spans="2:4">
      <c r="B1012" s="18">
        <v>1008</v>
      </c>
      <c r="C1012" s="118"/>
      <c r="D1012" s="119"/>
    </row>
    <row r="1013" spans="2:4">
      <c r="B1013" s="18">
        <v>1009</v>
      </c>
      <c r="C1013" s="118"/>
      <c r="D1013" s="119"/>
    </row>
    <row r="1014" spans="2:4">
      <c r="B1014" s="18">
        <v>1010</v>
      </c>
      <c r="C1014" s="118"/>
      <c r="D1014" s="119"/>
    </row>
    <row r="1015" spans="2:4">
      <c r="B1015" s="18">
        <v>1011</v>
      </c>
      <c r="C1015" s="118"/>
      <c r="D1015" s="119"/>
    </row>
    <row r="1016" spans="2:4">
      <c r="B1016" s="18">
        <v>1012</v>
      </c>
      <c r="C1016" s="118"/>
      <c r="D1016" s="119"/>
    </row>
    <row r="1017" spans="2:4">
      <c r="B1017" s="18">
        <v>1013</v>
      </c>
      <c r="C1017" s="118"/>
      <c r="D1017" s="119"/>
    </row>
    <row r="1018" spans="2:4">
      <c r="B1018" s="18">
        <v>1014</v>
      </c>
      <c r="C1018" s="118"/>
      <c r="D1018" s="119"/>
    </row>
    <row r="1019" spans="2:4">
      <c r="B1019" s="18">
        <v>1015</v>
      </c>
      <c r="C1019" s="118"/>
      <c r="D1019" s="119"/>
    </row>
    <row r="1020" spans="2:4">
      <c r="B1020" s="18">
        <v>1016</v>
      </c>
      <c r="C1020" s="118"/>
      <c r="D1020" s="119"/>
    </row>
    <row r="1021" spans="2:4">
      <c r="B1021" s="18">
        <v>1017</v>
      </c>
      <c r="C1021" s="118"/>
      <c r="D1021" s="119"/>
    </row>
    <row r="1022" spans="2:4">
      <c r="B1022" s="18">
        <v>1018</v>
      </c>
      <c r="C1022" s="118"/>
      <c r="D1022" s="119"/>
    </row>
    <row r="1023" spans="2:4">
      <c r="B1023" s="18">
        <v>1019</v>
      </c>
      <c r="C1023" s="118"/>
      <c r="D1023" s="119"/>
    </row>
    <row r="1024" spans="2:4">
      <c r="B1024" s="18">
        <v>1020</v>
      </c>
      <c r="C1024" s="118"/>
      <c r="D1024" s="119"/>
    </row>
    <row r="1025" spans="2:4">
      <c r="B1025" s="18">
        <v>1021</v>
      </c>
      <c r="C1025" s="118"/>
      <c r="D1025" s="119"/>
    </row>
    <row r="1026" spans="2:4">
      <c r="B1026" s="18">
        <v>1022</v>
      </c>
      <c r="C1026" s="118"/>
      <c r="D1026" s="119"/>
    </row>
    <row r="1027" spans="2:4">
      <c r="B1027" s="18">
        <v>1023</v>
      </c>
      <c r="C1027" s="118"/>
      <c r="D1027" s="119"/>
    </row>
    <row r="1028" spans="2:4">
      <c r="B1028" s="18">
        <v>1024</v>
      </c>
      <c r="C1028" s="118"/>
      <c r="D1028" s="119"/>
    </row>
    <row r="1029" spans="2:4">
      <c r="B1029" s="18">
        <v>1025</v>
      </c>
      <c r="C1029" s="118"/>
      <c r="D1029" s="119"/>
    </row>
    <row r="1030" spans="2:4">
      <c r="B1030" s="18">
        <v>1026</v>
      </c>
      <c r="C1030" s="118"/>
      <c r="D1030" s="119"/>
    </row>
    <row r="1031" spans="2:4">
      <c r="B1031" s="18">
        <v>1027</v>
      </c>
      <c r="C1031" s="118"/>
      <c r="D1031" s="119"/>
    </row>
    <row r="1032" spans="2:4">
      <c r="B1032" s="18">
        <v>1028</v>
      </c>
      <c r="C1032" s="118"/>
      <c r="D1032" s="119"/>
    </row>
    <row r="1033" spans="2:4">
      <c r="B1033" s="18">
        <v>1029</v>
      </c>
      <c r="C1033" s="118"/>
      <c r="D1033" s="119"/>
    </row>
    <row r="1034" spans="2:4">
      <c r="B1034" s="18">
        <v>1030</v>
      </c>
      <c r="C1034" s="118"/>
      <c r="D1034" s="119"/>
    </row>
    <row r="1035" spans="2:4">
      <c r="B1035" s="18">
        <v>1031</v>
      </c>
      <c r="C1035" s="118"/>
      <c r="D1035" s="119"/>
    </row>
    <row r="1036" spans="2:4">
      <c r="B1036" s="18">
        <v>1032</v>
      </c>
      <c r="C1036" s="118"/>
      <c r="D1036" s="119"/>
    </row>
    <row r="1037" spans="2:4">
      <c r="B1037" s="18">
        <v>1033</v>
      </c>
      <c r="C1037" s="118"/>
      <c r="D1037" s="119"/>
    </row>
    <row r="1038" spans="2:4">
      <c r="B1038" s="18">
        <v>1034</v>
      </c>
      <c r="C1038" s="118"/>
      <c r="D1038" s="119"/>
    </row>
    <row r="1039" spans="2:4">
      <c r="B1039" s="18">
        <v>1035</v>
      </c>
      <c r="C1039" s="118"/>
      <c r="D1039" s="119"/>
    </row>
    <row r="1040" spans="2:4">
      <c r="B1040" s="18">
        <v>1036</v>
      </c>
      <c r="C1040" s="118"/>
      <c r="D1040" s="119"/>
    </row>
    <row r="1041" spans="2:4">
      <c r="B1041" s="18">
        <v>1037</v>
      </c>
      <c r="C1041" s="118"/>
      <c r="D1041" s="119"/>
    </row>
    <row r="1042" spans="2:4">
      <c r="B1042" s="18">
        <v>1038</v>
      </c>
      <c r="C1042" s="118"/>
      <c r="D1042" s="119"/>
    </row>
    <row r="1043" spans="2:4">
      <c r="B1043" s="18">
        <v>1039</v>
      </c>
      <c r="C1043" s="118"/>
      <c r="D1043" s="119"/>
    </row>
    <row r="1044" spans="2:4">
      <c r="B1044" s="18">
        <v>1040</v>
      </c>
      <c r="C1044" s="118"/>
      <c r="D1044" s="119"/>
    </row>
    <row r="1045" spans="2:4">
      <c r="B1045" s="18">
        <v>1041</v>
      </c>
      <c r="C1045" s="118"/>
      <c r="D1045" s="119"/>
    </row>
    <row r="1046" spans="2:4">
      <c r="B1046" s="18">
        <v>1042</v>
      </c>
      <c r="C1046" s="118"/>
      <c r="D1046" s="119"/>
    </row>
    <row r="1047" spans="2:4">
      <c r="B1047" s="18">
        <v>1043</v>
      </c>
      <c r="C1047" s="118"/>
      <c r="D1047" s="119"/>
    </row>
    <row r="1048" spans="2:4">
      <c r="B1048" s="18">
        <v>1044</v>
      </c>
      <c r="C1048" s="118"/>
      <c r="D1048" s="119"/>
    </row>
    <row r="1049" spans="2:4">
      <c r="B1049" s="18">
        <v>1045</v>
      </c>
      <c r="C1049" s="118"/>
      <c r="D1049" s="119"/>
    </row>
    <row r="1050" spans="2:4">
      <c r="B1050" s="18">
        <v>1046</v>
      </c>
      <c r="C1050" s="118"/>
      <c r="D1050" s="119"/>
    </row>
    <row r="1051" spans="2:4">
      <c r="B1051" s="18">
        <v>1047</v>
      </c>
      <c r="C1051" s="118"/>
      <c r="D1051" s="119"/>
    </row>
    <row r="1052" spans="2:4">
      <c r="B1052" s="18">
        <v>1048</v>
      </c>
      <c r="C1052" s="118"/>
      <c r="D1052" s="119"/>
    </row>
    <row r="1053" spans="2:4">
      <c r="B1053" s="18">
        <v>1049</v>
      </c>
      <c r="C1053" s="118"/>
      <c r="D1053" s="119"/>
    </row>
    <row r="1054" spans="2:4">
      <c r="B1054" s="18">
        <v>1050</v>
      </c>
      <c r="C1054" s="118"/>
      <c r="D1054" s="119"/>
    </row>
    <row r="1055" spans="2:4">
      <c r="B1055" s="18">
        <v>1051</v>
      </c>
      <c r="C1055" s="118"/>
      <c r="D1055" s="119"/>
    </row>
    <row r="1056" spans="2:4">
      <c r="B1056" s="18">
        <v>1052</v>
      </c>
      <c r="C1056" s="118"/>
      <c r="D1056" s="119"/>
    </row>
    <row r="1057" spans="2:4">
      <c r="B1057" s="18">
        <v>1053</v>
      </c>
      <c r="C1057" s="118"/>
      <c r="D1057" s="119"/>
    </row>
    <row r="1058" spans="2:4">
      <c r="B1058" s="18">
        <v>1054</v>
      </c>
      <c r="C1058" s="118"/>
      <c r="D1058" s="119"/>
    </row>
    <row r="1059" spans="2:4">
      <c r="B1059" s="18">
        <v>1055</v>
      </c>
      <c r="C1059" s="118"/>
      <c r="D1059" s="119"/>
    </row>
    <row r="1060" spans="2:4">
      <c r="B1060" s="18">
        <v>1056</v>
      </c>
      <c r="C1060" s="118"/>
      <c r="D1060" s="119"/>
    </row>
    <row r="1061" spans="2:4">
      <c r="B1061" s="18">
        <v>1057</v>
      </c>
      <c r="C1061" s="118"/>
      <c r="D1061" s="119"/>
    </row>
    <row r="1062" spans="2:4">
      <c r="B1062" s="18">
        <v>1058</v>
      </c>
      <c r="C1062" s="118"/>
      <c r="D1062" s="119"/>
    </row>
    <row r="1063" spans="2:4">
      <c r="B1063" s="18">
        <v>1059</v>
      </c>
      <c r="C1063" s="118"/>
      <c r="D1063" s="119"/>
    </row>
    <row r="1064" spans="2:4">
      <c r="B1064" s="18">
        <v>1060</v>
      </c>
      <c r="C1064" s="118"/>
      <c r="D1064" s="119"/>
    </row>
    <row r="1065" spans="2:4">
      <c r="B1065" s="18">
        <v>1061</v>
      </c>
      <c r="C1065" s="118"/>
      <c r="D1065" s="119"/>
    </row>
    <row r="1066" spans="2:4">
      <c r="B1066" s="18">
        <v>1062</v>
      </c>
      <c r="C1066" s="118"/>
      <c r="D1066" s="119"/>
    </row>
    <row r="1067" spans="2:4">
      <c r="B1067" s="18">
        <v>1063</v>
      </c>
      <c r="C1067" s="118"/>
      <c r="D1067" s="119"/>
    </row>
    <row r="1068" spans="2:4">
      <c r="B1068" s="18">
        <v>1064</v>
      </c>
      <c r="C1068" s="118"/>
      <c r="D1068" s="119"/>
    </row>
    <row r="1069" spans="2:4">
      <c r="B1069" s="18">
        <v>1065</v>
      </c>
      <c r="C1069" s="118"/>
      <c r="D1069" s="119"/>
    </row>
    <row r="1070" spans="2:4">
      <c r="B1070" s="18">
        <v>1066</v>
      </c>
      <c r="C1070" s="118"/>
      <c r="D1070" s="119"/>
    </row>
    <row r="1071" spans="2:4">
      <c r="B1071" s="18">
        <v>1067</v>
      </c>
      <c r="C1071" s="118"/>
      <c r="D1071" s="119"/>
    </row>
    <row r="1072" spans="2:4">
      <c r="B1072" s="18">
        <v>1068</v>
      </c>
      <c r="C1072" s="118"/>
      <c r="D1072" s="119"/>
    </row>
    <row r="1073" spans="2:4">
      <c r="B1073" s="18">
        <v>1069</v>
      </c>
      <c r="C1073" s="118"/>
      <c r="D1073" s="119"/>
    </row>
    <row r="1074" spans="2:4">
      <c r="B1074" s="18">
        <v>1070</v>
      </c>
      <c r="C1074" s="118"/>
      <c r="D1074" s="119"/>
    </row>
    <row r="1075" spans="2:4">
      <c r="B1075" s="18">
        <v>1071</v>
      </c>
      <c r="C1075" s="118"/>
      <c r="D1075" s="119"/>
    </row>
    <row r="1076" spans="2:4">
      <c r="B1076" s="18">
        <v>1072</v>
      </c>
      <c r="C1076" s="118"/>
      <c r="D1076" s="119"/>
    </row>
    <row r="1077" spans="2:4">
      <c r="B1077" s="18">
        <v>1073</v>
      </c>
      <c r="C1077" s="118"/>
      <c r="D1077" s="119"/>
    </row>
    <row r="1078" spans="2:4">
      <c r="B1078" s="18">
        <v>1074</v>
      </c>
      <c r="C1078" s="118"/>
      <c r="D1078" s="119"/>
    </row>
    <row r="1079" spans="2:4">
      <c r="B1079" s="18">
        <v>1075</v>
      </c>
      <c r="C1079" s="118"/>
      <c r="D1079" s="119"/>
    </row>
    <row r="1080" spans="2:4">
      <c r="B1080" s="18">
        <v>1076</v>
      </c>
      <c r="C1080" s="118"/>
      <c r="D1080" s="119"/>
    </row>
    <row r="1081" spans="2:4">
      <c r="B1081" s="18">
        <v>1077</v>
      </c>
      <c r="C1081" s="118"/>
      <c r="D1081" s="119"/>
    </row>
    <row r="1082" spans="2:4">
      <c r="B1082" s="18">
        <v>1078</v>
      </c>
      <c r="C1082" s="118"/>
      <c r="D1082" s="119"/>
    </row>
    <row r="1083" spans="2:4">
      <c r="B1083" s="18">
        <v>1079</v>
      </c>
      <c r="C1083" s="118"/>
      <c r="D1083" s="119"/>
    </row>
    <row r="1084" spans="2:4">
      <c r="B1084" s="18">
        <v>1080</v>
      </c>
      <c r="C1084" s="118"/>
      <c r="D1084" s="119"/>
    </row>
    <row r="1085" spans="2:4">
      <c r="B1085" s="18">
        <v>1081</v>
      </c>
      <c r="C1085" s="118"/>
      <c r="D1085" s="119"/>
    </row>
    <row r="1086" spans="2:4">
      <c r="B1086" s="18">
        <v>1082</v>
      </c>
      <c r="C1086" s="118"/>
      <c r="D1086" s="119"/>
    </row>
    <row r="1087" spans="2:4">
      <c r="B1087" s="18">
        <v>1083</v>
      </c>
      <c r="C1087" s="118"/>
      <c r="D1087" s="119"/>
    </row>
    <row r="1088" spans="2:4">
      <c r="B1088" s="18">
        <v>1084</v>
      </c>
      <c r="C1088" s="118"/>
      <c r="D1088" s="119"/>
    </row>
    <row r="1089" spans="2:4">
      <c r="B1089" s="18">
        <v>1085</v>
      </c>
      <c r="C1089" s="118"/>
      <c r="D1089" s="119"/>
    </row>
    <row r="1090" spans="2:4">
      <c r="B1090" s="18">
        <v>1086</v>
      </c>
      <c r="C1090" s="118"/>
      <c r="D1090" s="119"/>
    </row>
    <row r="1091" spans="2:4">
      <c r="B1091" s="18">
        <v>1087</v>
      </c>
      <c r="C1091" s="118"/>
      <c r="D1091" s="119"/>
    </row>
    <row r="1092" spans="2:4">
      <c r="B1092" s="18">
        <v>1088</v>
      </c>
      <c r="C1092" s="118"/>
      <c r="D1092" s="119"/>
    </row>
    <row r="1093" spans="2:4">
      <c r="B1093" s="18">
        <v>1089</v>
      </c>
      <c r="C1093" s="118"/>
      <c r="D1093" s="119"/>
    </row>
    <row r="1094" spans="2:4">
      <c r="B1094" s="18">
        <v>1090</v>
      </c>
      <c r="C1094" s="118"/>
      <c r="D1094" s="119"/>
    </row>
    <row r="1095" spans="2:4">
      <c r="B1095" s="18">
        <v>1091</v>
      </c>
      <c r="C1095" s="118"/>
      <c r="D1095" s="119"/>
    </row>
    <row r="1096" spans="2:4">
      <c r="B1096" s="18">
        <v>1092</v>
      </c>
      <c r="C1096" s="118"/>
      <c r="D1096" s="119"/>
    </row>
    <row r="1097" spans="2:4">
      <c r="B1097" s="18">
        <v>1093</v>
      </c>
      <c r="C1097" s="118"/>
      <c r="D1097" s="119"/>
    </row>
    <row r="1098" spans="2:4">
      <c r="B1098" s="18">
        <v>1094</v>
      </c>
      <c r="C1098" s="118"/>
      <c r="D1098" s="119"/>
    </row>
    <row r="1099" spans="2:4">
      <c r="B1099" s="18">
        <v>1095</v>
      </c>
      <c r="C1099" s="118"/>
      <c r="D1099" s="119"/>
    </row>
    <row r="1100" spans="2:4">
      <c r="B1100" s="18">
        <v>1096</v>
      </c>
      <c r="C1100" s="118"/>
      <c r="D1100" s="119"/>
    </row>
    <row r="1101" spans="2:4">
      <c r="B1101" s="18">
        <v>1097</v>
      </c>
      <c r="C1101" s="118"/>
      <c r="D1101" s="119"/>
    </row>
    <row r="1102" spans="2:4">
      <c r="B1102" s="18">
        <v>1098</v>
      </c>
      <c r="C1102" s="118"/>
      <c r="D1102" s="119"/>
    </row>
    <row r="1103" spans="2:4">
      <c r="B1103" s="18">
        <v>1099</v>
      </c>
      <c r="C1103" s="118"/>
      <c r="D1103" s="119"/>
    </row>
    <row r="1104" spans="2:4">
      <c r="B1104" s="18">
        <v>1100</v>
      </c>
      <c r="C1104" s="118"/>
      <c r="D1104" s="119"/>
    </row>
    <row r="1105" spans="2:4">
      <c r="B1105" s="18">
        <v>1101</v>
      </c>
      <c r="C1105" s="118"/>
      <c r="D1105" s="119"/>
    </row>
    <row r="1106" spans="2:4">
      <c r="B1106" s="18">
        <v>1102</v>
      </c>
      <c r="C1106" s="118"/>
      <c r="D1106" s="119"/>
    </row>
    <row r="1107" spans="2:4">
      <c r="B1107" s="18">
        <v>1103</v>
      </c>
      <c r="C1107" s="118"/>
      <c r="D1107" s="119"/>
    </row>
    <row r="1108" spans="2:4">
      <c r="B1108" s="18">
        <v>1104</v>
      </c>
      <c r="C1108" s="118"/>
      <c r="D1108" s="119"/>
    </row>
    <row r="1109" spans="2:4">
      <c r="B1109" s="18">
        <v>1105</v>
      </c>
      <c r="C1109" s="118"/>
      <c r="D1109" s="119"/>
    </row>
    <row r="1110" spans="2:4">
      <c r="B1110" s="18">
        <v>1106</v>
      </c>
      <c r="C1110" s="118"/>
      <c r="D1110" s="119"/>
    </row>
    <row r="1111" spans="2:4">
      <c r="B1111" s="18">
        <v>1107</v>
      </c>
      <c r="C1111" s="118"/>
      <c r="D1111" s="119"/>
    </row>
    <row r="1112" spans="2:4">
      <c r="B1112" s="18">
        <v>1108</v>
      </c>
      <c r="C1112" s="118"/>
      <c r="D1112" s="119"/>
    </row>
    <row r="1113" spans="2:4">
      <c r="B1113" s="18">
        <v>1109</v>
      </c>
      <c r="C1113" s="118"/>
      <c r="D1113" s="119"/>
    </row>
    <row r="1114" spans="2:4">
      <c r="B1114" s="18">
        <v>1110</v>
      </c>
      <c r="C1114" s="118"/>
      <c r="D1114" s="119"/>
    </row>
    <row r="1115" spans="2:4">
      <c r="B1115" s="18">
        <v>1111</v>
      </c>
      <c r="C1115" s="118"/>
      <c r="D1115" s="119"/>
    </row>
    <row r="1116" spans="2:4">
      <c r="B1116" s="18">
        <v>1112</v>
      </c>
      <c r="C1116" s="118"/>
      <c r="D1116" s="119"/>
    </row>
    <row r="1117" spans="2:4">
      <c r="B1117" s="18">
        <v>1113</v>
      </c>
      <c r="C1117" s="118"/>
      <c r="D1117" s="119"/>
    </row>
    <row r="1118" spans="2:4">
      <c r="B1118" s="18">
        <v>1114</v>
      </c>
      <c r="C1118" s="118"/>
      <c r="D1118" s="119"/>
    </row>
    <row r="1119" spans="2:4">
      <c r="B1119" s="18">
        <v>1115</v>
      </c>
      <c r="C1119" s="118"/>
      <c r="D1119" s="119"/>
    </row>
    <row r="1120" spans="2:4">
      <c r="B1120" s="18">
        <v>1116</v>
      </c>
      <c r="C1120" s="118"/>
      <c r="D1120" s="119"/>
    </row>
    <row r="1121" spans="2:4">
      <c r="B1121" s="18">
        <v>1117</v>
      </c>
      <c r="C1121" s="118"/>
      <c r="D1121" s="119"/>
    </row>
    <row r="1122" spans="2:4">
      <c r="B1122" s="18">
        <v>1118</v>
      </c>
      <c r="C1122" s="118"/>
      <c r="D1122" s="119"/>
    </row>
    <row r="1123" spans="2:4">
      <c r="B1123" s="18">
        <v>1119</v>
      </c>
      <c r="C1123" s="118"/>
      <c r="D1123" s="119"/>
    </row>
    <row r="1124" spans="2:4">
      <c r="B1124" s="18">
        <v>1120</v>
      </c>
      <c r="C1124" s="118"/>
      <c r="D1124" s="119"/>
    </row>
    <row r="1125" spans="2:4">
      <c r="B1125" s="18">
        <v>1121</v>
      </c>
      <c r="C1125" s="118"/>
      <c r="D1125" s="119"/>
    </row>
    <row r="1126" spans="2:4">
      <c r="B1126" s="18">
        <v>1122</v>
      </c>
      <c r="C1126" s="118"/>
      <c r="D1126" s="119"/>
    </row>
    <row r="1127" spans="2:4">
      <c r="B1127" s="18">
        <v>1123</v>
      </c>
      <c r="C1127" s="118"/>
      <c r="D1127" s="119"/>
    </row>
    <row r="1128" spans="2:4">
      <c r="B1128" s="18">
        <v>1124</v>
      </c>
      <c r="C1128" s="118"/>
      <c r="D1128" s="119"/>
    </row>
    <row r="1129" spans="2:4">
      <c r="B1129" s="18">
        <v>1125</v>
      </c>
      <c r="C1129" s="118"/>
      <c r="D1129" s="119"/>
    </row>
    <row r="1130" spans="2:4">
      <c r="B1130" s="18">
        <v>1126</v>
      </c>
      <c r="C1130" s="118"/>
      <c r="D1130" s="119"/>
    </row>
    <row r="1131" spans="2:4">
      <c r="B1131" s="18">
        <v>1127</v>
      </c>
      <c r="C1131" s="118"/>
      <c r="D1131" s="119"/>
    </row>
    <row r="1132" spans="2:4">
      <c r="B1132" s="18">
        <v>1128</v>
      </c>
      <c r="C1132" s="118"/>
      <c r="D1132" s="119"/>
    </row>
    <row r="1133" spans="2:4">
      <c r="B1133" s="18">
        <v>1129</v>
      </c>
      <c r="C1133" s="118"/>
      <c r="D1133" s="119"/>
    </row>
    <row r="1134" spans="2:4">
      <c r="B1134" s="18">
        <v>1130</v>
      </c>
      <c r="C1134" s="118"/>
      <c r="D1134" s="119"/>
    </row>
    <row r="1135" spans="2:4">
      <c r="B1135" s="18">
        <v>1131</v>
      </c>
      <c r="C1135" s="118"/>
      <c r="D1135" s="119"/>
    </row>
    <row r="1136" spans="2:4">
      <c r="B1136" s="18">
        <v>1132</v>
      </c>
      <c r="C1136" s="118"/>
      <c r="D1136" s="119"/>
    </row>
    <row r="1137" spans="2:4">
      <c r="B1137" s="18">
        <v>1133</v>
      </c>
      <c r="C1137" s="118"/>
      <c r="D1137" s="119"/>
    </row>
    <row r="1138" spans="2:4">
      <c r="B1138" s="18">
        <v>1134</v>
      </c>
      <c r="C1138" s="118"/>
      <c r="D1138" s="119"/>
    </row>
    <row r="1139" spans="2:4">
      <c r="B1139" s="18">
        <v>1135</v>
      </c>
      <c r="C1139" s="118"/>
      <c r="D1139" s="119"/>
    </row>
    <row r="1140" spans="2:4">
      <c r="B1140" s="18">
        <v>1136</v>
      </c>
      <c r="C1140" s="118"/>
      <c r="D1140" s="119"/>
    </row>
    <row r="1141" spans="2:4">
      <c r="B1141" s="18">
        <v>1137</v>
      </c>
      <c r="C1141" s="118"/>
      <c r="D1141" s="119"/>
    </row>
    <row r="1142" spans="2:4">
      <c r="B1142" s="18">
        <v>1138</v>
      </c>
      <c r="C1142" s="118"/>
      <c r="D1142" s="119"/>
    </row>
    <row r="1143" spans="2:4">
      <c r="B1143" s="18">
        <v>1139</v>
      </c>
      <c r="C1143" s="118"/>
      <c r="D1143" s="119"/>
    </row>
    <row r="1144" spans="2:4">
      <c r="B1144" s="18">
        <v>1140</v>
      </c>
      <c r="C1144" s="118"/>
      <c r="D1144" s="119"/>
    </row>
    <row r="1145" spans="2:4">
      <c r="B1145" s="18">
        <v>1141</v>
      </c>
      <c r="C1145" s="118"/>
      <c r="D1145" s="119"/>
    </row>
    <row r="1146" spans="2:4">
      <c r="B1146" s="18">
        <v>1142</v>
      </c>
      <c r="C1146" s="118"/>
      <c r="D1146" s="119"/>
    </row>
    <row r="1147" spans="2:4">
      <c r="B1147" s="18">
        <v>1143</v>
      </c>
      <c r="C1147" s="118"/>
      <c r="D1147" s="119"/>
    </row>
    <row r="1148" spans="2:4">
      <c r="B1148" s="18">
        <v>1144</v>
      </c>
      <c r="C1148" s="118"/>
      <c r="D1148" s="119"/>
    </row>
    <row r="1149" spans="2:4">
      <c r="B1149" s="18">
        <v>1145</v>
      </c>
      <c r="C1149" s="118"/>
      <c r="D1149" s="119"/>
    </row>
    <row r="1150" spans="2:4">
      <c r="B1150" s="18">
        <v>1146</v>
      </c>
      <c r="C1150" s="118"/>
      <c r="D1150" s="119"/>
    </row>
    <row r="1151" spans="2:4">
      <c r="B1151" s="18">
        <v>1147</v>
      </c>
      <c r="C1151" s="118"/>
      <c r="D1151" s="119"/>
    </row>
    <row r="1152" spans="2:4">
      <c r="B1152" s="18">
        <v>1148</v>
      </c>
      <c r="C1152" s="118"/>
      <c r="D1152" s="119"/>
    </row>
    <row r="1153" spans="2:4">
      <c r="B1153" s="18">
        <v>1149</v>
      </c>
      <c r="C1153" s="118"/>
      <c r="D1153" s="119"/>
    </row>
    <row r="1154" spans="2:4">
      <c r="B1154" s="18">
        <v>1150</v>
      </c>
      <c r="C1154" s="118"/>
      <c r="D1154" s="119"/>
    </row>
    <row r="1155" spans="2:4">
      <c r="B1155" s="18">
        <v>1151</v>
      </c>
      <c r="C1155" s="118"/>
      <c r="D1155" s="119"/>
    </row>
    <row r="1156" spans="2:4">
      <c r="B1156" s="18">
        <v>1152</v>
      </c>
      <c r="C1156" s="118"/>
      <c r="D1156" s="119"/>
    </row>
    <row r="1157" spans="2:4">
      <c r="B1157" s="18">
        <v>1153</v>
      </c>
      <c r="C1157" s="118"/>
      <c r="D1157" s="119"/>
    </row>
    <row r="1158" spans="2:4">
      <c r="B1158" s="18">
        <v>1154</v>
      </c>
      <c r="C1158" s="118"/>
      <c r="D1158" s="119"/>
    </row>
    <row r="1159" spans="2:4">
      <c r="B1159" s="18">
        <v>1155</v>
      </c>
      <c r="C1159" s="118"/>
      <c r="D1159" s="119"/>
    </row>
    <row r="1160" spans="2:4">
      <c r="B1160" s="18">
        <v>1156</v>
      </c>
      <c r="C1160" s="118"/>
      <c r="D1160" s="119"/>
    </row>
    <row r="1161" spans="2:4">
      <c r="B1161" s="18">
        <v>1157</v>
      </c>
      <c r="C1161" s="118"/>
      <c r="D1161" s="119"/>
    </row>
    <row r="1162" spans="2:4">
      <c r="B1162" s="18">
        <v>1158</v>
      </c>
      <c r="C1162" s="118"/>
      <c r="D1162" s="119"/>
    </row>
    <row r="1163" spans="2:4">
      <c r="B1163" s="18">
        <v>1159</v>
      </c>
      <c r="C1163" s="118"/>
      <c r="D1163" s="119"/>
    </row>
    <row r="1164" spans="2:4">
      <c r="B1164" s="18">
        <v>1160</v>
      </c>
      <c r="C1164" s="118"/>
      <c r="D1164" s="119"/>
    </row>
    <row r="1165" spans="2:4">
      <c r="B1165" s="18">
        <v>1161</v>
      </c>
      <c r="C1165" s="118"/>
      <c r="D1165" s="119"/>
    </row>
    <row r="1166" spans="2:4">
      <c r="B1166" s="18">
        <v>1162</v>
      </c>
      <c r="C1166" s="118"/>
      <c r="D1166" s="119"/>
    </row>
    <row r="1167" spans="2:4">
      <c r="B1167" s="18">
        <v>1163</v>
      </c>
      <c r="C1167" s="118"/>
      <c r="D1167" s="119"/>
    </row>
    <row r="1168" spans="2:4">
      <c r="B1168" s="18">
        <v>1164</v>
      </c>
      <c r="C1168" s="118"/>
      <c r="D1168" s="119"/>
    </row>
    <row r="1169" spans="2:4">
      <c r="B1169" s="18">
        <v>1165</v>
      </c>
      <c r="C1169" s="118"/>
      <c r="D1169" s="119"/>
    </row>
    <row r="1170" spans="2:4">
      <c r="B1170" s="18">
        <v>1166</v>
      </c>
      <c r="C1170" s="118"/>
      <c r="D1170" s="119"/>
    </row>
    <row r="1171" spans="2:4">
      <c r="B1171" s="18">
        <v>1167</v>
      </c>
      <c r="C1171" s="118"/>
      <c r="D1171" s="119"/>
    </row>
    <row r="1172" spans="2:4">
      <c r="B1172" s="18">
        <v>1168</v>
      </c>
      <c r="C1172" s="118"/>
      <c r="D1172" s="119"/>
    </row>
    <row r="1173" spans="2:4">
      <c r="B1173" s="18">
        <v>1169</v>
      </c>
      <c r="C1173" s="118"/>
      <c r="D1173" s="119"/>
    </row>
    <row r="1174" spans="2:4">
      <c r="B1174" s="18">
        <v>1170</v>
      </c>
      <c r="C1174" s="118"/>
      <c r="D1174" s="119"/>
    </row>
    <row r="1175" spans="2:4">
      <c r="B1175" s="18">
        <v>1171</v>
      </c>
      <c r="C1175" s="118"/>
      <c r="D1175" s="119"/>
    </row>
    <row r="1176" spans="2:4">
      <c r="B1176" s="18">
        <v>1172</v>
      </c>
      <c r="C1176" s="118"/>
      <c r="D1176" s="119"/>
    </row>
    <row r="1177" spans="2:4">
      <c r="B1177" s="18">
        <v>1173</v>
      </c>
      <c r="C1177" s="118"/>
      <c r="D1177" s="119"/>
    </row>
    <row r="1178" spans="2:4">
      <c r="B1178" s="18">
        <v>1174</v>
      </c>
      <c r="C1178" s="118"/>
      <c r="D1178" s="119"/>
    </row>
    <row r="1179" spans="2:4">
      <c r="B1179" s="18">
        <v>1175</v>
      </c>
      <c r="C1179" s="118"/>
      <c r="D1179" s="119"/>
    </row>
    <row r="1180" spans="2:4">
      <c r="B1180" s="18">
        <v>1176</v>
      </c>
      <c r="C1180" s="118"/>
      <c r="D1180" s="119"/>
    </row>
    <row r="1181" spans="2:4">
      <c r="B1181" s="18">
        <v>1177</v>
      </c>
      <c r="C1181" s="118"/>
      <c r="D1181" s="119"/>
    </row>
    <row r="1182" spans="2:4">
      <c r="B1182" s="18">
        <v>1178</v>
      </c>
      <c r="C1182" s="118"/>
      <c r="D1182" s="119"/>
    </row>
    <row r="1183" spans="2:4">
      <c r="B1183" s="18">
        <v>1179</v>
      </c>
      <c r="C1183" s="118"/>
      <c r="D1183" s="119"/>
    </row>
    <row r="1184" spans="2:4">
      <c r="B1184" s="18">
        <v>1180</v>
      </c>
      <c r="C1184" s="118"/>
      <c r="D1184" s="119"/>
    </row>
    <row r="1185" spans="2:4">
      <c r="B1185" s="18">
        <v>1181</v>
      </c>
      <c r="C1185" s="118"/>
      <c r="D1185" s="119"/>
    </row>
    <row r="1186" spans="2:4">
      <c r="B1186" s="18">
        <v>1182</v>
      </c>
      <c r="C1186" s="118"/>
      <c r="D1186" s="119"/>
    </row>
    <row r="1187" spans="2:4">
      <c r="B1187" s="18">
        <v>1183</v>
      </c>
      <c r="C1187" s="118"/>
      <c r="D1187" s="119"/>
    </row>
    <row r="1188" spans="2:4">
      <c r="B1188" s="18">
        <v>1184</v>
      </c>
      <c r="C1188" s="118"/>
      <c r="D1188" s="119"/>
    </row>
    <row r="1189" spans="2:4">
      <c r="B1189" s="18">
        <v>1185</v>
      </c>
      <c r="C1189" s="118"/>
      <c r="D1189" s="119"/>
    </row>
    <row r="1190" spans="2:4">
      <c r="B1190" s="18">
        <v>1186</v>
      </c>
      <c r="C1190" s="118"/>
      <c r="D1190" s="119"/>
    </row>
    <row r="1191" spans="2:4">
      <c r="B1191" s="18">
        <v>1187</v>
      </c>
      <c r="C1191" s="118"/>
      <c r="D1191" s="119"/>
    </row>
    <row r="1192" spans="2:4">
      <c r="B1192" s="18">
        <v>1188</v>
      </c>
      <c r="C1192" s="118"/>
      <c r="D1192" s="119"/>
    </row>
    <row r="1193" spans="2:4">
      <c r="B1193" s="18">
        <v>1189</v>
      </c>
      <c r="C1193" s="118"/>
      <c r="D1193" s="119"/>
    </row>
    <row r="1194" spans="2:4">
      <c r="B1194" s="18">
        <v>1190</v>
      </c>
      <c r="C1194" s="118"/>
      <c r="D1194" s="119"/>
    </row>
    <row r="1195" spans="2:4">
      <c r="B1195" s="18">
        <v>1191</v>
      </c>
      <c r="C1195" s="118"/>
      <c r="D1195" s="119"/>
    </row>
    <row r="1196" spans="2:4">
      <c r="B1196" s="18">
        <v>1192</v>
      </c>
      <c r="C1196" s="118"/>
      <c r="D1196" s="119"/>
    </row>
    <row r="1197" spans="2:4">
      <c r="B1197" s="18">
        <v>1193</v>
      </c>
      <c r="C1197" s="118"/>
      <c r="D1197" s="119"/>
    </row>
    <row r="1198" spans="2:4">
      <c r="B1198" s="18">
        <v>1194</v>
      </c>
      <c r="C1198" s="118"/>
      <c r="D1198" s="119"/>
    </row>
    <row r="1199" spans="2:4">
      <c r="B1199" s="18">
        <v>1195</v>
      </c>
      <c r="C1199" s="118"/>
      <c r="D1199" s="119"/>
    </row>
    <row r="1200" spans="2:4">
      <c r="B1200" s="18">
        <v>1196</v>
      </c>
      <c r="C1200" s="118"/>
      <c r="D1200" s="119"/>
    </row>
    <row r="1201" spans="2:4">
      <c r="B1201" s="18">
        <v>1197</v>
      </c>
      <c r="C1201" s="118"/>
      <c r="D1201" s="119"/>
    </row>
    <row r="1202" spans="2:4">
      <c r="B1202" s="18">
        <v>1198</v>
      </c>
      <c r="C1202" s="118"/>
      <c r="D1202" s="119"/>
    </row>
    <row r="1203" spans="2:4">
      <c r="B1203" s="18">
        <v>1199</v>
      </c>
      <c r="C1203" s="118"/>
      <c r="D1203" s="119"/>
    </row>
    <row r="1204" spans="2:4">
      <c r="B1204" s="18">
        <v>1200</v>
      </c>
      <c r="C1204" s="118"/>
      <c r="D1204" s="119"/>
    </row>
    <row r="1205" spans="2:4">
      <c r="B1205" s="18">
        <v>1201</v>
      </c>
      <c r="C1205" s="118"/>
      <c r="D1205" s="119"/>
    </row>
    <row r="1206" spans="2:4">
      <c r="B1206" s="18">
        <v>1202</v>
      </c>
      <c r="C1206" s="118"/>
      <c r="D1206" s="119"/>
    </row>
    <row r="1207" spans="2:4">
      <c r="B1207" s="18">
        <v>1203</v>
      </c>
      <c r="C1207" s="118"/>
      <c r="D1207" s="119"/>
    </row>
    <row r="1208" spans="2:4">
      <c r="B1208" s="18">
        <v>1204</v>
      </c>
      <c r="C1208" s="118"/>
      <c r="D1208" s="119"/>
    </row>
    <row r="1209" spans="2:4">
      <c r="B1209" s="18">
        <v>1205</v>
      </c>
      <c r="C1209" s="118"/>
      <c r="D1209" s="119"/>
    </row>
    <row r="1210" spans="2:4">
      <c r="B1210" s="18">
        <v>1206</v>
      </c>
      <c r="C1210" s="118"/>
      <c r="D1210" s="119"/>
    </row>
    <row r="1211" spans="2:4">
      <c r="B1211" s="18">
        <v>1207</v>
      </c>
      <c r="C1211" s="118"/>
      <c r="D1211" s="119"/>
    </row>
    <row r="1212" spans="2:4">
      <c r="B1212" s="18">
        <v>1208</v>
      </c>
      <c r="C1212" s="118"/>
      <c r="D1212" s="119"/>
    </row>
    <row r="1213" spans="2:4">
      <c r="B1213" s="18">
        <v>1209</v>
      </c>
      <c r="C1213" s="118"/>
      <c r="D1213" s="119"/>
    </row>
    <row r="1214" spans="2:4">
      <c r="B1214" s="18">
        <v>1210</v>
      </c>
      <c r="C1214" s="118"/>
      <c r="D1214" s="119"/>
    </row>
    <row r="1215" spans="2:4">
      <c r="B1215" s="18">
        <v>1211</v>
      </c>
      <c r="C1215" s="118"/>
      <c r="D1215" s="119"/>
    </row>
    <row r="1216" spans="2:4">
      <c r="B1216" s="18">
        <v>1212</v>
      </c>
      <c r="C1216" s="118"/>
      <c r="D1216" s="119"/>
    </row>
    <row r="1217" spans="2:4">
      <c r="B1217" s="18">
        <v>1213</v>
      </c>
      <c r="C1217" s="118"/>
      <c r="D1217" s="119"/>
    </row>
    <row r="1218" spans="2:4">
      <c r="B1218" s="18">
        <v>1214</v>
      </c>
      <c r="C1218" s="118"/>
      <c r="D1218" s="119"/>
    </row>
    <row r="1219" spans="2:4">
      <c r="B1219" s="18">
        <v>1215</v>
      </c>
      <c r="C1219" s="118"/>
      <c r="D1219" s="119"/>
    </row>
    <row r="1220" spans="2:4">
      <c r="B1220" s="18">
        <v>1216</v>
      </c>
      <c r="C1220" s="118"/>
      <c r="D1220" s="119"/>
    </row>
    <row r="1221" spans="2:4">
      <c r="B1221" s="18">
        <v>1217</v>
      </c>
      <c r="C1221" s="118"/>
      <c r="D1221" s="119"/>
    </row>
    <row r="1222" spans="2:4">
      <c r="B1222" s="18">
        <v>1218</v>
      </c>
      <c r="C1222" s="118"/>
      <c r="D1222" s="119"/>
    </row>
    <row r="1223" spans="2:4">
      <c r="B1223" s="18">
        <v>1219</v>
      </c>
      <c r="C1223" s="118"/>
      <c r="D1223" s="119"/>
    </row>
    <row r="1224" spans="2:4">
      <c r="B1224" s="18">
        <v>1220</v>
      </c>
      <c r="C1224" s="118"/>
      <c r="D1224" s="119"/>
    </row>
    <row r="1225" spans="2:4">
      <c r="B1225" s="18">
        <v>1221</v>
      </c>
      <c r="C1225" s="118"/>
      <c r="D1225" s="119"/>
    </row>
    <row r="1226" spans="2:4">
      <c r="B1226" s="18">
        <v>1222</v>
      </c>
      <c r="C1226" s="118"/>
      <c r="D1226" s="119"/>
    </row>
    <row r="1227" spans="2:4">
      <c r="B1227" s="18">
        <v>1223</v>
      </c>
      <c r="C1227" s="118"/>
      <c r="D1227" s="119"/>
    </row>
    <row r="1228" spans="2:4">
      <c r="B1228" s="18">
        <v>1224</v>
      </c>
      <c r="C1228" s="118"/>
      <c r="D1228" s="119"/>
    </row>
    <row r="1229" spans="2:4">
      <c r="B1229" s="18">
        <v>1225</v>
      </c>
      <c r="C1229" s="118"/>
      <c r="D1229" s="119"/>
    </row>
    <row r="1230" spans="2:4">
      <c r="B1230" s="18">
        <v>1226</v>
      </c>
      <c r="C1230" s="118"/>
      <c r="D1230" s="119"/>
    </row>
    <row r="1231" spans="2:4">
      <c r="B1231" s="18">
        <v>1227</v>
      </c>
      <c r="C1231" s="118"/>
      <c r="D1231" s="119"/>
    </row>
    <row r="1232" spans="2:4">
      <c r="B1232" s="18">
        <v>1228</v>
      </c>
      <c r="C1232" s="118"/>
      <c r="D1232" s="119"/>
    </row>
    <row r="1233" spans="2:4">
      <c r="B1233" s="18">
        <v>1229</v>
      </c>
      <c r="C1233" s="118"/>
      <c r="D1233" s="119"/>
    </row>
    <row r="1234" spans="2:4">
      <c r="B1234" s="18">
        <v>1230</v>
      </c>
      <c r="C1234" s="118"/>
      <c r="D1234" s="119"/>
    </row>
    <row r="1235" spans="2:4">
      <c r="B1235" s="18">
        <v>1231</v>
      </c>
      <c r="C1235" s="118"/>
      <c r="D1235" s="119"/>
    </row>
    <row r="1236" spans="2:4">
      <c r="B1236" s="18">
        <v>1232</v>
      </c>
      <c r="C1236" s="118"/>
      <c r="D1236" s="119"/>
    </row>
    <row r="1237" spans="2:4">
      <c r="B1237" s="18">
        <v>1233</v>
      </c>
      <c r="C1237" s="118"/>
      <c r="D1237" s="119"/>
    </row>
    <row r="1238" spans="2:4">
      <c r="B1238" s="18">
        <v>1234</v>
      </c>
      <c r="C1238" s="118"/>
      <c r="D1238" s="119"/>
    </row>
    <row r="1239" spans="2:4">
      <c r="B1239" s="18">
        <v>1235</v>
      </c>
      <c r="C1239" s="118"/>
      <c r="D1239" s="119"/>
    </row>
    <row r="1240" spans="2:4">
      <c r="B1240" s="18">
        <v>1236</v>
      </c>
      <c r="C1240" s="118"/>
      <c r="D1240" s="119"/>
    </row>
    <row r="1241" spans="2:4">
      <c r="B1241" s="18">
        <v>1237</v>
      </c>
      <c r="C1241" s="118"/>
      <c r="D1241" s="119"/>
    </row>
    <row r="1242" spans="2:4">
      <c r="B1242" s="18">
        <v>1238</v>
      </c>
      <c r="C1242" s="118"/>
      <c r="D1242" s="119"/>
    </row>
    <row r="1243" spans="2:4">
      <c r="B1243" s="18">
        <v>1239</v>
      </c>
      <c r="C1243" s="118"/>
      <c r="D1243" s="119"/>
    </row>
    <row r="1244" spans="2:4">
      <c r="B1244" s="18">
        <v>1240</v>
      </c>
      <c r="C1244" s="118"/>
      <c r="D1244" s="119"/>
    </row>
    <row r="1245" spans="2:4">
      <c r="B1245" s="18">
        <v>1241</v>
      </c>
      <c r="C1245" s="118"/>
      <c r="D1245" s="119"/>
    </row>
    <row r="1246" spans="2:4">
      <c r="B1246" s="18">
        <v>1242</v>
      </c>
      <c r="C1246" s="118"/>
      <c r="D1246" s="119"/>
    </row>
    <row r="1247" spans="2:4">
      <c r="B1247" s="18">
        <v>1243</v>
      </c>
      <c r="C1247" s="118"/>
      <c r="D1247" s="119"/>
    </row>
    <row r="1248" spans="2:4">
      <c r="B1248" s="18">
        <v>1244</v>
      </c>
      <c r="C1248" s="118"/>
      <c r="D1248" s="119"/>
    </row>
    <row r="1249" spans="2:4">
      <c r="B1249" s="18">
        <v>1245</v>
      </c>
      <c r="C1249" s="118"/>
      <c r="D1249" s="119"/>
    </row>
    <row r="1250" spans="2:4">
      <c r="B1250" s="18">
        <v>1246</v>
      </c>
      <c r="C1250" s="118"/>
      <c r="D1250" s="119"/>
    </row>
    <row r="1251" spans="2:4">
      <c r="B1251" s="18">
        <v>1247</v>
      </c>
      <c r="C1251" s="118"/>
      <c r="D1251" s="119"/>
    </row>
    <row r="1252" spans="2:4">
      <c r="B1252" s="18">
        <v>1248</v>
      </c>
      <c r="C1252" s="118"/>
      <c r="D1252" s="119"/>
    </row>
    <row r="1253" spans="2:4">
      <c r="B1253" s="18">
        <v>1249</v>
      </c>
      <c r="C1253" s="118"/>
      <c r="D1253" s="119"/>
    </row>
    <row r="1254" spans="2:4">
      <c r="B1254" s="18">
        <v>1250</v>
      </c>
      <c r="C1254" s="118"/>
      <c r="D1254" s="119"/>
    </row>
    <row r="1255" spans="2:4">
      <c r="B1255" s="18">
        <v>1251</v>
      </c>
      <c r="C1255" s="118"/>
      <c r="D1255" s="119"/>
    </row>
    <row r="1256" spans="2:4">
      <c r="B1256" s="18">
        <v>1252</v>
      </c>
      <c r="C1256" s="118"/>
      <c r="D1256" s="119"/>
    </row>
    <row r="1257" spans="2:4">
      <c r="B1257" s="18">
        <v>1253</v>
      </c>
      <c r="C1257" s="118"/>
      <c r="D1257" s="119"/>
    </row>
    <row r="1258" spans="2:4">
      <c r="B1258" s="18">
        <v>1254</v>
      </c>
      <c r="C1258" s="118"/>
      <c r="D1258" s="119"/>
    </row>
    <row r="1259" spans="2:4">
      <c r="B1259" s="18">
        <v>1255</v>
      </c>
      <c r="C1259" s="118"/>
      <c r="D1259" s="119"/>
    </row>
    <row r="1260" spans="2:4">
      <c r="B1260" s="18">
        <v>1256</v>
      </c>
      <c r="C1260" s="118"/>
      <c r="D1260" s="119"/>
    </row>
    <row r="1261" spans="2:4">
      <c r="B1261" s="18">
        <v>1257</v>
      </c>
      <c r="C1261" s="118"/>
      <c r="D1261" s="119"/>
    </row>
    <row r="1262" spans="2:4">
      <c r="B1262" s="18">
        <v>1258</v>
      </c>
      <c r="C1262" s="118"/>
      <c r="D1262" s="119"/>
    </row>
    <row r="1263" spans="2:4">
      <c r="B1263" s="18">
        <v>1259</v>
      </c>
      <c r="C1263" s="118"/>
      <c r="D1263" s="119"/>
    </row>
    <row r="1264" spans="2:4">
      <c r="B1264" s="18">
        <v>1260</v>
      </c>
      <c r="C1264" s="118"/>
      <c r="D1264" s="119"/>
    </row>
    <row r="1265" spans="2:4">
      <c r="B1265" s="18">
        <v>1261</v>
      </c>
      <c r="C1265" s="118"/>
      <c r="D1265" s="119"/>
    </row>
    <row r="1266" spans="2:4">
      <c r="B1266" s="18">
        <v>1262</v>
      </c>
      <c r="C1266" s="118"/>
      <c r="D1266" s="119"/>
    </row>
    <row r="1267" spans="2:4">
      <c r="B1267" s="18">
        <v>1263</v>
      </c>
      <c r="C1267" s="118"/>
      <c r="D1267" s="119"/>
    </row>
    <row r="1268" spans="2:4">
      <c r="B1268" s="18">
        <v>1264</v>
      </c>
      <c r="C1268" s="118"/>
      <c r="D1268" s="119"/>
    </row>
    <row r="1269" spans="2:4">
      <c r="B1269" s="18">
        <v>1265</v>
      </c>
      <c r="C1269" s="118"/>
      <c r="D1269" s="119"/>
    </row>
    <row r="1270" spans="2:4">
      <c r="B1270" s="18">
        <v>1266</v>
      </c>
      <c r="C1270" s="118"/>
      <c r="D1270" s="119"/>
    </row>
    <row r="1271" spans="2:4">
      <c r="B1271" s="18">
        <v>1267</v>
      </c>
      <c r="C1271" s="118"/>
      <c r="D1271" s="119"/>
    </row>
    <row r="1272" spans="2:4">
      <c r="B1272" s="18">
        <v>1268</v>
      </c>
      <c r="C1272" s="118"/>
      <c r="D1272" s="119"/>
    </row>
    <row r="1273" spans="2:4">
      <c r="B1273" s="18">
        <v>1269</v>
      </c>
      <c r="C1273" s="118"/>
      <c r="D1273" s="119"/>
    </row>
    <row r="1274" spans="2:4">
      <c r="B1274" s="18">
        <v>1270</v>
      </c>
      <c r="C1274" s="118"/>
      <c r="D1274" s="119"/>
    </row>
    <row r="1275" spans="2:4">
      <c r="B1275" s="18">
        <v>1271</v>
      </c>
      <c r="C1275" s="118"/>
      <c r="D1275" s="119"/>
    </row>
    <row r="1276" spans="2:4">
      <c r="B1276" s="18">
        <v>1272</v>
      </c>
      <c r="C1276" s="118"/>
      <c r="D1276" s="119"/>
    </row>
    <row r="1277" spans="2:4">
      <c r="B1277" s="18">
        <v>1273</v>
      </c>
      <c r="C1277" s="118"/>
      <c r="D1277" s="119"/>
    </row>
    <row r="1278" spans="2:4">
      <c r="B1278" s="18">
        <v>1274</v>
      </c>
      <c r="C1278" s="118"/>
      <c r="D1278" s="119"/>
    </row>
    <row r="1279" spans="2:4">
      <c r="B1279" s="18">
        <v>1275</v>
      </c>
      <c r="C1279" s="118"/>
      <c r="D1279" s="119"/>
    </row>
    <row r="1280" spans="2:4">
      <c r="B1280" s="18">
        <v>1276</v>
      </c>
      <c r="C1280" s="118"/>
      <c r="D1280" s="119"/>
    </row>
    <row r="1281" spans="2:4">
      <c r="B1281" s="18">
        <v>1277</v>
      </c>
      <c r="C1281" s="118"/>
      <c r="D1281" s="119"/>
    </row>
    <row r="1282" spans="2:4">
      <c r="B1282" s="18">
        <v>1278</v>
      </c>
      <c r="C1282" s="118"/>
      <c r="D1282" s="119"/>
    </row>
    <row r="1283" spans="2:4">
      <c r="B1283" s="18">
        <v>1279</v>
      </c>
      <c r="C1283" s="118"/>
      <c r="D1283" s="119"/>
    </row>
    <row r="1284" spans="2:4">
      <c r="B1284" s="18">
        <v>1280</v>
      </c>
      <c r="C1284" s="118"/>
      <c r="D1284" s="119"/>
    </row>
    <row r="1285" spans="2:4">
      <c r="B1285" s="18">
        <v>1281</v>
      </c>
      <c r="C1285" s="118"/>
      <c r="D1285" s="119"/>
    </row>
    <row r="1286" spans="2:4">
      <c r="B1286" s="18">
        <v>1282</v>
      </c>
      <c r="C1286" s="118"/>
      <c r="D1286" s="119"/>
    </row>
    <row r="1287" spans="2:4">
      <c r="B1287" s="18">
        <v>1283</v>
      </c>
      <c r="C1287" s="118"/>
      <c r="D1287" s="119"/>
    </row>
    <row r="1288" spans="2:4">
      <c r="B1288" s="18">
        <v>1284</v>
      </c>
      <c r="C1288" s="118"/>
      <c r="D1288" s="119"/>
    </row>
    <row r="1289" spans="2:4">
      <c r="B1289" s="18">
        <v>1285</v>
      </c>
      <c r="C1289" s="118"/>
      <c r="D1289" s="119"/>
    </row>
    <row r="1290" spans="2:4">
      <c r="B1290" s="18">
        <v>1286</v>
      </c>
      <c r="C1290" s="118"/>
      <c r="D1290" s="119"/>
    </row>
    <row r="1291" spans="2:4">
      <c r="B1291" s="18">
        <v>1287</v>
      </c>
      <c r="C1291" s="118"/>
      <c r="D1291" s="119"/>
    </row>
    <row r="1292" spans="2:4">
      <c r="B1292" s="18">
        <v>1288</v>
      </c>
      <c r="C1292" s="118"/>
      <c r="D1292" s="119"/>
    </row>
    <row r="1293" spans="2:4">
      <c r="B1293" s="18">
        <v>1289</v>
      </c>
      <c r="C1293" s="118"/>
      <c r="D1293" s="119"/>
    </row>
    <row r="1294" spans="2:4">
      <c r="B1294" s="18">
        <v>1290</v>
      </c>
      <c r="C1294" s="118"/>
      <c r="D1294" s="119"/>
    </row>
    <row r="1295" spans="2:4">
      <c r="B1295" s="18">
        <v>1291</v>
      </c>
      <c r="C1295" s="118"/>
      <c r="D1295" s="119"/>
    </row>
    <row r="1296" spans="2:4">
      <c r="B1296" s="18">
        <v>1292</v>
      </c>
      <c r="C1296" s="118"/>
      <c r="D1296" s="119"/>
    </row>
    <row r="1297" spans="2:4">
      <c r="B1297" s="18">
        <v>1293</v>
      </c>
      <c r="C1297" s="118"/>
      <c r="D1297" s="119"/>
    </row>
    <row r="1298" spans="2:4">
      <c r="B1298" s="18">
        <v>1294</v>
      </c>
      <c r="C1298" s="118"/>
      <c r="D1298" s="119"/>
    </row>
    <row r="1299" spans="2:4">
      <c r="B1299" s="18">
        <v>1295</v>
      </c>
      <c r="C1299" s="118"/>
      <c r="D1299" s="119"/>
    </row>
    <row r="1300" spans="2:4">
      <c r="B1300" s="18">
        <v>1296</v>
      </c>
      <c r="C1300" s="118"/>
      <c r="D1300" s="119"/>
    </row>
    <row r="1301" spans="2:4">
      <c r="B1301" s="18">
        <v>1297</v>
      </c>
      <c r="C1301" s="118"/>
      <c r="D1301" s="119"/>
    </row>
    <row r="1302" spans="2:4">
      <c r="B1302" s="18">
        <v>1298</v>
      </c>
      <c r="C1302" s="118"/>
      <c r="D1302" s="119"/>
    </row>
    <row r="1303" spans="2:4">
      <c r="B1303" s="18">
        <v>1299</v>
      </c>
      <c r="C1303" s="118"/>
      <c r="D1303" s="119"/>
    </row>
    <row r="1304" spans="2:4">
      <c r="B1304" s="18">
        <v>1300</v>
      </c>
      <c r="C1304" s="118"/>
      <c r="D1304" s="119"/>
    </row>
    <row r="1305" spans="2:4">
      <c r="B1305" s="18">
        <v>1301</v>
      </c>
      <c r="C1305" s="118"/>
      <c r="D1305" s="119"/>
    </row>
    <row r="1306" spans="2:4">
      <c r="B1306" s="18">
        <v>1302</v>
      </c>
      <c r="C1306" s="118"/>
      <c r="D1306" s="119"/>
    </row>
    <row r="1307" spans="2:4">
      <c r="B1307" s="18">
        <v>1303</v>
      </c>
      <c r="C1307" s="118"/>
      <c r="D1307" s="119"/>
    </row>
    <row r="1308" spans="2:4">
      <c r="B1308" s="18">
        <v>1304</v>
      </c>
      <c r="C1308" s="118"/>
      <c r="D1308" s="119"/>
    </row>
    <row r="1309" spans="2:4">
      <c r="B1309" s="18">
        <v>1305</v>
      </c>
      <c r="C1309" s="118"/>
      <c r="D1309" s="119"/>
    </row>
    <row r="1310" spans="2:4">
      <c r="B1310" s="18">
        <v>1306</v>
      </c>
      <c r="C1310" s="118"/>
      <c r="D1310" s="119"/>
    </row>
    <row r="1311" spans="2:4">
      <c r="B1311" s="18">
        <v>1307</v>
      </c>
      <c r="C1311" s="118"/>
      <c r="D1311" s="119"/>
    </row>
    <row r="1312" spans="2:4">
      <c r="B1312" s="18">
        <v>1308</v>
      </c>
      <c r="C1312" s="118"/>
      <c r="D1312" s="119"/>
    </row>
    <row r="1313" spans="2:4">
      <c r="B1313" s="18">
        <v>1309</v>
      </c>
      <c r="C1313" s="118"/>
      <c r="D1313" s="119"/>
    </row>
    <row r="1314" spans="2:4">
      <c r="B1314" s="18">
        <v>1310</v>
      </c>
      <c r="C1314" s="118"/>
      <c r="D1314" s="119"/>
    </row>
    <row r="1315" spans="2:4">
      <c r="B1315" s="18">
        <v>1311</v>
      </c>
      <c r="C1315" s="118"/>
      <c r="D1315" s="119"/>
    </row>
    <row r="1316" spans="2:4">
      <c r="B1316" s="18">
        <v>1312</v>
      </c>
      <c r="C1316" s="118"/>
      <c r="D1316" s="119"/>
    </row>
    <row r="1317" spans="2:4">
      <c r="B1317" s="18">
        <v>1313</v>
      </c>
      <c r="C1317" s="118"/>
      <c r="D1317" s="119"/>
    </row>
    <row r="1318" spans="2:4">
      <c r="B1318" s="18">
        <v>1314</v>
      </c>
      <c r="C1318" s="118"/>
      <c r="D1318" s="119"/>
    </row>
    <row r="1319" spans="2:4">
      <c r="B1319" s="18">
        <v>1315</v>
      </c>
      <c r="C1319" s="118"/>
      <c r="D1319" s="119"/>
    </row>
    <row r="1320" spans="2:4">
      <c r="B1320" s="18">
        <v>1316</v>
      </c>
      <c r="C1320" s="118"/>
      <c r="D1320" s="119"/>
    </row>
    <row r="1321" spans="2:4">
      <c r="B1321" s="18">
        <v>1317</v>
      </c>
      <c r="C1321" s="118"/>
      <c r="D1321" s="119"/>
    </row>
    <row r="1322" spans="2:4">
      <c r="B1322" s="18">
        <v>1318</v>
      </c>
      <c r="C1322" s="118"/>
      <c r="D1322" s="119"/>
    </row>
    <row r="1323" spans="2:4">
      <c r="B1323" s="18">
        <v>1319</v>
      </c>
      <c r="C1323" s="118"/>
      <c r="D1323" s="119"/>
    </row>
    <row r="1324" spans="2:4">
      <c r="B1324" s="18">
        <v>1320</v>
      </c>
      <c r="C1324" s="118"/>
      <c r="D1324" s="119"/>
    </row>
    <row r="1325" spans="2:4">
      <c r="B1325" s="18">
        <v>1321</v>
      </c>
      <c r="C1325" s="118"/>
      <c r="D1325" s="119"/>
    </row>
    <row r="1326" spans="2:4">
      <c r="B1326" s="18">
        <v>1322</v>
      </c>
      <c r="C1326" s="118"/>
      <c r="D1326" s="119"/>
    </row>
    <row r="1327" spans="2:4">
      <c r="B1327" s="18">
        <v>1323</v>
      </c>
      <c r="C1327" s="118"/>
      <c r="D1327" s="119"/>
    </row>
    <row r="1328" spans="2:4">
      <c r="B1328" s="18">
        <v>1324</v>
      </c>
      <c r="C1328" s="118"/>
      <c r="D1328" s="119"/>
    </row>
    <row r="1329" spans="2:4">
      <c r="B1329" s="18">
        <v>1325</v>
      </c>
      <c r="C1329" s="118"/>
      <c r="D1329" s="119"/>
    </row>
    <row r="1330" spans="2:4">
      <c r="B1330" s="18">
        <v>1326</v>
      </c>
      <c r="C1330" s="118"/>
      <c r="D1330" s="119"/>
    </row>
    <row r="1331" spans="2:4">
      <c r="B1331" s="18">
        <v>1327</v>
      </c>
      <c r="C1331" s="118"/>
      <c r="D1331" s="119"/>
    </row>
    <row r="1332" spans="2:4">
      <c r="B1332" s="18">
        <v>1328</v>
      </c>
      <c r="C1332" s="118"/>
      <c r="D1332" s="119"/>
    </row>
    <row r="1333" spans="2:4">
      <c r="B1333" s="18">
        <v>1329</v>
      </c>
      <c r="C1333" s="118"/>
      <c r="D1333" s="119"/>
    </row>
    <row r="1334" spans="2:4">
      <c r="B1334" s="18">
        <v>1330</v>
      </c>
      <c r="C1334" s="118"/>
      <c r="D1334" s="119"/>
    </row>
    <row r="1335" spans="2:4">
      <c r="B1335" s="18">
        <v>1331</v>
      </c>
      <c r="C1335" s="118"/>
      <c r="D1335" s="119"/>
    </row>
    <row r="1336" spans="2:4">
      <c r="B1336" s="18">
        <v>1332</v>
      </c>
      <c r="C1336" s="118"/>
      <c r="D1336" s="119"/>
    </row>
    <row r="1337" spans="2:4">
      <c r="B1337" s="18">
        <v>1333</v>
      </c>
      <c r="C1337" s="118"/>
      <c r="D1337" s="119"/>
    </row>
    <row r="1338" spans="2:4">
      <c r="B1338" s="18">
        <v>1334</v>
      </c>
      <c r="C1338" s="118"/>
      <c r="D1338" s="119"/>
    </row>
    <row r="1339" spans="2:4">
      <c r="B1339" s="18">
        <v>1335</v>
      </c>
      <c r="C1339" s="118"/>
      <c r="D1339" s="119"/>
    </row>
    <row r="1340" spans="2:4">
      <c r="B1340" s="18">
        <v>1336</v>
      </c>
      <c r="C1340" s="118"/>
      <c r="D1340" s="119"/>
    </row>
    <row r="1341" spans="2:4">
      <c r="B1341" s="18">
        <v>1337</v>
      </c>
      <c r="C1341" s="118"/>
      <c r="D1341" s="119"/>
    </row>
    <row r="1342" spans="2:4">
      <c r="B1342" s="18">
        <v>1338</v>
      </c>
      <c r="C1342" s="118"/>
      <c r="D1342" s="119"/>
    </row>
    <row r="1343" spans="2:4">
      <c r="B1343" s="18">
        <v>1339</v>
      </c>
      <c r="C1343" s="118"/>
      <c r="D1343" s="119"/>
    </row>
    <row r="1344" spans="2:4">
      <c r="B1344" s="18">
        <v>1340</v>
      </c>
      <c r="C1344" s="118"/>
      <c r="D1344" s="119"/>
    </row>
    <row r="1345" spans="2:4">
      <c r="B1345" s="18">
        <v>1341</v>
      </c>
      <c r="C1345" s="118"/>
      <c r="D1345" s="119"/>
    </row>
    <row r="1346" spans="2:4">
      <c r="B1346" s="18">
        <v>1342</v>
      </c>
      <c r="C1346" s="118"/>
      <c r="D1346" s="119"/>
    </row>
    <row r="1347" spans="2:4">
      <c r="B1347" s="18">
        <v>1343</v>
      </c>
      <c r="C1347" s="118"/>
      <c r="D1347" s="119"/>
    </row>
    <row r="1348" spans="2:4">
      <c r="B1348" s="18">
        <v>1344</v>
      </c>
      <c r="C1348" s="118"/>
      <c r="D1348" s="119"/>
    </row>
    <row r="1349" spans="2:4">
      <c r="B1349" s="18">
        <v>1345</v>
      </c>
      <c r="C1349" s="118"/>
      <c r="D1349" s="119"/>
    </row>
    <row r="1350" spans="2:4">
      <c r="B1350" s="18">
        <v>1346</v>
      </c>
      <c r="C1350" s="118"/>
      <c r="D1350" s="119"/>
    </row>
    <row r="1351" spans="2:4">
      <c r="B1351" s="18">
        <v>1347</v>
      </c>
      <c r="C1351" s="118"/>
      <c r="D1351" s="119"/>
    </row>
    <row r="1352" spans="2:4">
      <c r="B1352" s="18">
        <v>1348</v>
      </c>
      <c r="C1352" s="118"/>
      <c r="D1352" s="119"/>
    </row>
    <row r="1353" spans="2:4">
      <c r="B1353" s="18">
        <v>1349</v>
      </c>
      <c r="C1353" s="118"/>
      <c r="D1353" s="119"/>
    </row>
    <row r="1354" spans="2:4">
      <c r="B1354" s="18">
        <v>1350</v>
      </c>
      <c r="C1354" s="118"/>
      <c r="D1354" s="119"/>
    </row>
    <row r="1355" spans="2:4">
      <c r="B1355" s="18">
        <v>1351</v>
      </c>
      <c r="C1355" s="118"/>
      <c r="D1355" s="119"/>
    </row>
    <row r="1356" spans="2:4">
      <c r="B1356" s="18">
        <v>1352</v>
      </c>
      <c r="C1356" s="118"/>
      <c r="D1356" s="119"/>
    </row>
    <row r="1357" spans="2:4">
      <c r="B1357" s="18">
        <v>1353</v>
      </c>
      <c r="C1357" s="118"/>
      <c r="D1357" s="119"/>
    </row>
    <row r="1358" spans="2:4">
      <c r="B1358" s="18">
        <v>1354</v>
      </c>
      <c r="C1358" s="118"/>
      <c r="D1358" s="119"/>
    </row>
    <row r="1359" spans="2:4">
      <c r="B1359" s="18">
        <v>1355</v>
      </c>
      <c r="C1359" s="118"/>
      <c r="D1359" s="119"/>
    </row>
    <row r="1360" spans="2:4">
      <c r="B1360" s="18">
        <v>1356</v>
      </c>
      <c r="C1360" s="118"/>
      <c r="D1360" s="119"/>
    </row>
    <row r="1361" spans="2:4">
      <c r="B1361" s="18">
        <v>1357</v>
      </c>
      <c r="C1361" s="118"/>
      <c r="D1361" s="119"/>
    </row>
    <row r="1362" spans="2:4">
      <c r="B1362" s="18">
        <v>1358</v>
      </c>
      <c r="C1362" s="118"/>
      <c r="D1362" s="119"/>
    </row>
    <row r="1363" spans="2:4">
      <c r="B1363" s="18">
        <v>1359</v>
      </c>
      <c r="C1363" s="118"/>
      <c r="D1363" s="119"/>
    </row>
    <row r="1364" spans="2:4">
      <c r="B1364" s="18">
        <v>1360</v>
      </c>
      <c r="C1364" s="118"/>
      <c r="D1364" s="119"/>
    </row>
    <row r="1365" spans="2:4">
      <c r="B1365" s="18">
        <v>1361</v>
      </c>
      <c r="C1365" s="118"/>
      <c r="D1365" s="119"/>
    </row>
    <row r="1366" spans="2:4">
      <c r="B1366" s="18">
        <v>1362</v>
      </c>
      <c r="C1366" s="118"/>
      <c r="D1366" s="119"/>
    </row>
    <row r="1367" spans="2:4">
      <c r="B1367" s="18">
        <v>1363</v>
      </c>
      <c r="C1367" s="118"/>
      <c r="D1367" s="119"/>
    </row>
    <row r="1368" spans="2:4">
      <c r="B1368" s="18">
        <v>1364</v>
      </c>
      <c r="C1368" s="118"/>
      <c r="D1368" s="119"/>
    </row>
    <row r="1369" spans="2:4">
      <c r="B1369" s="18">
        <v>1365</v>
      </c>
      <c r="C1369" s="118"/>
      <c r="D1369" s="119"/>
    </row>
    <row r="1370" spans="2:4">
      <c r="B1370" s="18">
        <v>1366</v>
      </c>
      <c r="C1370" s="118"/>
      <c r="D1370" s="119"/>
    </row>
    <row r="1371" spans="2:4">
      <c r="B1371" s="18">
        <v>1367</v>
      </c>
      <c r="C1371" s="118"/>
      <c r="D1371" s="119"/>
    </row>
    <row r="1372" spans="2:4">
      <c r="B1372" s="18">
        <v>1368</v>
      </c>
      <c r="C1372" s="118"/>
      <c r="D1372" s="119"/>
    </row>
    <row r="1373" spans="2:4">
      <c r="B1373" s="18">
        <v>1369</v>
      </c>
      <c r="C1373" s="118"/>
      <c r="D1373" s="119"/>
    </row>
    <row r="1374" spans="2:4">
      <c r="B1374" s="18">
        <v>1370</v>
      </c>
      <c r="C1374" s="118"/>
      <c r="D1374" s="119"/>
    </row>
    <row r="1375" spans="2:4">
      <c r="B1375" s="18">
        <v>1371</v>
      </c>
      <c r="C1375" s="118"/>
      <c r="D1375" s="119"/>
    </row>
    <row r="1376" spans="2:4">
      <c r="B1376" s="18">
        <v>1372</v>
      </c>
      <c r="C1376" s="118"/>
      <c r="D1376" s="119"/>
    </row>
    <row r="1377" spans="2:4">
      <c r="B1377" s="18">
        <v>1373</v>
      </c>
      <c r="C1377" s="118"/>
      <c r="D1377" s="119"/>
    </row>
    <row r="1378" spans="2:4">
      <c r="B1378" s="18">
        <v>1374</v>
      </c>
      <c r="C1378" s="118"/>
      <c r="D1378" s="119"/>
    </row>
    <row r="1379" spans="2:4">
      <c r="B1379" s="18">
        <v>1375</v>
      </c>
      <c r="C1379" s="118"/>
      <c r="D1379" s="119"/>
    </row>
    <row r="1380" spans="2:4">
      <c r="B1380" s="18">
        <v>1376</v>
      </c>
      <c r="C1380" s="118"/>
      <c r="D1380" s="119"/>
    </row>
    <row r="1381" spans="2:4">
      <c r="B1381" s="18">
        <v>1377</v>
      </c>
      <c r="C1381" s="118"/>
      <c r="D1381" s="119"/>
    </row>
    <row r="1382" spans="2:4">
      <c r="B1382" s="18">
        <v>1378</v>
      </c>
      <c r="C1382" s="118"/>
      <c r="D1382" s="119"/>
    </row>
    <row r="1383" spans="2:4">
      <c r="B1383" s="18">
        <v>1379</v>
      </c>
      <c r="C1383" s="118"/>
      <c r="D1383" s="119"/>
    </row>
    <row r="1384" spans="2:4">
      <c r="B1384" s="18">
        <v>1380</v>
      </c>
      <c r="C1384" s="118"/>
      <c r="D1384" s="119"/>
    </row>
    <row r="1385" spans="2:4">
      <c r="B1385" s="18">
        <v>1381</v>
      </c>
      <c r="C1385" s="118"/>
      <c r="D1385" s="119"/>
    </row>
    <row r="1386" spans="2:4">
      <c r="B1386" s="18">
        <v>1382</v>
      </c>
      <c r="C1386" s="118"/>
      <c r="D1386" s="119"/>
    </row>
    <row r="1387" spans="2:4">
      <c r="B1387" s="18">
        <v>1383</v>
      </c>
      <c r="C1387" s="118"/>
      <c r="D1387" s="119"/>
    </row>
    <row r="1388" spans="2:4">
      <c r="B1388" s="18">
        <v>1384</v>
      </c>
      <c r="C1388" s="118"/>
      <c r="D1388" s="119"/>
    </row>
    <row r="1389" spans="2:4">
      <c r="B1389" s="18">
        <v>1385</v>
      </c>
      <c r="C1389" s="118"/>
      <c r="D1389" s="119"/>
    </row>
    <row r="1390" spans="2:4">
      <c r="B1390" s="18">
        <v>1386</v>
      </c>
      <c r="C1390" s="118"/>
      <c r="D1390" s="119"/>
    </row>
    <row r="1391" spans="2:4">
      <c r="B1391" s="18">
        <v>1387</v>
      </c>
      <c r="C1391" s="118"/>
      <c r="D1391" s="119"/>
    </row>
    <row r="1392" spans="2:4">
      <c r="B1392" s="18">
        <v>1388</v>
      </c>
      <c r="C1392" s="118"/>
      <c r="D1392" s="119"/>
    </row>
    <row r="1393" spans="2:4">
      <c r="B1393" s="18">
        <v>1389</v>
      </c>
      <c r="C1393" s="118"/>
      <c r="D1393" s="119"/>
    </row>
    <row r="1394" spans="2:4">
      <c r="B1394" s="18">
        <v>1390</v>
      </c>
      <c r="C1394" s="118"/>
      <c r="D1394" s="119"/>
    </row>
    <row r="1395" spans="2:4">
      <c r="B1395" s="18">
        <v>1391</v>
      </c>
      <c r="C1395" s="118"/>
      <c r="D1395" s="119"/>
    </row>
    <row r="1396" spans="2:4">
      <c r="B1396" s="18">
        <v>1392</v>
      </c>
      <c r="C1396" s="118"/>
      <c r="D1396" s="119"/>
    </row>
    <row r="1397" spans="2:4">
      <c r="B1397" s="18">
        <v>1393</v>
      </c>
      <c r="C1397" s="118"/>
      <c r="D1397" s="119"/>
    </row>
    <row r="1398" spans="2:4">
      <c r="B1398" s="18">
        <v>1394</v>
      </c>
      <c r="C1398" s="118"/>
      <c r="D1398" s="119"/>
    </row>
    <row r="1399" spans="2:4">
      <c r="B1399" s="18">
        <v>1395</v>
      </c>
      <c r="C1399" s="118"/>
      <c r="D1399" s="119"/>
    </row>
    <row r="1400" spans="2:4">
      <c r="B1400" s="18">
        <v>1396</v>
      </c>
      <c r="C1400" s="118"/>
      <c r="D1400" s="119"/>
    </row>
    <row r="1401" spans="2:4">
      <c r="B1401" s="18">
        <v>1397</v>
      </c>
      <c r="C1401" s="118"/>
      <c r="D1401" s="119"/>
    </row>
    <row r="1402" spans="2:4">
      <c r="B1402" s="18">
        <v>1398</v>
      </c>
      <c r="C1402" s="118"/>
      <c r="D1402" s="119"/>
    </row>
    <row r="1403" spans="2:4">
      <c r="B1403" s="18">
        <v>1399</v>
      </c>
      <c r="C1403" s="118"/>
      <c r="D1403" s="119"/>
    </row>
    <row r="1404" spans="2:4">
      <c r="B1404" s="18">
        <v>1400</v>
      </c>
      <c r="C1404" s="118"/>
      <c r="D1404" s="119"/>
    </row>
    <row r="1405" spans="2:4">
      <c r="B1405" s="18">
        <v>1401</v>
      </c>
      <c r="C1405" s="118"/>
      <c r="D1405" s="119"/>
    </row>
    <row r="1406" spans="2:4">
      <c r="B1406" s="18">
        <v>1402</v>
      </c>
      <c r="C1406" s="118"/>
      <c r="D1406" s="119"/>
    </row>
    <row r="1407" spans="2:4">
      <c r="B1407" s="18">
        <v>1403</v>
      </c>
      <c r="C1407" s="118"/>
      <c r="D1407" s="119"/>
    </row>
    <row r="1408" spans="2:4">
      <c r="B1408" s="18">
        <v>1404</v>
      </c>
      <c r="C1408" s="118"/>
      <c r="D1408" s="119"/>
    </row>
    <row r="1409" spans="2:4">
      <c r="B1409" s="18">
        <v>1405</v>
      </c>
      <c r="C1409" s="118"/>
      <c r="D1409" s="119"/>
    </row>
    <row r="1410" spans="2:4">
      <c r="B1410" s="18">
        <v>1406</v>
      </c>
      <c r="C1410" s="118"/>
      <c r="D1410" s="119"/>
    </row>
    <row r="1411" spans="2:4">
      <c r="B1411" s="18">
        <v>1407</v>
      </c>
      <c r="C1411" s="118"/>
      <c r="D1411" s="119"/>
    </row>
    <row r="1412" spans="2:4">
      <c r="B1412" s="18">
        <v>1408</v>
      </c>
      <c r="C1412" s="118"/>
      <c r="D1412" s="119"/>
    </row>
    <row r="1413" spans="2:4">
      <c r="B1413" s="18">
        <v>1409</v>
      </c>
      <c r="C1413" s="118"/>
      <c r="D1413" s="119"/>
    </row>
    <row r="1414" spans="2:4">
      <c r="B1414" s="18">
        <v>1410</v>
      </c>
      <c r="C1414" s="118"/>
      <c r="D1414" s="119"/>
    </row>
    <row r="1415" spans="2:4">
      <c r="B1415" s="18">
        <v>1411</v>
      </c>
      <c r="C1415" s="118"/>
      <c r="D1415" s="119"/>
    </row>
    <row r="1416" spans="2:4">
      <c r="B1416" s="18">
        <v>1412</v>
      </c>
      <c r="C1416" s="118"/>
      <c r="D1416" s="119"/>
    </row>
    <row r="1417" spans="2:4">
      <c r="B1417" s="18">
        <v>1413</v>
      </c>
      <c r="C1417" s="118"/>
      <c r="D1417" s="119"/>
    </row>
    <row r="1418" spans="2:4">
      <c r="B1418" s="18">
        <v>1414</v>
      </c>
      <c r="C1418" s="118"/>
      <c r="D1418" s="119"/>
    </row>
    <row r="1419" spans="2:4">
      <c r="B1419" s="18">
        <v>1415</v>
      </c>
      <c r="C1419" s="118"/>
      <c r="D1419" s="119"/>
    </row>
    <row r="1420" spans="2:4">
      <c r="B1420" s="18">
        <v>1416</v>
      </c>
      <c r="C1420" s="118"/>
      <c r="D1420" s="119"/>
    </row>
    <row r="1421" spans="2:4">
      <c r="B1421" s="18">
        <v>1417</v>
      </c>
      <c r="C1421" s="118"/>
      <c r="D1421" s="119"/>
    </row>
    <row r="1422" spans="2:4">
      <c r="B1422" s="18">
        <v>1418</v>
      </c>
      <c r="C1422" s="118"/>
      <c r="D1422" s="119"/>
    </row>
    <row r="1423" spans="2:4">
      <c r="B1423" s="18">
        <v>1419</v>
      </c>
      <c r="C1423" s="118"/>
      <c r="D1423" s="119"/>
    </row>
    <row r="1424" spans="2:4">
      <c r="B1424" s="18">
        <v>1420</v>
      </c>
      <c r="C1424" s="118"/>
      <c r="D1424" s="119"/>
    </row>
    <row r="1425" spans="2:4">
      <c r="B1425" s="18">
        <v>1421</v>
      </c>
      <c r="C1425" s="118"/>
      <c r="D1425" s="119"/>
    </row>
    <row r="1426" spans="2:4">
      <c r="B1426" s="18">
        <v>1422</v>
      </c>
      <c r="C1426" s="118"/>
      <c r="D1426" s="119"/>
    </row>
    <row r="1427" spans="2:4">
      <c r="B1427" s="18">
        <v>1423</v>
      </c>
      <c r="C1427" s="118"/>
      <c r="D1427" s="119"/>
    </row>
    <row r="1428" spans="2:4">
      <c r="B1428" s="18">
        <v>1424</v>
      </c>
      <c r="C1428" s="118"/>
      <c r="D1428" s="119"/>
    </row>
    <row r="1429" spans="2:4">
      <c r="B1429" s="18">
        <v>1425</v>
      </c>
      <c r="C1429" s="118"/>
      <c r="D1429" s="119"/>
    </row>
    <row r="1430" spans="2:4">
      <c r="B1430" s="18">
        <v>1426</v>
      </c>
      <c r="C1430" s="118"/>
      <c r="D1430" s="119"/>
    </row>
    <row r="1431" spans="2:4">
      <c r="B1431" s="18">
        <v>1427</v>
      </c>
      <c r="C1431" s="118"/>
      <c r="D1431" s="119"/>
    </row>
    <row r="1432" spans="2:4">
      <c r="B1432" s="18">
        <v>1428</v>
      </c>
      <c r="C1432" s="118"/>
      <c r="D1432" s="119"/>
    </row>
    <row r="1433" spans="2:4">
      <c r="B1433" s="18">
        <v>1429</v>
      </c>
      <c r="C1433" s="118"/>
      <c r="D1433" s="119"/>
    </row>
    <row r="1434" spans="2:4">
      <c r="B1434" s="18">
        <v>1430</v>
      </c>
      <c r="C1434" s="118"/>
      <c r="D1434" s="119"/>
    </row>
    <row r="1435" spans="2:4">
      <c r="B1435" s="18">
        <v>1431</v>
      </c>
      <c r="C1435" s="118"/>
      <c r="D1435" s="119"/>
    </row>
    <row r="1436" spans="2:4">
      <c r="B1436" s="18">
        <v>1432</v>
      </c>
      <c r="C1436" s="118"/>
      <c r="D1436" s="119"/>
    </row>
    <row r="1437" spans="2:4">
      <c r="B1437" s="18">
        <v>1433</v>
      </c>
      <c r="C1437" s="118"/>
      <c r="D1437" s="119"/>
    </row>
    <row r="1438" spans="2:4">
      <c r="B1438" s="18">
        <v>1434</v>
      </c>
      <c r="C1438" s="118"/>
      <c r="D1438" s="119"/>
    </row>
    <row r="1439" spans="2:4">
      <c r="B1439" s="18">
        <v>1435</v>
      </c>
      <c r="C1439" s="118"/>
      <c r="D1439" s="119"/>
    </row>
    <row r="1440" spans="2:4">
      <c r="B1440" s="18">
        <v>1436</v>
      </c>
      <c r="C1440" s="118"/>
      <c r="D1440" s="119"/>
    </row>
    <row r="1441" spans="2:4">
      <c r="B1441" s="18">
        <v>1437</v>
      </c>
      <c r="C1441" s="118"/>
      <c r="D1441" s="119"/>
    </row>
    <row r="1442" spans="2:4">
      <c r="B1442" s="18">
        <v>1438</v>
      </c>
      <c r="C1442" s="118"/>
      <c r="D1442" s="119"/>
    </row>
    <row r="1443" spans="2:4">
      <c r="B1443" s="18">
        <v>1439</v>
      </c>
      <c r="C1443" s="118"/>
      <c r="D1443" s="119"/>
    </row>
    <row r="1444" spans="2:4">
      <c r="B1444" s="18">
        <v>1440</v>
      </c>
      <c r="C1444" s="118"/>
      <c r="D1444" s="119"/>
    </row>
    <row r="1445" spans="2:4">
      <c r="B1445" s="18">
        <v>1441</v>
      </c>
      <c r="C1445" s="118"/>
      <c r="D1445" s="119"/>
    </row>
    <row r="1446" spans="2:4">
      <c r="B1446" s="18">
        <v>1442</v>
      </c>
      <c r="C1446" s="118"/>
      <c r="D1446" s="119"/>
    </row>
    <row r="1447" spans="2:4">
      <c r="B1447" s="18">
        <v>1443</v>
      </c>
      <c r="C1447" s="118"/>
      <c r="D1447" s="119"/>
    </row>
    <row r="1448" spans="2:4">
      <c r="B1448" s="18">
        <v>1444</v>
      </c>
      <c r="C1448" s="118"/>
      <c r="D1448" s="119"/>
    </row>
    <row r="1449" spans="2:4">
      <c r="B1449" s="18">
        <v>1445</v>
      </c>
      <c r="C1449" s="118"/>
      <c r="D1449" s="119"/>
    </row>
    <row r="1450" spans="2:4">
      <c r="B1450" s="18">
        <v>1446</v>
      </c>
      <c r="C1450" s="118"/>
      <c r="D1450" s="119"/>
    </row>
    <row r="1451" spans="2:4">
      <c r="B1451" s="18">
        <v>1447</v>
      </c>
      <c r="C1451" s="118"/>
      <c r="D1451" s="119"/>
    </row>
    <row r="1452" spans="2:4">
      <c r="B1452" s="18">
        <v>1448</v>
      </c>
      <c r="C1452" s="118"/>
      <c r="D1452" s="119"/>
    </row>
    <row r="1453" spans="2:4">
      <c r="B1453" s="18">
        <v>1449</v>
      </c>
      <c r="C1453" s="118"/>
      <c r="D1453" s="119"/>
    </row>
    <row r="1454" spans="2:4">
      <c r="B1454" s="18">
        <v>1450</v>
      </c>
      <c r="C1454" s="118"/>
      <c r="D1454" s="119"/>
    </row>
    <row r="1455" spans="2:4">
      <c r="B1455" s="18">
        <v>1451</v>
      </c>
      <c r="C1455" s="118"/>
      <c r="D1455" s="119"/>
    </row>
    <row r="1456" spans="2:4">
      <c r="B1456" s="18">
        <v>1452</v>
      </c>
      <c r="C1456" s="118"/>
      <c r="D1456" s="119"/>
    </row>
    <row r="1457" spans="2:4">
      <c r="B1457" s="18">
        <v>1453</v>
      </c>
      <c r="C1457" s="118"/>
      <c r="D1457" s="119"/>
    </row>
    <row r="1458" spans="2:4">
      <c r="B1458" s="18">
        <v>1454</v>
      </c>
      <c r="C1458" s="118"/>
      <c r="D1458" s="119"/>
    </row>
    <row r="1459" spans="2:4">
      <c r="B1459" s="18">
        <v>1455</v>
      </c>
      <c r="C1459" s="118"/>
      <c r="D1459" s="119"/>
    </row>
    <row r="1460" spans="2:4">
      <c r="B1460" s="18">
        <v>1456</v>
      </c>
      <c r="C1460" s="118"/>
      <c r="D1460" s="119"/>
    </row>
    <row r="1461" spans="2:4">
      <c r="B1461" s="18">
        <v>1457</v>
      </c>
      <c r="C1461" s="118"/>
      <c r="D1461" s="119"/>
    </row>
    <row r="1462" spans="2:4">
      <c r="B1462" s="18">
        <v>1458</v>
      </c>
      <c r="C1462" s="118"/>
      <c r="D1462" s="119"/>
    </row>
    <row r="1463" spans="2:4">
      <c r="B1463" s="18">
        <v>1459</v>
      </c>
      <c r="C1463" s="118"/>
      <c r="D1463" s="119"/>
    </row>
    <row r="1464" spans="2:4">
      <c r="B1464" s="18">
        <v>1460</v>
      </c>
      <c r="C1464" s="118"/>
      <c r="D1464" s="119"/>
    </row>
    <row r="1465" spans="2:4">
      <c r="B1465" s="18">
        <v>1461</v>
      </c>
      <c r="C1465" s="118"/>
      <c r="D1465" s="119"/>
    </row>
    <row r="1466" spans="2:4">
      <c r="B1466" s="18">
        <v>1462</v>
      </c>
      <c r="C1466" s="118"/>
      <c r="D1466" s="119"/>
    </row>
    <row r="1467" spans="2:4">
      <c r="B1467" s="18">
        <v>1463</v>
      </c>
      <c r="C1467" s="118"/>
      <c r="D1467" s="119"/>
    </row>
    <row r="1468" spans="2:4">
      <c r="B1468" s="18">
        <v>1464</v>
      </c>
      <c r="C1468" s="118"/>
      <c r="D1468" s="119"/>
    </row>
    <row r="1469" spans="2:4">
      <c r="B1469" s="18">
        <v>1465</v>
      </c>
      <c r="C1469" s="118"/>
      <c r="D1469" s="119"/>
    </row>
    <row r="1470" spans="2:4">
      <c r="B1470" s="18">
        <v>1466</v>
      </c>
      <c r="C1470" s="118"/>
      <c r="D1470" s="119"/>
    </row>
    <row r="1471" spans="2:4">
      <c r="B1471" s="18">
        <v>1467</v>
      </c>
      <c r="C1471" s="118"/>
      <c r="D1471" s="119"/>
    </row>
    <row r="1472" spans="2:4">
      <c r="B1472" s="18">
        <v>1468</v>
      </c>
      <c r="C1472" s="118"/>
      <c r="D1472" s="119"/>
    </row>
    <row r="1473" spans="2:4">
      <c r="B1473" s="18">
        <v>1469</v>
      </c>
      <c r="C1473" s="118"/>
      <c r="D1473" s="119"/>
    </row>
    <row r="1474" spans="2:4">
      <c r="B1474" s="18">
        <v>1470</v>
      </c>
      <c r="C1474" s="118"/>
      <c r="D1474" s="119"/>
    </row>
    <row r="1475" spans="2:4">
      <c r="B1475" s="18">
        <v>1471</v>
      </c>
      <c r="C1475" s="118"/>
      <c r="D1475" s="119"/>
    </row>
    <row r="1476" spans="2:4">
      <c r="B1476" s="18">
        <v>1472</v>
      </c>
      <c r="C1476" s="118"/>
      <c r="D1476" s="119"/>
    </row>
    <row r="1477" spans="2:4">
      <c r="B1477" s="18">
        <v>1473</v>
      </c>
      <c r="C1477" s="118"/>
      <c r="D1477" s="119"/>
    </row>
    <row r="1478" spans="2:4">
      <c r="B1478" s="18">
        <v>1474</v>
      </c>
      <c r="C1478" s="118"/>
      <c r="D1478" s="119"/>
    </row>
    <row r="1479" spans="2:4">
      <c r="B1479" s="18">
        <v>1475</v>
      </c>
      <c r="C1479" s="118"/>
      <c r="D1479" s="119"/>
    </row>
    <row r="1480" spans="2:4">
      <c r="B1480" s="18">
        <v>1476</v>
      </c>
      <c r="C1480" s="118"/>
      <c r="D1480" s="119"/>
    </row>
    <row r="1481" spans="2:4">
      <c r="B1481" s="18">
        <v>1477</v>
      </c>
      <c r="C1481" s="118"/>
      <c r="D1481" s="119"/>
    </row>
    <row r="1482" spans="2:4">
      <c r="B1482" s="18">
        <v>1478</v>
      </c>
      <c r="C1482" s="118"/>
      <c r="D1482" s="119"/>
    </row>
    <row r="1483" spans="2:4">
      <c r="B1483" s="18">
        <v>1479</v>
      </c>
      <c r="C1483" s="118"/>
      <c r="D1483" s="119"/>
    </row>
    <row r="1484" spans="2:4">
      <c r="B1484" s="18">
        <v>1480</v>
      </c>
      <c r="C1484" s="118"/>
      <c r="D1484" s="119"/>
    </row>
    <row r="1485" spans="2:4">
      <c r="B1485" s="18">
        <v>1481</v>
      </c>
      <c r="C1485" s="118"/>
      <c r="D1485" s="119"/>
    </row>
    <row r="1486" spans="2:4">
      <c r="B1486" s="18">
        <v>1482</v>
      </c>
      <c r="C1486" s="118"/>
      <c r="D1486" s="119"/>
    </row>
    <row r="1487" spans="2:4">
      <c r="B1487" s="18">
        <v>1483</v>
      </c>
      <c r="C1487" s="118"/>
      <c r="D1487" s="119"/>
    </row>
    <row r="1488" spans="2:4">
      <c r="B1488" s="18">
        <v>1484</v>
      </c>
      <c r="C1488" s="118"/>
      <c r="D1488" s="119"/>
    </row>
    <row r="1489" spans="2:4">
      <c r="B1489" s="18">
        <v>1485</v>
      </c>
      <c r="C1489" s="118"/>
      <c r="D1489" s="119"/>
    </row>
    <row r="1490" spans="2:4">
      <c r="B1490" s="18">
        <v>1486</v>
      </c>
      <c r="C1490" s="118"/>
      <c r="D1490" s="119"/>
    </row>
    <row r="1491" spans="2:4">
      <c r="B1491" s="18">
        <v>1487</v>
      </c>
      <c r="C1491" s="118"/>
      <c r="D1491" s="119"/>
    </row>
    <row r="1492" spans="2:4">
      <c r="B1492" s="18">
        <v>1488</v>
      </c>
      <c r="C1492" s="118"/>
      <c r="D1492" s="119"/>
    </row>
    <row r="1493" spans="2:4">
      <c r="B1493" s="18">
        <v>1489</v>
      </c>
      <c r="C1493" s="118"/>
      <c r="D1493" s="119"/>
    </row>
    <row r="1494" spans="2:4">
      <c r="B1494" s="18">
        <v>1490</v>
      </c>
      <c r="C1494" s="118"/>
      <c r="D1494" s="119"/>
    </row>
    <row r="1495" spans="2:4">
      <c r="B1495" s="18">
        <v>1491</v>
      </c>
      <c r="C1495" s="118"/>
      <c r="D1495" s="119"/>
    </row>
    <row r="1496" spans="2:4">
      <c r="B1496" s="18">
        <v>1492</v>
      </c>
      <c r="C1496" s="118"/>
      <c r="D1496" s="119"/>
    </row>
    <row r="1497" spans="2:4">
      <c r="B1497" s="18">
        <v>1493</v>
      </c>
      <c r="C1497" s="118"/>
      <c r="D1497" s="119"/>
    </row>
    <row r="1498" spans="2:4">
      <c r="B1498" s="18">
        <v>1494</v>
      </c>
      <c r="C1498" s="118"/>
      <c r="D1498" s="119"/>
    </row>
    <row r="1499" spans="2:4">
      <c r="B1499" s="18">
        <v>1495</v>
      </c>
      <c r="C1499" s="118"/>
      <c r="D1499" s="119"/>
    </row>
    <row r="1500" spans="2:4">
      <c r="B1500" s="18">
        <v>1496</v>
      </c>
      <c r="C1500" s="118"/>
      <c r="D1500" s="119"/>
    </row>
    <row r="1501" spans="2:4">
      <c r="B1501" s="18">
        <v>1497</v>
      </c>
      <c r="C1501" s="118"/>
      <c r="D1501" s="119"/>
    </row>
    <row r="1502" spans="2:4">
      <c r="B1502" s="18">
        <v>1498</v>
      </c>
      <c r="C1502" s="118"/>
      <c r="D1502" s="119"/>
    </row>
    <row r="1503" spans="2:4">
      <c r="B1503" s="18">
        <v>1499</v>
      </c>
      <c r="C1503" s="118"/>
      <c r="D1503" s="119"/>
    </row>
    <row r="1504" spans="2:4">
      <c r="B1504" s="18">
        <v>1500</v>
      </c>
      <c r="C1504" s="118"/>
      <c r="D1504" s="119"/>
    </row>
    <row r="1505" spans="2:4">
      <c r="B1505" s="18">
        <v>1501</v>
      </c>
      <c r="C1505" s="118"/>
      <c r="D1505" s="119"/>
    </row>
    <row r="1506" spans="2:4">
      <c r="B1506" s="18">
        <v>1502</v>
      </c>
      <c r="C1506" s="118"/>
      <c r="D1506" s="119"/>
    </row>
    <row r="1507" spans="2:4">
      <c r="B1507" s="18">
        <v>1503</v>
      </c>
      <c r="C1507" s="118"/>
      <c r="D1507" s="119"/>
    </row>
    <row r="1508" spans="2:4">
      <c r="B1508" s="18">
        <v>1504</v>
      </c>
      <c r="C1508" s="118"/>
      <c r="D1508" s="119"/>
    </row>
    <row r="1509" spans="2:4">
      <c r="B1509" s="18">
        <v>1505</v>
      </c>
      <c r="C1509" s="118"/>
      <c r="D1509" s="119"/>
    </row>
    <row r="1510" spans="2:4">
      <c r="B1510" s="18">
        <v>1506</v>
      </c>
      <c r="C1510" s="118"/>
      <c r="D1510" s="119"/>
    </row>
    <row r="1511" spans="2:4">
      <c r="B1511" s="18">
        <v>1507</v>
      </c>
      <c r="C1511" s="118"/>
      <c r="D1511" s="119"/>
    </row>
    <row r="1512" spans="2:4">
      <c r="B1512" s="18">
        <v>1508</v>
      </c>
      <c r="C1512" s="118"/>
      <c r="D1512" s="119"/>
    </row>
    <row r="1513" spans="2:4">
      <c r="B1513" s="18">
        <v>1509</v>
      </c>
      <c r="C1513" s="118"/>
      <c r="D1513" s="119"/>
    </row>
    <row r="1514" spans="2:4">
      <c r="B1514" s="18">
        <v>1510</v>
      </c>
      <c r="C1514" s="118"/>
      <c r="D1514" s="119"/>
    </row>
    <row r="1515" spans="2:4">
      <c r="B1515" s="18">
        <v>1511</v>
      </c>
      <c r="C1515" s="118"/>
      <c r="D1515" s="119"/>
    </row>
    <row r="1516" spans="2:4">
      <c r="B1516" s="18">
        <v>1512</v>
      </c>
      <c r="C1516" s="118"/>
      <c r="D1516" s="119"/>
    </row>
    <row r="1517" spans="2:4">
      <c r="B1517" s="18">
        <v>1513</v>
      </c>
      <c r="C1517" s="118"/>
      <c r="D1517" s="119"/>
    </row>
    <row r="1518" spans="2:4">
      <c r="B1518" s="18">
        <v>1514</v>
      </c>
      <c r="C1518" s="118"/>
      <c r="D1518" s="119"/>
    </row>
    <row r="1519" spans="2:4">
      <c r="B1519" s="18">
        <v>1515</v>
      </c>
      <c r="C1519" s="118"/>
      <c r="D1519" s="119"/>
    </row>
    <row r="1520" spans="2:4">
      <c r="B1520" s="18">
        <v>1516</v>
      </c>
      <c r="C1520" s="118"/>
      <c r="D1520" s="119"/>
    </row>
    <row r="1521" spans="2:4">
      <c r="B1521" s="18">
        <v>1517</v>
      </c>
      <c r="C1521" s="118"/>
      <c r="D1521" s="119"/>
    </row>
    <row r="1522" spans="2:4">
      <c r="B1522" s="18">
        <v>1518</v>
      </c>
      <c r="C1522" s="118"/>
      <c r="D1522" s="119"/>
    </row>
    <row r="1523" spans="2:4">
      <c r="B1523" s="18">
        <v>1519</v>
      </c>
      <c r="C1523" s="118"/>
      <c r="D1523" s="119"/>
    </row>
    <row r="1524" spans="2:4">
      <c r="B1524" s="18">
        <v>1520</v>
      </c>
      <c r="C1524" s="118"/>
      <c r="D1524" s="119"/>
    </row>
    <row r="1525" spans="2:4">
      <c r="B1525" s="18">
        <v>1521</v>
      </c>
      <c r="C1525" s="118"/>
      <c r="D1525" s="119"/>
    </row>
    <row r="1526" spans="2:4">
      <c r="B1526" s="18">
        <v>1522</v>
      </c>
      <c r="C1526" s="118"/>
      <c r="D1526" s="119"/>
    </row>
    <row r="1527" spans="2:4">
      <c r="B1527" s="18">
        <v>1523</v>
      </c>
      <c r="C1527" s="118"/>
      <c r="D1527" s="119"/>
    </row>
    <row r="1528" spans="2:4">
      <c r="B1528" s="18">
        <v>1524</v>
      </c>
      <c r="C1528" s="118"/>
      <c r="D1528" s="119"/>
    </row>
    <row r="1529" spans="2:4">
      <c r="B1529" s="18">
        <v>1525</v>
      </c>
      <c r="C1529" s="118"/>
      <c r="D1529" s="119"/>
    </row>
    <row r="1530" spans="2:4">
      <c r="B1530" s="18">
        <v>1526</v>
      </c>
      <c r="C1530" s="118"/>
      <c r="D1530" s="119"/>
    </row>
    <row r="1531" spans="2:4">
      <c r="B1531" s="18">
        <v>1527</v>
      </c>
      <c r="C1531" s="118"/>
      <c r="D1531" s="119"/>
    </row>
    <row r="1532" spans="2:4">
      <c r="B1532" s="18">
        <v>1528</v>
      </c>
      <c r="C1532" s="118"/>
      <c r="D1532" s="119"/>
    </row>
    <row r="1533" spans="2:4">
      <c r="B1533" s="18">
        <v>1529</v>
      </c>
      <c r="C1533" s="118"/>
      <c r="D1533" s="119"/>
    </row>
    <row r="1534" spans="2:4">
      <c r="B1534" s="18">
        <v>1530</v>
      </c>
      <c r="C1534" s="118"/>
      <c r="D1534" s="119"/>
    </row>
    <row r="1535" spans="2:4">
      <c r="B1535" s="18">
        <v>1531</v>
      </c>
      <c r="C1535" s="118"/>
      <c r="D1535" s="119"/>
    </row>
    <row r="1536" spans="2:4">
      <c r="B1536" s="18">
        <v>1532</v>
      </c>
      <c r="C1536" s="118"/>
      <c r="D1536" s="119"/>
    </row>
    <row r="1537" spans="2:4">
      <c r="B1537" s="18">
        <v>1533</v>
      </c>
      <c r="C1537" s="118"/>
      <c r="D1537" s="119"/>
    </row>
    <row r="1538" spans="2:4">
      <c r="B1538" s="18">
        <v>1534</v>
      </c>
      <c r="C1538" s="118"/>
      <c r="D1538" s="119"/>
    </row>
    <row r="1539" spans="2:4">
      <c r="B1539" s="18">
        <v>1535</v>
      </c>
      <c r="C1539" s="118"/>
      <c r="D1539" s="119"/>
    </row>
    <row r="1540" spans="2:4">
      <c r="B1540" s="18">
        <v>1536</v>
      </c>
      <c r="C1540" s="118"/>
      <c r="D1540" s="119"/>
    </row>
    <row r="1541" spans="2:4">
      <c r="B1541" s="18">
        <v>1537</v>
      </c>
      <c r="C1541" s="118"/>
      <c r="D1541" s="119"/>
    </row>
    <row r="1542" spans="2:4">
      <c r="B1542" s="18">
        <v>1538</v>
      </c>
      <c r="C1542" s="118"/>
      <c r="D1542" s="119"/>
    </row>
    <row r="1543" spans="2:4">
      <c r="B1543" s="18">
        <v>1539</v>
      </c>
      <c r="C1543" s="118"/>
      <c r="D1543" s="119"/>
    </row>
    <row r="1544" spans="2:4">
      <c r="B1544" s="18">
        <v>1540</v>
      </c>
      <c r="C1544" s="118"/>
      <c r="D1544" s="119"/>
    </row>
    <row r="1545" spans="2:4">
      <c r="B1545" s="18">
        <v>1541</v>
      </c>
      <c r="C1545" s="118"/>
      <c r="D1545" s="119"/>
    </row>
    <row r="1546" spans="2:4">
      <c r="B1546" s="18">
        <v>1542</v>
      </c>
      <c r="C1546" s="118"/>
      <c r="D1546" s="119"/>
    </row>
    <row r="1547" spans="2:4">
      <c r="B1547" s="18">
        <v>1543</v>
      </c>
      <c r="C1547" s="118"/>
      <c r="D1547" s="119"/>
    </row>
    <row r="1548" spans="2:4">
      <c r="B1548" s="18">
        <v>1544</v>
      </c>
      <c r="C1548" s="118"/>
      <c r="D1548" s="119"/>
    </row>
    <row r="1549" spans="2:4">
      <c r="B1549" s="18">
        <v>1545</v>
      </c>
      <c r="C1549" s="118"/>
      <c r="D1549" s="119"/>
    </row>
    <row r="1550" spans="2:4">
      <c r="B1550" s="18">
        <v>1546</v>
      </c>
      <c r="C1550" s="118"/>
      <c r="D1550" s="119"/>
    </row>
    <row r="1551" spans="2:4">
      <c r="B1551" s="18">
        <v>1547</v>
      </c>
      <c r="C1551" s="118"/>
      <c r="D1551" s="119"/>
    </row>
    <row r="1552" spans="2:4">
      <c r="B1552" s="18">
        <v>1548</v>
      </c>
      <c r="C1552" s="118"/>
      <c r="D1552" s="119"/>
    </row>
    <row r="1553" spans="2:4">
      <c r="B1553" s="18">
        <v>1549</v>
      </c>
      <c r="C1553" s="118"/>
      <c r="D1553" s="119"/>
    </row>
    <row r="1554" spans="2:4">
      <c r="B1554" s="18">
        <v>1550</v>
      </c>
      <c r="C1554" s="118"/>
      <c r="D1554" s="119"/>
    </row>
    <row r="1555" spans="2:4">
      <c r="B1555" s="18">
        <v>1551</v>
      </c>
      <c r="C1555" s="118"/>
      <c r="D1555" s="119"/>
    </row>
    <row r="1556" spans="2:4">
      <c r="B1556" s="18">
        <v>1552</v>
      </c>
      <c r="C1556" s="118"/>
      <c r="D1556" s="119"/>
    </row>
    <row r="1557" spans="2:4">
      <c r="B1557" s="18">
        <v>1553</v>
      </c>
      <c r="C1557" s="118"/>
      <c r="D1557" s="119"/>
    </row>
    <row r="1558" spans="2:4">
      <c r="B1558" s="18">
        <v>1554</v>
      </c>
      <c r="C1558" s="118"/>
      <c r="D1558" s="119"/>
    </row>
    <row r="1559" spans="2:4">
      <c r="B1559" s="18">
        <v>1555</v>
      </c>
      <c r="C1559" s="118"/>
      <c r="D1559" s="119"/>
    </row>
    <row r="1560" spans="2:4">
      <c r="B1560" s="18">
        <v>1556</v>
      </c>
      <c r="C1560" s="118"/>
      <c r="D1560" s="119"/>
    </row>
    <row r="1561" spans="2:4">
      <c r="B1561" s="18">
        <v>1557</v>
      </c>
      <c r="C1561" s="118"/>
      <c r="D1561" s="119"/>
    </row>
    <row r="1562" spans="2:4">
      <c r="B1562" s="18">
        <v>1558</v>
      </c>
      <c r="C1562" s="118"/>
      <c r="D1562" s="119"/>
    </row>
    <row r="1563" spans="2:4">
      <c r="B1563" s="18">
        <v>1559</v>
      </c>
      <c r="C1563" s="118"/>
      <c r="D1563" s="119"/>
    </row>
    <row r="1564" spans="2:4">
      <c r="B1564" s="18">
        <v>1560</v>
      </c>
      <c r="C1564" s="118"/>
      <c r="D1564" s="119"/>
    </row>
    <row r="1565" spans="2:4">
      <c r="B1565" s="18">
        <v>1561</v>
      </c>
      <c r="C1565" s="118"/>
      <c r="D1565" s="119"/>
    </row>
    <row r="1566" spans="2:4">
      <c r="B1566" s="18">
        <v>1562</v>
      </c>
      <c r="C1566" s="118"/>
      <c r="D1566" s="119"/>
    </row>
    <row r="1567" spans="2:4">
      <c r="B1567" s="18">
        <v>1563</v>
      </c>
      <c r="C1567" s="118"/>
      <c r="D1567" s="119"/>
    </row>
    <row r="1568" spans="2:4">
      <c r="B1568" s="18">
        <v>1564</v>
      </c>
      <c r="C1568" s="118"/>
      <c r="D1568" s="119"/>
    </row>
    <row r="1569" spans="2:4">
      <c r="B1569" s="18">
        <v>1565</v>
      </c>
      <c r="C1569" s="118"/>
      <c r="D1569" s="119"/>
    </row>
    <row r="1570" spans="2:4">
      <c r="B1570" s="18">
        <v>1566</v>
      </c>
      <c r="C1570" s="118"/>
      <c r="D1570" s="119"/>
    </row>
    <row r="1571" spans="2:4">
      <c r="B1571" s="18">
        <v>1567</v>
      </c>
      <c r="C1571" s="118"/>
      <c r="D1571" s="119"/>
    </row>
    <row r="1572" spans="2:4">
      <c r="B1572" s="18">
        <v>1568</v>
      </c>
      <c r="C1572" s="118"/>
      <c r="D1572" s="119"/>
    </row>
    <row r="1573" spans="2:4">
      <c r="B1573" s="18">
        <v>1569</v>
      </c>
      <c r="C1573" s="118"/>
      <c r="D1573" s="119"/>
    </row>
    <row r="1574" spans="2:4">
      <c r="B1574" s="18">
        <v>1570</v>
      </c>
      <c r="C1574" s="118"/>
      <c r="D1574" s="119"/>
    </row>
    <row r="1575" spans="2:4">
      <c r="B1575" s="18">
        <v>1571</v>
      </c>
      <c r="C1575" s="118"/>
      <c r="D1575" s="119"/>
    </row>
    <row r="1576" spans="2:4">
      <c r="B1576" s="18">
        <v>1572</v>
      </c>
      <c r="C1576" s="118"/>
      <c r="D1576" s="119"/>
    </row>
    <row r="1577" spans="2:4">
      <c r="B1577" s="18">
        <v>1573</v>
      </c>
      <c r="C1577" s="118"/>
      <c r="D1577" s="119"/>
    </row>
    <row r="1578" spans="2:4">
      <c r="B1578" s="18">
        <v>1574</v>
      </c>
      <c r="C1578" s="118"/>
      <c r="D1578" s="119"/>
    </row>
    <row r="1579" spans="2:4">
      <c r="B1579" s="18">
        <v>1575</v>
      </c>
      <c r="C1579" s="118"/>
      <c r="D1579" s="119"/>
    </row>
    <row r="1580" spans="2:4">
      <c r="B1580" s="18">
        <v>1576</v>
      </c>
      <c r="C1580" s="118"/>
      <c r="D1580" s="119"/>
    </row>
    <row r="1581" spans="2:4">
      <c r="B1581" s="18">
        <v>1577</v>
      </c>
      <c r="C1581" s="118"/>
      <c r="D1581" s="119"/>
    </row>
    <row r="1582" spans="2:4">
      <c r="B1582" s="18">
        <v>1578</v>
      </c>
      <c r="C1582" s="118"/>
      <c r="D1582" s="119"/>
    </row>
    <row r="1583" spans="2:4">
      <c r="B1583" s="18">
        <v>1579</v>
      </c>
      <c r="C1583" s="118"/>
      <c r="D1583" s="119"/>
    </row>
    <row r="1584" spans="2:4">
      <c r="B1584" s="18">
        <v>1580</v>
      </c>
      <c r="C1584" s="118"/>
      <c r="D1584" s="119"/>
    </row>
    <row r="1585" spans="2:4">
      <c r="B1585" s="18">
        <v>1581</v>
      </c>
      <c r="C1585" s="118"/>
      <c r="D1585" s="119"/>
    </row>
    <row r="1586" spans="2:4">
      <c r="B1586" s="18">
        <v>1582</v>
      </c>
      <c r="C1586" s="118"/>
      <c r="D1586" s="119"/>
    </row>
    <row r="1587" spans="2:4">
      <c r="B1587" s="18">
        <v>1583</v>
      </c>
      <c r="C1587" s="118"/>
      <c r="D1587" s="119"/>
    </row>
    <row r="1588" spans="2:4">
      <c r="B1588" s="18">
        <v>1584</v>
      </c>
      <c r="C1588" s="118"/>
      <c r="D1588" s="119"/>
    </row>
    <row r="1589" spans="2:4">
      <c r="B1589" s="18">
        <v>1585</v>
      </c>
      <c r="C1589" s="118"/>
      <c r="D1589" s="119"/>
    </row>
    <row r="1590" spans="2:4">
      <c r="B1590" s="18">
        <v>1586</v>
      </c>
      <c r="C1590" s="118"/>
      <c r="D1590" s="119"/>
    </row>
    <row r="1591" spans="2:4">
      <c r="B1591" s="18">
        <v>1587</v>
      </c>
      <c r="C1591" s="118"/>
      <c r="D1591" s="119"/>
    </row>
    <row r="1592" spans="2:4">
      <c r="B1592" s="18">
        <v>1588</v>
      </c>
      <c r="C1592" s="118"/>
      <c r="D1592" s="119"/>
    </row>
    <row r="1593" spans="2:4">
      <c r="B1593" s="18">
        <v>1589</v>
      </c>
      <c r="C1593" s="118"/>
      <c r="D1593" s="119"/>
    </row>
    <row r="1594" spans="2:4">
      <c r="B1594" s="18">
        <v>1590</v>
      </c>
      <c r="C1594" s="118"/>
      <c r="D1594" s="119"/>
    </row>
    <row r="1595" spans="2:4">
      <c r="B1595" s="18">
        <v>1591</v>
      </c>
      <c r="C1595" s="118"/>
      <c r="D1595" s="119"/>
    </row>
    <row r="1596" spans="2:4">
      <c r="B1596" s="18">
        <v>1592</v>
      </c>
      <c r="C1596" s="118"/>
      <c r="D1596" s="119"/>
    </row>
    <row r="1597" spans="2:4">
      <c r="B1597" s="18">
        <v>1593</v>
      </c>
      <c r="C1597" s="118"/>
      <c r="D1597" s="119"/>
    </row>
    <row r="1598" spans="2:4">
      <c r="B1598" s="18">
        <v>1594</v>
      </c>
      <c r="C1598" s="118"/>
      <c r="D1598" s="119"/>
    </row>
    <row r="1599" spans="2:4">
      <c r="B1599" s="18">
        <v>1595</v>
      </c>
      <c r="C1599" s="118"/>
      <c r="D1599" s="119"/>
    </row>
    <row r="1600" spans="2:4">
      <c r="B1600" s="18">
        <v>1596</v>
      </c>
      <c r="C1600" s="118"/>
      <c r="D1600" s="119"/>
    </row>
    <row r="1601" spans="2:4">
      <c r="B1601" s="18">
        <v>1597</v>
      </c>
      <c r="C1601" s="118"/>
      <c r="D1601" s="119"/>
    </row>
    <row r="1602" spans="2:4">
      <c r="B1602" s="18">
        <v>1598</v>
      </c>
      <c r="C1602" s="118"/>
      <c r="D1602" s="119"/>
    </row>
    <row r="1603" spans="2:4">
      <c r="B1603" s="18">
        <v>1599</v>
      </c>
      <c r="C1603" s="118"/>
      <c r="D1603" s="119"/>
    </row>
    <row r="1604" spans="2:4">
      <c r="B1604" s="18">
        <v>1600</v>
      </c>
      <c r="C1604" s="118"/>
      <c r="D1604" s="119"/>
    </row>
    <row r="1605" spans="2:4">
      <c r="B1605" s="18">
        <v>1601</v>
      </c>
      <c r="C1605" s="118"/>
      <c r="D1605" s="119"/>
    </row>
    <row r="1606" spans="2:4">
      <c r="B1606" s="18">
        <v>1602</v>
      </c>
      <c r="C1606" s="118"/>
      <c r="D1606" s="119"/>
    </row>
    <row r="1607" spans="2:4">
      <c r="B1607" s="18">
        <v>1603</v>
      </c>
      <c r="C1607" s="118"/>
      <c r="D1607" s="119"/>
    </row>
    <row r="1608" spans="2:4">
      <c r="B1608" s="18">
        <v>1604</v>
      </c>
      <c r="C1608" s="118"/>
      <c r="D1608" s="119"/>
    </row>
    <row r="1609" spans="2:4">
      <c r="B1609" s="18">
        <v>1605</v>
      </c>
      <c r="C1609" s="118"/>
      <c r="D1609" s="119"/>
    </row>
    <row r="1610" spans="2:4">
      <c r="B1610" s="18">
        <v>1606</v>
      </c>
      <c r="C1610" s="118"/>
      <c r="D1610" s="119"/>
    </row>
    <row r="1611" spans="2:4">
      <c r="B1611" s="18">
        <v>1607</v>
      </c>
      <c r="C1611" s="118"/>
      <c r="D1611" s="119"/>
    </row>
    <row r="1612" spans="2:4">
      <c r="B1612" s="18">
        <v>1608</v>
      </c>
      <c r="C1612" s="118"/>
      <c r="D1612" s="119"/>
    </row>
    <row r="1613" spans="2:4">
      <c r="B1613" s="18">
        <v>1609</v>
      </c>
      <c r="C1613" s="118"/>
      <c r="D1613" s="119"/>
    </row>
    <row r="1614" spans="2:4">
      <c r="B1614" s="18">
        <v>1610</v>
      </c>
      <c r="C1614" s="118"/>
      <c r="D1614" s="119"/>
    </row>
    <row r="1615" spans="2:4">
      <c r="B1615" s="18">
        <v>1611</v>
      </c>
      <c r="C1615" s="118"/>
      <c r="D1615" s="119"/>
    </row>
    <row r="1616" spans="2:4">
      <c r="B1616" s="18">
        <v>1612</v>
      </c>
      <c r="C1616" s="118"/>
      <c r="D1616" s="119"/>
    </row>
    <row r="1617" spans="2:4">
      <c r="B1617" s="18">
        <v>1613</v>
      </c>
      <c r="C1617" s="118"/>
      <c r="D1617" s="119"/>
    </row>
    <row r="1618" spans="2:4">
      <c r="B1618" s="18">
        <v>1614</v>
      </c>
      <c r="C1618" s="118"/>
      <c r="D1618" s="119"/>
    </row>
    <row r="1619" spans="2:4">
      <c r="B1619" s="18">
        <v>1615</v>
      </c>
      <c r="C1619" s="118"/>
      <c r="D1619" s="119"/>
    </row>
    <row r="1620" spans="2:4">
      <c r="B1620" s="18">
        <v>1616</v>
      </c>
      <c r="C1620" s="118"/>
      <c r="D1620" s="119"/>
    </row>
    <row r="1621" spans="2:4">
      <c r="B1621" s="18">
        <v>1617</v>
      </c>
      <c r="C1621" s="118"/>
      <c r="D1621" s="119"/>
    </row>
    <row r="1622" spans="2:4">
      <c r="B1622" s="18">
        <v>1618</v>
      </c>
      <c r="C1622" s="118"/>
      <c r="D1622" s="119"/>
    </row>
    <row r="1623" spans="2:4">
      <c r="B1623" s="18">
        <v>1619</v>
      </c>
      <c r="C1623" s="118"/>
      <c r="D1623" s="119"/>
    </row>
    <row r="1624" spans="2:4">
      <c r="B1624" s="18">
        <v>1620</v>
      </c>
      <c r="C1624" s="118"/>
      <c r="D1624" s="119"/>
    </row>
    <row r="1625" spans="2:4">
      <c r="B1625" s="18">
        <v>1621</v>
      </c>
      <c r="C1625" s="118"/>
      <c r="D1625" s="119"/>
    </row>
    <row r="1626" spans="2:4">
      <c r="B1626" s="18">
        <v>1622</v>
      </c>
      <c r="C1626" s="118"/>
      <c r="D1626" s="119"/>
    </row>
    <row r="1627" spans="2:4">
      <c r="B1627" s="18">
        <v>1623</v>
      </c>
      <c r="C1627" s="118"/>
      <c r="D1627" s="119"/>
    </row>
    <row r="1628" spans="2:4">
      <c r="B1628" s="18">
        <v>1624</v>
      </c>
      <c r="C1628" s="118"/>
      <c r="D1628" s="119"/>
    </row>
    <row r="1629" spans="2:4">
      <c r="B1629" s="18">
        <v>1625</v>
      </c>
      <c r="C1629" s="118"/>
      <c r="D1629" s="119"/>
    </row>
    <row r="1630" spans="2:4">
      <c r="B1630" s="18">
        <v>1626</v>
      </c>
      <c r="C1630" s="118"/>
      <c r="D1630" s="119"/>
    </row>
    <row r="1631" spans="2:4">
      <c r="B1631" s="18">
        <v>1627</v>
      </c>
      <c r="C1631" s="118"/>
      <c r="D1631" s="119"/>
    </row>
    <row r="1632" spans="2:4">
      <c r="B1632" s="18">
        <v>1628</v>
      </c>
      <c r="C1632" s="118"/>
      <c r="D1632" s="119"/>
    </row>
    <row r="1633" spans="2:4">
      <c r="B1633" s="18">
        <v>1629</v>
      </c>
      <c r="C1633" s="118"/>
      <c r="D1633" s="119"/>
    </row>
    <row r="1634" spans="2:4">
      <c r="B1634" s="18">
        <v>1630</v>
      </c>
      <c r="C1634" s="118"/>
      <c r="D1634" s="119"/>
    </row>
    <row r="1635" spans="2:4">
      <c r="B1635" s="18">
        <v>1631</v>
      </c>
      <c r="C1635" s="118"/>
      <c r="D1635" s="119"/>
    </row>
    <row r="1636" spans="2:4">
      <c r="B1636" s="18">
        <v>1632</v>
      </c>
      <c r="C1636" s="118"/>
      <c r="D1636" s="119"/>
    </row>
    <row r="1637" spans="2:4">
      <c r="B1637" s="18">
        <v>1633</v>
      </c>
      <c r="C1637" s="118"/>
      <c r="D1637" s="119"/>
    </row>
    <row r="1638" spans="2:4">
      <c r="B1638" s="18">
        <v>1634</v>
      </c>
      <c r="C1638" s="118"/>
      <c r="D1638" s="119"/>
    </row>
    <row r="1639" spans="2:4">
      <c r="B1639" s="18">
        <v>1635</v>
      </c>
      <c r="C1639" s="118"/>
      <c r="D1639" s="119"/>
    </row>
    <row r="1640" spans="2:4">
      <c r="B1640" s="18">
        <v>1636</v>
      </c>
      <c r="C1640" s="118"/>
      <c r="D1640" s="119"/>
    </row>
    <row r="1641" spans="2:4">
      <c r="B1641" s="18">
        <v>1637</v>
      </c>
      <c r="C1641" s="118"/>
      <c r="D1641" s="119"/>
    </row>
    <row r="1642" spans="2:4">
      <c r="B1642" s="18">
        <v>1638</v>
      </c>
      <c r="C1642" s="118"/>
      <c r="D1642" s="119"/>
    </row>
    <row r="1643" spans="2:4">
      <c r="B1643" s="18">
        <v>1639</v>
      </c>
      <c r="C1643" s="118"/>
      <c r="D1643" s="119"/>
    </row>
    <row r="1644" spans="2:4">
      <c r="B1644" s="18">
        <v>1640</v>
      </c>
      <c r="C1644" s="118"/>
      <c r="D1644" s="119"/>
    </row>
    <row r="1645" spans="2:4">
      <c r="B1645" s="18">
        <v>1641</v>
      </c>
      <c r="C1645" s="118"/>
      <c r="D1645" s="119"/>
    </row>
    <row r="1646" spans="2:4">
      <c r="B1646" s="18">
        <v>1642</v>
      </c>
      <c r="C1646" s="118"/>
      <c r="D1646" s="119"/>
    </row>
    <row r="1647" spans="2:4">
      <c r="B1647" s="18">
        <v>1643</v>
      </c>
      <c r="C1647" s="118"/>
      <c r="D1647" s="119"/>
    </row>
    <row r="1648" spans="2:4">
      <c r="B1648" s="18">
        <v>1644</v>
      </c>
      <c r="C1648" s="118"/>
      <c r="D1648" s="119"/>
    </row>
    <row r="1649" spans="2:4">
      <c r="B1649" s="18">
        <v>1645</v>
      </c>
      <c r="C1649" s="118"/>
      <c r="D1649" s="119"/>
    </row>
    <row r="1650" spans="2:4">
      <c r="B1650" s="18">
        <v>1646</v>
      </c>
      <c r="C1650" s="118"/>
      <c r="D1650" s="119"/>
    </row>
    <row r="1651" spans="2:4">
      <c r="B1651" s="18">
        <v>1647</v>
      </c>
      <c r="C1651" s="118"/>
      <c r="D1651" s="119"/>
    </row>
    <row r="1652" spans="2:4">
      <c r="B1652" s="18">
        <v>1648</v>
      </c>
      <c r="C1652" s="118"/>
      <c r="D1652" s="119"/>
    </row>
    <row r="1653" spans="2:4">
      <c r="B1653" s="18">
        <v>1649</v>
      </c>
      <c r="C1653" s="118"/>
      <c r="D1653" s="119"/>
    </row>
    <row r="1654" spans="2:4">
      <c r="B1654" s="18">
        <v>1650</v>
      </c>
      <c r="C1654" s="118"/>
      <c r="D1654" s="119"/>
    </row>
    <row r="1655" spans="2:4">
      <c r="B1655" s="18">
        <v>1651</v>
      </c>
      <c r="C1655" s="118"/>
      <c r="D1655" s="119"/>
    </row>
    <row r="1656" spans="2:4">
      <c r="B1656" s="18">
        <v>1652</v>
      </c>
      <c r="C1656" s="118"/>
      <c r="D1656" s="119"/>
    </row>
    <row r="1657" spans="2:4">
      <c r="B1657" s="18">
        <v>1653</v>
      </c>
      <c r="C1657" s="118"/>
      <c r="D1657" s="119"/>
    </row>
    <row r="1658" spans="2:4">
      <c r="B1658" s="18">
        <v>1654</v>
      </c>
      <c r="C1658" s="118"/>
      <c r="D1658" s="119"/>
    </row>
    <row r="1659" spans="2:4">
      <c r="B1659" s="18">
        <v>1655</v>
      </c>
      <c r="C1659" s="118"/>
      <c r="D1659" s="119"/>
    </row>
    <row r="1660" spans="2:4">
      <c r="B1660" s="18">
        <v>1656</v>
      </c>
      <c r="C1660" s="118"/>
      <c r="D1660" s="119"/>
    </row>
    <row r="1661" spans="2:4">
      <c r="B1661" s="18">
        <v>1657</v>
      </c>
      <c r="C1661" s="118"/>
      <c r="D1661" s="119"/>
    </row>
    <row r="1662" spans="2:4">
      <c r="B1662" s="18">
        <v>1658</v>
      </c>
      <c r="C1662" s="118"/>
      <c r="D1662" s="119"/>
    </row>
    <row r="1663" spans="2:4">
      <c r="B1663" s="18">
        <v>1659</v>
      </c>
      <c r="C1663" s="118"/>
      <c r="D1663" s="119"/>
    </row>
    <row r="1664" spans="2:4">
      <c r="B1664" s="18">
        <v>1660</v>
      </c>
      <c r="C1664" s="118"/>
      <c r="D1664" s="119"/>
    </row>
    <row r="1665" spans="2:4">
      <c r="B1665" s="18">
        <v>1661</v>
      </c>
      <c r="C1665" s="118"/>
      <c r="D1665" s="119"/>
    </row>
    <row r="1666" spans="2:4">
      <c r="B1666" s="18">
        <v>1662</v>
      </c>
      <c r="C1666" s="118"/>
      <c r="D1666" s="119"/>
    </row>
    <row r="1667" spans="2:4">
      <c r="B1667" s="18">
        <v>1663</v>
      </c>
      <c r="C1667" s="118"/>
      <c r="D1667" s="119"/>
    </row>
    <row r="1668" spans="2:4">
      <c r="B1668" s="18">
        <v>1664</v>
      </c>
      <c r="C1668" s="118"/>
      <c r="D1668" s="119"/>
    </row>
    <row r="1669" spans="2:4">
      <c r="B1669" s="18">
        <v>1665</v>
      </c>
      <c r="C1669" s="118"/>
      <c r="D1669" s="119"/>
    </row>
    <row r="1670" spans="2:4">
      <c r="B1670" s="18">
        <v>1666</v>
      </c>
      <c r="C1670" s="118"/>
      <c r="D1670" s="119"/>
    </row>
    <row r="1671" spans="2:4">
      <c r="B1671" s="18">
        <v>1667</v>
      </c>
      <c r="C1671" s="118"/>
      <c r="D1671" s="119"/>
    </row>
    <row r="1672" spans="2:4">
      <c r="B1672" s="18">
        <v>1668</v>
      </c>
      <c r="C1672" s="118"/>
      <c r="D1672" s="119"/>
    </row>
    <row r="1673" spans="2:4">
      <c r="B1673" s="18">
        <v>1669</v>
      </c>
      <c r="C1673" s="118"/>
      <c r="D1673" s="119"/>
    </row>
    <row r="1674" spans="2:4">
      <c r="B1674" s="18">
        <v>1670</v>
      </c>
      <c r="C1674" s="118"/>
      <c r="D1674" s="119"/>
    </row>
    <row r="1675" spans="2:4">
      <c r="B1675" s="18">
        <v>1671</v>
      </c>
      <c r="C1675" s="118"/>
      <c r="D1675" s="119"/>
    </row>
    <row r="1676" spans="2:4">
      <c r="B1676" s="18">
        <v>1672</v>
      </c>
      <c r="C1676" s="118"/>
      <c r="D1676" s="119"/>
    </row>
    <row r="1677" spans="2:4">
      <c r="B1677" s="18">
        <v>1673</v>
      </c>
      <c r="C1677" s="118"/>
      <c r="D1677" s="119"/>
    </row>
    <row r="1678" spans="2:4">
      <c r="B1678" s="18">
        <v>1674</v>
      </c>
      <c r="C1678" s="118"/>
      <c r="D1678" s="119"/>
    </row>
    <row r="1679" spans="2:4">
      <c r="B1679" s="18">
        <v>1675</v>
      </c>
      <c r="C1679" s="118"/>
      <c r="D1679" s="119"/>
    </row>
    <row r="1680" spans="2:4">
      <c r="B1680" s="18">
        <v>1676</v>
      </c>
      <c r="C1680" s="118"/>
      <c r="D1680" s="119"/>
    </row>
    <row r="1681" spans="2:4">
      <c r="B1681" s="18">
        <v>1677</v>
      </c>
      <c r="C1681" s="118"/>
      <c r="D1681" s="119"/>
    </row>
    <row r="1682" spans="2:4">
      <c r="B1682" s="18">
        <v>1678</v>
      </c>
      <c r="C1682" s="118"/>
      <c r="D1682" s="119"/>
    </row>
    <row r="1683" spans="2:4">
      <c r="B1683" s="18">
        <v>1679</v>
      </c>
      <c r="C1683" s="118"/>
      <c r="D1683" s="119"/>
    </row>
    <row r="1684" spans="2:4">
      <c r="B1684" s="18">
        <v>1680</v>
      </c>
      <c r="C1684" s="118"/>
      <c r="D1684" s="119"/>
    </row>
    <row r="1685" spans="2:4">
      <c r="B1685" s="18">
        <v>1681</v>
      </c>
      <c r="C1685" s="118"/>
      <c r="D1685" s="119"/>
    </row>
    <row r="1686" spans="2:4">
      <c r="B1686" s="18">
        <v>1682</v>
      </c>
      <c r="C1686" s="118"/>
      <c r="D1686" s="119"/>
    </row>
    <row r="1687" spans="2:4">
      <c r="B1687" s="18">
        <v>1683</v>
      </c>
      <c r="C1687" s="118"/>
      <c r="D1687" s="119"/>
    </row>
    <row r="1688" spans="2:4">
      <c r="B1688" s="18">
        <v>1684</v>
      </c>
      <c r="C1688" s="118"/>
      <c r="D1688" s="119"/>
    </row>
    <row r="1689" spans="2:4">
      <c r="B1689" s="18">
        <v>1685</v>
      </c>
      <c r="C1689" s="118"/>
      <c r="D1689" s="119"/>
    </row>
    <row r="1690" spans="2:4">
      <c r="B1690" s="18">
        <v>1686</v>
      </c>
      <c r="C1690" s="118"/>
      <c r="D1690" s="119"/>
    </row>
    <row r="1691" spans="2:4">
      <c r="B1691" s="18">
        <v>1687</v>
      </c>
      <c r="C1691" s="118"/>
      <c r="D1691" s="119"/>
    </row>
    <row r="1692" spans="2:4">
      <c r="B1692" s="18">
        <v>1688</v>
      </c>
      <c r="C1692" s="118"/>
      <c r="D1692" s="119"/>
    </row>
    <row r="1693" spans="2:4">
      <c r="B1693" s="18">
        <v>1689</v>
      </c>
      <c r="C1693" s="118"/>
      <c r="D1693" s="119"/>
    </row>
    <row r="1694" spans="2:4">
      <c r="B1694" s="18">
        <v>1690</v>
      </c>
      <c r="C1694" s="118"/>
      <c r="D1694" s="119"/>
    </row>
    <row r="1695" spans="2:4">
      <c r="B1695" s="18">
        <v>1691</v>
      </c>
      <c r="C1695" s="118"/>
      <c r="D1695" s="119"/>
    </row>
    <row r="1696" spans="2:4">
      <c r="B1696" s="18">
        <v>1692</v>
      </c>
      <c r="C1696" s="118"/>
      <c r="D1696" s="119"/>
    </row>
    <row r="1697" spans="2:4">
      <c r="B1697" s="18">
        <v>1693</v>
      </c>
      <c r="C1697" s="118"/>
      <c r="D1697" s="119"/>
    </row>
    <row r="1698" spans="2:4">
      <c r="B1698" s="18">
        <v>1694</v>
      </c>
      <c r="C1698" s="118"/>
      <c r="D1698" s="119"/>
    </row>
    <row r="1699" spans="2:4">
      <c r="B1699" s="18">
        <v>1695</v>
      </c>
      <c r="C1699" s="118"/>
      <c r="D1699" s="119"/>
    </row>
    <row r="1700" spans="2:4">
      <c r="B1700" s="18">
        <v>1696</v>
      </c>
      <c r="C1700" s="118"/>
      <c r="D1700" s="119"/>
    </row>
    <row r="1701" spans="2:4">
      <c r="B1701" s="18">
        <v>1697</v>
      </c>
      <c r="C1701" s="118"/>
      <c r="D1701" s="119"/>
    </row>
    <row r="1702" spans="2:4">
      <c r="B1702" s="18">
        <v>1698</v>
      </c>
      <c r="C1702" s="118"/>
      <c r="D1702" s="119"/>
    </row>
    <row r="1703" spans="2:4">
      <c r="B1703" s="18">
        <v>1699</v>
      </c>
      <c r="C1703" s="118"/>
      <c r="D1703" s="119"/>
    </row>
    <row r="1704" spans="2:4">
      <c r="B1704" s="18">
        <v>1700</v>
      </c>
      <c r="C1704" s="118"/>
      <c r="D1704" s="119"/>
    </row>
    <row r="1705" spans="2:4">
      <c r="B1705" s="18">
        <v>1701</v>
      </c>
      <c r="C1705" s="118"/>
      <c r="D1705" s="119"/>
    </row>
    <row r="1706" spans="2:4">
      <c r="B1706" s="18">
        <v>1702</v>
      </c>
      <c r="C1706" s="118"/>
      <c r="D1706" s="119"/>
    </row>
    <row r="1707" spans="2:4">
      <c r="B1707" s="18">
        <v>1703</v>
      </c>
      <c r="C1707" s="118"/>
      <c r="D1707" s="119"/>
    </row>
    <row r="1708" spans="2:4">
      <c r="B1708" s="18">
        <v>1704</v>
      </c>
      <c r="C1708" s="118"/>
      <c r="D1708" s="119"/>
    </row>
    <row r="1709" spans="2:4">
      <c r="B1709" s="18">
        <v>1705</v>
      </c>
      <c r="C1709" s="118"/>
      <c r="D1709" s="119"/>
    </row>
    <row r="1710" spans="2:4">
      <c r="B1710" s="18">
        <v>1706</v>
      </c>
      <c r="C1710" s="118"/>
      <c r="D1710" s="119"/>
    </row>
    <row r="1711" spans="2:4">
      <c r="B1711" s="18">
        <v>1707</v>
      </c>
      <c r="C1711" s="118"/>
      <c r="D1711" s="119"/>
    </row>
    <row r="1712" spans="2:4">
      <c r="B1712" s="18">
        <v>1708</v>
      </c>
      <c r="C1712" s="118"/>
      <c r="D1712" s="119"/>
    </row>
    <row r="1713" spans="2:4">
      <c r="B1713" s="18">
        <v>1709</v>
      </c>
      <c r="C1713" s="118"/>
      <c r="D1713" s="119"/>
    </row>
    <row r="1714" spans="2:4">
      <c r="B1714" s="18">
        <v>1710</v>
      </c>
      <c r="C1714" s="118"/>
      <c r="D1714" s="119"/>
    </row>
    <row r="1715" spans="2:4">
      <c r="B1715" s="18">
        <v>1711</v>
      </c>
      <c r="C1715" s="118"/>
      <c r="D1715" s="119"/>
    </row>
    <row r="1716" spans="2:4">
      <c r="B1716" s="18">
        <v>1712</v>
      </c>
      <c r="C1716" s="118"/>
      <c r="D1716" s="119"/>
    </row>
    <row r="1717" spans="2:4">
      <c r="B1717" s="18">
        <v>1713</v>
      </c>
      <c r="C1717" s="118"/>
      <c r="D1717" s="119"/>
    </row>
    <row r="1718" spans="2:4">
      <c r="B1718" s="18">
        <v>1714</v>
      </c>
      <c r="C1718" s="118"/>
      <c r="D1718" s="119"/>
    </row>
    <row r="1719" spans="2:4">
      <c r="B1719" s="18">
        <v>1715</v>
      </c>
      <c r="C1719" s="118"/>
      <c r="D1719" s="119"/>
    </row>
    <row r="1720" spans="2:4">
      <c r="B1720" s="18">
        <v>1716</v>
      </c>
      <c r="C1720" s="118"/>
      <c r="D1720" s="119"/>
    </row>
    <row r="1721" spans="2:4">
      <c r="B1721" s="18">
        <v>1717</v>
      </c>
      <c r="C1721" s="118"/>
      <c r="D1721" s="119"/>
    </row>
    <row r="1722" spans="2:4">
      <c r="B1722" s="18">
        <v>1718</v>
      </c>
      <c r="C1722" s="118"/>
      <c r="D1722" s="119"/>
    </row>
    <row r="1723" spans="2:4">
      <c r="B1723" s="18">
        <v>1719</v>
      </c>
      <c r="C1723" s="118"/>
      <c r="D1723" s="119"/>
    </row>
    <row r="1724" spans="2:4">
      <c r="B1724" s="18">
        <v>1720</v>
      </c>
      <c r="C1724" s="118"/>
      <c r="D1724" s="119"/>
    </row>
    <row r="1725" spans="2:4">
      <c r="B1725" s="18">
        <v>1721</v>
      </c>
      <c r="C1725" s="118"/>
      <c r="D1725" s="119"/>
    </row>
    <row r="1726" spans="2:4">
      <c r="B1726" s="18">
        <v>1722</v>
      </c>
      <c r="C1726" s="118"/>
      <c r="D1726" s="119"/>
    </row>
    <row r="1727" spans="2:4">
      <c r="B1727" s="18">
        <v>1723</v>
      </c>
      <c r="C1727" s="118"/>
      <c r="D1727" s="119"/>
    </row>
    <row r="1728" spans="2:4">
      <c r="B1728" s="18">
        <v>1724</v>
      </c>
      <c r="C1728" s="118"/>
      <c r="D1728" s="119"/>
    </row>
    <row r="1729" spans="2:4">
      <c r="B1729" s="18">
        <v>1725</v>
      </c>
      <c r="C1729" s="118"/>
      <c r="D1729" s="119"/>
    </row>
    <row r="1730" spans="2:4">
      <c r="B1730" s="18">
        <v>1726</v>
      </c>
      <c r="C1730" s="118"/>
      <c r="D1730" s="119"/>
    </row>
    <row r="1731" spans="2:4">
      <c r="B1731" s="18">
        <v>1727</v>
      </c>
      <c r="C1731" s="118"/>
      <c r="D1731" s="119"/>
    </row>
    <row r="1732" spans="2:4">
      <c r="B1732" s="18">
        <v>1728</v>
      </c>
      <c r="C1732" s="118"/>
      <c r="D1732" s="119"/>
    </row>
    <row r="1733" spans="2:4">
      <c r="B1733" s="18">
        <v>1729</v>
      </c>
      <c r="C1733" s="118"/>
      <c r="D1733" s="119"/>
    </row>
    <row r="1734" spans="2:4">
      <c r="B1734" s="18">
        <v>1730</v>
      </c>
      <c r="C1734" s="118"/>
      <c r="D1734" s="119"/>
    </row>
    <row r="1735" spans="2:4">
      <c r="B1735" s="18">
        <v>1731</v>
      </c>
      <c r="C1735" s="118"/>
      <c r="D1735" s="119"/>
    </row>
    <row r="1736" spans="2:4">
      <c r="B1736" s="18">
        <v>1732</v>
      </c>
      <c r="C1736" s="118"/>
      <c r="D1736" s="119"/>
    </row>
    <row r="1737" spans="2:4">
      <c r="B1737" s="18">
        <v>1733</v>
      </c>
      <c r="C1737" s="118"/>
      <c r="D1737" s="119"/>
    </row>
    <row r="1738" spans="2:4">
      <c r="B1738" s="18">
        <v>1734</v>
      </c>
      <c r="C1738" s="118"/>
      <c r="D1738" s="119"/>
    </row>
    <row r="1739" spans="2:4">
      <c r="B1739" s="18">
        <v>1735</v>
      </c>
      <c r="C1739" s="118"/>
      <c r="D1739" s="119"/>
    </row>
    <row r="1740" spans="2:4">
      <c r="B1740" s="18">
        <v>1736</v>
      </c>
      <c r="C1740" s="118"/>
      <c r="D1740" s="119"/>
    </row>
    <row r="1741" spans="2:4">
      <c r="B1741" s="18">
        <v>1737</v>
      </c>
      <c r="C1741" s="118"/>
      <c r="D1741" s="119"/>
    </row>
    <row r="1742" spans="2:4">
      <c r="B1742" s="18">
        <v>1738</v>
      </c>
      <c r="C1742" s="118"/>
      <c r="D1742" s="119"/>
    </row>
    <row r="1743" spans="2:4">
      <c r="B1743" s="18">
        <v>1739</v>
      </c>
      <c r="C1743" s="118"/>
      <c r="D1743" s="119"/>
    </row>
    <row r="1744" spans="2:4">
      <c r="B1744" s="18">
        <v>1740</v>
      </c>
      <c r="C1744" s="118"/>
      <c r="D1744" s="119"/>
    </row>
    <row r="1745" spans="2:4">
      <c r="B1745" s="18">
        <v>1741</v>
      </c>
      <c r="C1745" s="118"/>
      <c r="D1745" s="119"/>
    </row>
    <row r="1746" spans="2:4">
      <c r="B1746" s="18">
        <v>1742</v>
      </c>
      <c r="C1746" s="118"/>
      <c r="D1746" s="119"/>
    </row>
    <row r="1747" spans="2:4">
      <c r="B1747" s="18">
        <v>1743</v>
      </c>
      <c r="C1747" s="118"/>
      <c r="D1747" s="119"/>
    </row>
    <row r="1748" spans="2:4">
      <c r="B1748" s="18">
        <v>1744</v>
      </c>
      <c r="C1748" s="118"/>
      <c r="D1748" s="119"/>
    </row>
    <row r="1749" spans="2:4">
      <c r="B1749" s="18">
        <v>1745</v>
      </c>
      <c r="C1749" s="118"/>
      <c r="D1749" s="119"/>
    </row>
    <row r="1750" spans="2:4">
      <c r="B1750" s="18">
        <v>1746</v>
      </c>
      <c r="C1750" s="118"/>
      <c r="D1750" s="119"/>
    </row>
    <row r="1751" spans="2:4">
      <c r="B1751" s="18">
        <v>1747</v>
      </c>
      <c r="C1751" s="118"/>
      <c r="D1751" s="119"/>
    </row>
    <row r="1752" spans="2:4">
      <c r="B1752" s="18">
        <v>1748</v>
      </c>
      <c r="C1752" s="118"/>
      <c r="D1752" s="119"/>
    </row>
    <row r="1753" spans="2:4">
      <c r="B1753" s="18">
        <v>1749</v>
      </c>
      <c r="C1753" s="118"/>
      <c r="D1753" s="119"/>
    </row>
    <row r="1754" spans="2:4">
      <c r="B1754" s="18">
        <v>1750</v>
      </c>
      <c r="C1754" s="118"/>
      <c r="D1754" s="119"/>
    </row>
    <row r="1755" spans="2:4">
      <c r="B1755" s="18">
        <v>1751</v>
      </c>
      <c r="C1755" s="118"/>
      <c r="D1755" s="119"/>
    </row>
    <row r="1756" spans="2:4">
      <c r="B1756" s="18">
        <v>1752</v>
      </c>
      <c r="C1756" s="118"/>
      <c r="D1756" s="119"/>
    </row>
    <row r="1757" spans="2:4">
      <c r="B1757" s="18">
        <v>1753</v>
      </c>
      <c r="C1757" s="118"/>
      <c r="D1757" s="119"/>
    </row>
    <row r="1758" spans="2:4">
      <c r="B1758" s="18">
        <v>1754</v>
      </c>
      <c r="C1758" s="118"/>
      <c r="D1758" s="119"/>
    </row>
    <row r="1759" spans="2:4">
      <c r="B1759" s="18">
        <v>1755</v>
      </c>
      <c r="C1759" s="118"/>
      <c r="D1759" s="119"/>
    </row>
    <row r="1760" spans="2:4">
      <c r="B1760" s="18">
        <v>1756</v>
      </c>
      <c r="C1760" s="118"/>
      <c r="D1760" s="119"/>
    </row>
    <row r="1761" spans="2:4">
      <c r="B1761" s="18">
        <v>1757</v>
      </c>
      <c r="C1761" s="118"/>
      <c r="D1761" s="119"/>
    </row>
    <row r="1762" spans="2:4">
      <c r="B1762" s="18">
        <v>1758</v>
      </c>
      <c r="C1762" s="118"/>
      <c r="D1762" s="119"/>
    </row>
    <row r="1763" spans="2:4">
      <c r="B1763" s="18">
        <v>1759</v>
      </c>
      <c r="C1763" s="118"/>
      <c r="D1763" s="119"/>
    </row>
    <row r="1764" spans="2:4">
      <c r="B1764" s="18">
        <v>1760</v>
      </c>
      <c r="C1764" s="118"/>
      <c r="D1764" s="119"/>
    </row>
    <row r="1765" spans="2:4">
      <c r="B1765" s="18">
        <v>1761</v>
      </c>
      <c r="C1765" s="118"/>
      <c r="D1765" s="119"/>
    </row>
    <row r="1766" spans="2:4">
      <c r="B1766" s="18">
        <v>1762</v>
      </c>
      <c r="C1766" s="118"/>
      <c r="D1766" s="119"/>
    </row>
    <row r="1767" spans="2:4">
      <c r="B1767" s="18">
        <v>1763</v>
      </c>
      <c r="C1767" s="118"/>
      <c r="D1767" s="119"/>
    </row>
    <row r="1768" spans="2:4">
      <c r="B1768" s="18">
        <v>1764</v>
      </c>
      <c r="C1768" s="118"/>
      <c r="D1768" s="119"/>
    </row>
    <row r="1769" spans="2:4">
      <c r="B1769" s="18">
        <v>1765</v>
      </c>
      <c r="C1769" s="118"/>
      <c r="D1769" s="119"/>
    </row>
    <row r="1770" spans="2:4">
      <c r="B1770" s="18">
        <v>1766</v>
      </c>
      <c r="C1770" s="118"/>
      <c r="D1770" s="119"/>
    </row>
    <row r="1771" spans="2:4">
      <c r="B1771" s="18">
        <v>1767</v>
      </c>
      <c r="C1771" s="118"/>
      <c r="D1771" s="119"/>
    </row>
    <row r="1772" spans="2:4">
      <c r="B1772" s="18">
        <v>1768</v>
      </c>
      <c r="C1772" s="118"/>
      <c r="D1772" s="119"/>
    </row>
    <row r="1773" spans="2:4">
      <c r="B1773" s="18">
        <v>1769</v>
      </c>
      <c r="C1773" s="118"/>
      <c r="D1773" s="119"/>
    </row>
    <row r="1774" spans="2:4">
      <c r="B1774" s="18">
        <v>1770</v>
      </c>
      <c r="C1774" s="118"/>
      <c r="D1774" s="119"/>
    </row>
    <row r="1775" spans="2:4">
      <c r="B1775" s="18">
        <v>1771</v>
      </c>
      <c r="C1775" s="118"/>
      <c r="D1775" s="119"/>
    </row>
    <row r="1776" spans="2:4">
      <c r="B1776" s="18">
        <v>1772</v>
      </c>
      <c r="C1776" s="118"/>
      <c r="D1776" s="119"/>
    </row>
    <row r="1777" spans="2:4">
      <c r="B1777" s="18">
        <v>1773</v>
      </c>
      <c r="C1777" s="118"/>
      <c r="D1777" s="119"/>
    </row>
    <row r="1778" spans="2:4">
      <c r="B1778" s="18">
        <v>1774</v>
      </c>
      <c r="C1778" s="118"/>
      <c r="D1778" s="119"/>
    </row>
    <row r="1779" spans="2:4">
      <c r="B1779" s="18">
        <v>1775</v>
      </c>
      <c r="C1779" s="118"/>
      <c r="D1779" s="119"/>
    </row>
    <row r="1780" spans="2:4">
      <c r="B1780" s="18">
        <v>1776</v>
      </c>
      <c r="C1780" s="118"/>
      <c r="D1780" s="119"/>
    </row>
    <row r="1781" spans="2:4">
      <c r="B1781" s="18">
        <v>1777</v>
      </c>
      <c r="C1781" s="118"/>
      <c r="D1781" s="119"/>
    </row>
    <row r="1782" spans="2:4">
      <c r="B1782" s="18">
        <v>1778</v>
      </c>
      <c r="C1782" s="118"/>
      <c r="D1782" s="119"/>
    </row>
    <row r="1783" spans="2:4">
      <c r="B1783" s="18">
        <v>1779</v>
      </c>
      <c r="C1783" s="118"/>
      <c r="D1783" s="119"/>
    </row>
    <row r="1784" spans="2:4">
      <c r="B1784" s="18">
        <v>1780</v>
      </c>
      <c r="C1784" s="118"/>
      <c r="D1784" s="119"/>
    </row>
    <row r="1785" spans="2:4">
      <c r="B1785" s="18">
        <v>1781</v>
      </c>
      <c r="C1785" s="118"/>
      <c r="D1785" s="119"/>
    </row>
    <row r="1786" spans="2:4">
      <c r="B1786" s="18">
        <v>1782</v>
      </c>
      <c r="C1786" s="118"/>
      <c r="D1786" s="119"/>
    </row>
    <row r="1787" spans="2:4">
      <c r="B1787" s="18">
        <v>1783</v>
      </c>
      <c r="C1787" s="118"/>
      <c r="D1787" s="119"/>
    </row>
    <row r="1788" spans="2:4">
      <c r="B1788" s="18">
        <v>1784</v>
      </c>
      <c r="C1788" s="118"/>
      <c r="D1788" s="119"/>
    </row>
    <row r="1789" spans="2:4">
      <c r="B1789" s="18">
        <v>1785</v>
      </c>
      <c r="C1789" s="118"/>
      <c r="D1789" s="119"/>
    </row>
    <row r="1790" spans="2:4">
      <c r="B1790" s="18">
        <v>1786</v>
      </c>
      <c r="C1790" s="118"/>
      <c r="D1790" s="119"/>
    </row>
    <row r="1791" spans="2:4">
      <c r="B1791" s="18">
        <v>1787</v>
      </c>
      <c r="C1791" s="118"/>
      <c r="D1791" s="119"/>
    </row>
    <row r="1792" spans="2:4">
      <c r="B1792" s="18">
        <v>1788</v>
      </c>
      <c r="C1792" s="118"/>
      <c r="D1792" s="119"/>
    </row>
    <row r="1793" spans="2:4">
      <c r="B1793" s="18">
        <v>1789</v>
      </c>
      <c r="C1793" s="118"/>
      <c r="D1793" s="119"/>
    </row>
    <row r="1794" spans="2:4">
      <c r="B1794" s="18">
        <v>1790</v>
      </c>
      <c r="C1794" s="118"/>
      <c r="D1794" s="119"/>
    </row>
    <row r="1795" spans="2:4">
      <c r="B1795" s="18">
        <v>1791</v>
      </c>
      <c r="C1795" s="118"/>
      <c r="D1795" s="119"/>
    </row>
    <row r="1796" spans="2:4">
      <c r="B1796" s="18">
        <v>1792</v>
      </c>
      <c r="C1796" s="118"/>
      <c r="D1796" s="119"/>
    </row>
    <row r="1797" spans="2:4">
      <c r="B1797" s="18">
        <v>1793</v>
      </c>
      <c r="C1797" s="118"/>
      <c r="D1797" s="119"/>
    </row>
    <row r="1798" spans="2:4">
      <c r="B1798" s="18">
        <v>1794</v>
      </c>
      <c r="C1798" s="118"/>
      <c r="D1798" s="119"/>
    </row>
    <row r="1799" spans="2:4">
      <c r="B1799" s="18">
        <v>1795</v>
      </c>
      <c r="C1799" s="118"/>
      <c r="D1799" s="119"/>
    </row>
    <row r="1800" spans="2:4">
      <c r="B1800" s="18">
        <v>1796</v>
      </c>
      <c r="C1800" s="118"/>
      <c r="D1800" s="119"/>
    </row>
    <row r="1801" spans="2:4">
      <c r="B1801" s="18">
        <v>1797</v>
      </c>
      <c r="C1801" s="118"/>
      <c r="D1801" s="119"/>
    </row>
    <row r="1802" spans="2:4">
      <c r="B1802" s="18">
        <v>1798</v>
      </c>
      <c r="C1802" s="118"/>
      <c r="D1802" s="119"/>
    </row>
    <row r="1803" spans="2:4">
      <c r="B1803" s="18">
        <v>1799</v>
      </c>
      <c r="C1803" s="118"/>
      <c r="D1803" s="119"/>
    </row>
    <row r="1804" spans="2:4">
      <c r="B1804" s="18">
        <v>1800</v>
      </c>
      <c r="C1804" s="118"/>
      <c r="D1804" s="119"/>
    </row>
    <row r="1805" spans="2:4">
      <c r="B1805" s="18">
        <v>1801</v>
      </c>
      <c r="C1805" s="118"/>
      <c r="D1805" s="119"/>
    </row>
    <row r="1806" spans="2:4">
      <c r="B1806" s="18">
        <v>1802</v>
      </c>
      <c r="C1806" s="118"/>
      <c r="D1806" s="119"/>
    </row>
    <row r="1807" spans="2:4">
      <c r="B1807" s="18">
        <v>1803</v>
      </c>
      <c r="C1807" s="118"/>
      <c r="D1807" s="119"/>
    </row>
    <row r="1808" spans="2:4">
      <c r="B1808" s="18">
        <v>1804</v>
      </c>
      <c r="C1808" s="118"/>
      <c r="D1808" s="119"/>
    </row>
    <row r="1809" spans="2:4">
      <c r="B1809" s="18">
        <v>1805</v>
      </c>
      <c r="C1809" s="118"/>
      <c r="D1809" s="119"/>
    </row>
    <row r="1810" spans="2:4">
      <c r="B1810" s="18">
        <v>1806</v>
      </c>
      <c r="C1810" s="118"/>
      <c r="D1810" s="119"/>
    </row>
    <row r="1811" spans="2:4">
      <c r="B1811" s="18">
        <v>1807</v>
      </c>
      <c r="C1811" s="118"/>
      <c r="D1811" s="119"/>
    </row>
    <row r="1812" spans="2:4">
      <c r="B1812" s="18">
        <v>1808</v>
      </c>
      <c r="C1812" s="118"/>
      <c r="D1812" s="119"/>
    </row>
    <row r="1813" spans="2:4">
      <c r="B1813" s="18">
        <v>1809</v>
      </c>
      <c r="C1813" s="118"/>
      <c r="D1813" s="119"/>
    </row>
    <row r="1814" spans="2:4">
      <c r="B1814" s="18">
        <v>1810</v>
      </c>
      <c r="C1814" s="118"/>
      <c r="D1814" s="119"/>
    </row>
    <row r="1815" spans="2:4">
      <c r="B1815" s="18">
        <v>1811</v>
      </c>
      <c r="C1815" s="118"/>
      <c r="D1815" s="119"/>
    </row>
    <row r="1816" spans="2:4">
      <c r="B1816" s="18">
        <v>1812</v>
      </c>
      <c r="C1816" s="118"/>
      <c r="D1816" s="119"/>
    </row>
    <row r="1817" spans="2:4">
      <c r="B1817" s="18">
        <v>1813</v>
      </c>
      <c r="C1817" s="118"/>
      <c r="D1817" s="119"/>
    </row>
    <row r="1818" spans="2:4">
      <c r="B1818" s="18">
        <v>1814</v>
      </c>
      <c r="C1818" s="118"/>
      <c r="D1818" s="119"/>
    </row>
    <row r="1819" spans="2:4">
      <c r="B1819" s="18">
        <v>1815</v>
      </c>
      <c r="C1819" s="118"/>
      <c r="D1819" s="119"/>
    </row>
    <row r="1820" spans="2:4">
      <c r="B1820" s="18">
        <v>1816</v>
      </c>
      <c r="C1820" s="118"/>
      <c r="D1820" s="119"/>
    </row>
    <row r="1821" spans="2:4">
      <c r="B1821" s="18">
        <v>1817</v>
      </c>
      <c r="C1821" s="118"/>
      <c r="D1821" s="119"/>
    </row>
    <row r="1822" spans="2:4">
      <c r="B1822" s="18">
        <v>1818</v>
      </c>
      <c r="C1822" s="118"/>
      <c r="D1822" s="119"/>
    </row>
    <row r="1823" spans="2:4">
      <c r="B1823" s="18">
        <v>1819</v>
      </c>
      <c r="C1823" s="118"/>
      <c r="D1823" s="119"/>
    </row>
    <row r="1824" spans="2:4">
      <c r="B1824" s="18">
        <v>1820</v>
      </c>
      <c r="C1824" s="118"/>
      <c r="D1824" s="119"/>
    </row>
    <row r="1825" spans="2:4">
      <c r="B1825" s="18">
        <v>1821</v>
      </c>
      <c r="C1825" s="118"/>
      <c r="D1825" s="119"/>
    </row>
    <row r="1826" spans="2:4">
      <c r="B1826" s="18">
        <v>1822</v>
      </c>
      <c r="C1826" s="118"/>
      <c r="D1826" s="119"/>
    </row>
    <row r="1827" spans="2:4">
      <c r="B1827" s="18">
        <v>1823</v>
      </c>
      <c r="C1827" s="118"/>
      <c r="D1827" s="119"/>
    </row>
    <row r="1828" spans="2:4">
      <c r="B1828" s="18">
        <v>1824</v>
      </c>
      <c r="C1828" s="118"/>
      <c r="D1828" s="119"/>
    </row>
    <row r="1829" spans="2:4">
      <c r="B1829" s="18">
        <v>1825</v>
      </c>
      <c r="C1829" s="118"/>
      <c r="D1829" s="119"/>
    </row>
    <row r="1830" spans="2:4">
      <c r="B1830" s="18">
        <v>1826</v>
      </c>
      <c r="C1830" s="118"/>
      <c r="D1830" s="119"/>
    </row>
    <row r="1831" spans="2:4">
      <c r="B1831" s="18">
        <v>1827</v>
      </c>
      <c r="C1831" s="118"/>
      <c r="D1831" s="119"/>
    </row>
    <row r="1832" spans="2:4">
      <c r="B1832" s="18">
        <v>1828</v>
      </c>
      <c r="C1832" s="118"/>
      <c r="D1832" s="119"/>
    </row>
    <row r="1833" spans="2:4">
      <c r="B1833" s="18">
        <v>1829</v>
      </c>
      <c r="C1833" s="118"/>
      <c r="D1833" s="119"/>
    </row>
    <row r="1834" spans="2:4">
      <c r="B1834" s="18">
        <v>1830</v>
      </c>
      <c r="C1834" s="118"/>
      <c r="D1834" s="119"/>
    </row>
    <row r="1835" spans="2:4">
      <c r="B1835" s="18">
        <v>1831</v>
      </c>
      <c r="C1835" s="118"/>
      <c r="D1835" s="119"/>
    </row>
    <row r="1836" spans="2:4">
      <c r="B1836" s="18">
        <v>1832</v>
      </c>
      <c r="C1836" s="118"/>
      <c r="D1836" s="119"/>
    </row>
    <row r="1837" spans="2:4">
      <c r="B1837" s="18">
        <v>1833</v>
      </c>
      <c r="C1837" s="118"/>
      <c r="D1837" s="119"/>
    </row>
    <row r="1838" spans="2:4">
      <c r="B1838" s="18">
        <v>1834</v>
      </c>
      <c r="C1838" s="118"/>
      <c r="D1838" s="119"/>
    </row>
    <row r="1839" spans="2:4">
      <c r="B1839" s="18">
        <v>1835</v>
      </c>
      <c r="C1839" s="118"/>
      <c r="D1839" s="119"/>
    </row>
    <row r="1840" spans="2:4">
      <c r="B1840" s="18">
        <v>1836</v>
      </c>
      <c r="C1840" s="118"/>
      <c r="D1840" s="119"/>
    </row>
    <row r="1841" spans="2:4">
      <c r="B1841" s="18">
        <v>1837</v>
      </c>
      <c r="C1841" s="118"/>
      <c r="D1841" s="119"/>
    </row>
    <row r="1842" spans="2:4">
      <c r="B1842" s="18">
        <v>1838</v>
      </c>
      <c r="C1842" s="118"/>
      <c r="D1842" s="119"/>
    </row>
    <row r="1843" spans="2:4">
      <c r="B1843" s="18">
        <v>1839</v>
      </c>
      <c r="C1843" s="118"/>
      <c r="D1843" s="119"/>
    </row>
    <row r="1844" spans="2:4">
      <c r="B1844" s="18">
        <v>1840</v>
      </c>
      <c r="C1844" s="118"/>
      <c r="D1844" s="119"/>
    </row>
    <row r="1845" spans="2:4">
      <c r="B1845" s="18">
        <v>1841</v>
      </c>
      <c r="C1845" s="118"/>
      <c r="D1845" s="119"/>
    </row>
    <row r="1846" spans="2:4">
      <c r="B1846" s="18">
        <v>1842</v>
      </c>
      <c r="C1846" s="118"/>
      <c r="D1846" s="119"/>
    </row>
    <row r="1847" spans="2:4">
      <c r="B1847" s="18">
        <v>1843</v>
      </c>
      <c r="C1847" s="118"/>
      <c r="D1847" s="119"/>
    </row>
    <row r="1848" spans="2:4">
      <c r="B1848" s="18">
        <v>1844</v>
      </c>
      <c r="C1848" s="118"/>
      <c r="D1848" s="119"/>
    </row>
    <row r="1849" spans="2:4">
      <c r="B1849" s="18">
        <v>1845</v>
      </c>
      <c r="C1849" s="118"/>
      <c r="D1849" s="119"/>
    </row>
    <row r="1850" spans="2:4">
      <c r="B1850" s="18">
        <v>1846</v>
      </c>
      <c r="C1850" s="118"/>
      <c r="D1850" s="119"/>
    </row>
    <row r="1851" spans="2:4">
      <c r="B1851" s="18">
        <v>1847</v>
      </c>
      <c r="C1851" s="118"/>
      <c r="D1851" s="119"/>
    </row>
    <row r="1852" spans="2:4">
      <c r="B1852" s="18">
        <v>1848</v>
      </c>
      <c r="C1852" s="118"/>
      <c r="D1852" s="119"/>
    </row>
    <row r="1853" spans="2:4">
      <c r="B1853" s="18">
        <v>1849</v>
      </c>
      <c r="C1853" s="118"/>
      <c r="D1853" s="119"/>
    </row>
    <row r="1854" spans="2:4">
      <c r="B1854" s="18">
        <v>1850</v>
      </c>
      <c r="C1854" s="118"/>
      <c r="D1854" s="119"/>
    </row>
    <row r="1855" spans="2:4">
      <c r="B1855" s="18">
        <v>1851</v>
      </c>
      <c r="C1855" s="118"/>
      <c r="D1855" s="119"/>
    </row>
    <row r="1856" spans="2:4">
      <c r="B1856" s="18">
        <v>1852</v>
      </c>
      <c r="C1856" s="118"/>
      <c r="D1856" s="119"/>
    </row>
    <row r="1857" spans="2:4">
      <c r="B1857" s="18">
        <v>1853</v>
      </c>
      <c r="C1857" s="118"/>
      <c r="D1857" s="119"/>
    </row>
    <row r="1858" spans="2:4">
      <c r="B1858" s="18">
        <v>1854</v>
      </c>
      <c r="C1858" s="118"/>
      <c r="D1858" s="119"/>
    </row>
    <row r="1859" spans="2:4">
      <c r="B1859" s="18">
        <v>1855</v>
      </c>
      <c r="C1859" s="118"/>
      <c r="D1859" s="119"/>
    </row>
    <row r="1860" spans="2:4">
      <c r="B1860" s="18">
        <v>1856</v>
      </c>
      <c r="C1860" s="118"/>
      <c r="D1860" s="119"/>
    </row>
    <row r="1861" spans="2:4">
      <c r="B1861" s="18">
        <v>1857</v>
      </c>
      <c r="C1861" s="118"/>
      <c r="D1861" s="119"/>
    </row>
    <row r="1862" spans="2:4">
      <c r="B1862" s="18">
        <v>1858</v>
      </c>
      <c r="C1862" s="118"/>
      <c r="D1862" s="119"/>
    </row>
    <row r="1863" spans="2:4">
      <c r="B1863" s="18">
        <v>1859</v>
      </c>
      <c r="C1863" s="118"/>
      <c r="D1863" s="119"/>
    </row>
    <row r="1864" spans="2:4">
      <c r="B1864" s="18">
        <v>1860</v>
      </c>
      <c r="C1864" s="118"/>
      <c r="D1864" s="119"/>
    </row>
    <row r="1865" spans="2:4">
      <c r="B1865" s="18">
        <v>1861</v>
      </c>
      <c r="C1865" s="118"/>
      <c r="D1865" s="119"/>
    </row>
    <row r="1866" spans="2:4">
      <c r="B1866" s="18">
        <v>1862</v>
      </c>
      <c r="C1866" s="118"/>
      <c r="D1866" s="119"/>
    </row>
    <row r="1867" spans="2:4">
      <c r="B1867" s="18">
        <v>1863</v>
      </c>
      <c r="C1867" s="118"/>
      <c r="D1867" s="119"/>
    </row>
    <row r="1868" spans="2:4">
      <c r="B1868" s="18">
        <v>1864</v>
      </c>
      <c r="C1868" s="118"/>
      <c r="D1868" s="119"/>
    </row>
    <row r="1869" spans="2:4">
      <c r="B1869" s="18">
        <v>1865</v>
      </c>
      <c r="C1869" s="118"/>
      <c r="D1869" s="119"/>
    </row>
    <row r="1870" spans="2:4">
      <c r="B1870" s="18">
        <v>1866</v>
      </c>
      <c r="C1870" s="118"/>
      <c r="D1870" s="119"/>
    </row>
    <row r="1871" spans="2:4">
      <c r="B1871" s="18">
        <v>1867</v>
      </c>
      <c r="C1871" s="118"/>
      <c r="D1871" s="119"/>
    </row>
    <row r="1872" spans="2:4">
      <c r="B1872" s="18">
        <v>1868</v>
      </c>
      <c r="C1872" s="118"/>
      <c r="D1872" s="119"/>
    </row>
    <row r="1873" spans="2:4">
      <c r="B1873" s="18">
        <v>1869</v>
      </c>
      <c r="C1873" s="118"/>
      <c r="D1873" s="119"/>
    </row>
    <row r="1874" spans="2:4">
      <c r="B1874" s="18">
        <v>1870</v>
      </c>
      <c r="C1874" s="118"/>
      <c r="D1874" s="119"/>
    </row>
    <row r="1875" spans="2:4">
      <c r="B1875" s="18">
        <v>1871</v>
      </c>
      <c r="C1875" s="118"/>
      <c r="D1875" s="119"/>
    </row>
    <row r="1876" spans="2:4">
      <c r="B1876" s="18">
        <v>1872</v>
      </c>
      <c r="C1876" s="118"/>
      <c r="D1876" s="119"/>
    </row>
    <row r="1877" spans="2:4">
      <c r="B1877" s="18">
        <v>1873</v>
      </c>
      <c r="C1877" s="118"/>
      <c r="D1877" s="119"/>
    </row>
    <row r="1878" spans="2:4">
      <c r="B1878" s="18">
        <v>1874</v>
      </c>
      <c r="C1878" s="118"/>
      <c r="D1878" s="119"/>
    </row>
    <row r="1879" spans="2:4">
      <c r="B1879" s="18">
        <v>1875</v>
      </c>
      <c r="C1879" s="118"/>
      <c r="D1879" s="119"/>
    </row>
    <row r="1880" spans="2:4">
      <c r="B1880" s="18">
        <v>1876</v>
      </c>
      <c r="C1880" s="118"/>
      <c r="D1880" s="119"/>
    </row>
    <row r="1881" spans="2:4">
      <c r="B1881" s="18">
        <v>1877</v>
      </c>
      <c r="C1881" s="118"/>
      <c r="D1881" s="119"/>
    </row>
    <row r="1882" spans="2:4">
      <c r="B1882" s="18">
        <v>1878</v>
      </c>
      <c r="C1882" s="118"/>
      <c r="D1882" s="119"/>
    </row>
    <row r="1883" spans="2:4">
      <c r="B1883" s="18">
        <v>1879</v>
      </c>
      <c r="C1883" s="118"/>
      <c r="D1883" s="119"/>
    </row>
    <row r="1884" spans="2:4">
      <c r="B1884" s="18">
        <v>1880</v>
      </c>
      <c r="C1884" s="118"/>
      <c r="D1884" s="119"/>
    </row>
    <row r="1885" spans="2:4">
      <c r="B1885" s="18">
        <v>1881</v>
      </c>
      <c r="C1885" s="118"/>
      <c r="D1885" s="119"/>
    </row>
    <row r="1886" spans="2:4">
      <c r="B1886" s="18">
        <v>1882</v>
      </c>
      <c r="C1886" s="118"/>
      <c r="D1886" s="119"/>
    </row>
    <row r="1887" spans="2:4">
      <c r="B1887" s="18">
        <v>1883</v>
      </c>
      <c r="C1887" s="118"/>
      <c r="D1887" s="119"/>
    </row>
    <row r="1888" spans="2:4">
      <c r="B1888" s="18">
        <v>1884</v>
      </c>
      <c r="C1888" s="118"/>
      <c r="D1888" s="119"/>
    </row>
    <row r="1889" spans="2:4">
      <c r="B1889" s="18">
        <v>1885</v>
      </c>
      <c r="C1889" s="118"/>
      <c r="D1889" s="119"/>
    </row>
    <row r="1890" spans="2:4">
      <c r="B1890" s="18">
        <v>1886</v>
      </c>
      <c r="C1890" s="118"/>
      <c r="D1890" s="119"/>
    </row>
    <row r="1891" spans="2:4">
      <c r="B1891" s="18">
        <v>1887</v>
      </c>
      <c r="C1891" s="118"/>
      <c r="D1891" s="119"/>
    </row>
    <row r="1892" spans="2:4">
      <c r="B1892" s="18">
        <v>1888</v>
      </c>
      <c r="C1892" s="118"/>
      <c r="D1892" s="119"/>
    </row>
    <row r="1893" spans="2:4">
      <c r="B1893" s="18">
        <v>1889</v>
      </c>
      <c r="C1893" s="118"/>
      <c r="D1893" s="119"/>
    </row>
    <row r="1894" spans="2:4">
      <c r="B1894" s="18">
        <v>1890</v>
      </c>
      <c r="C1894" s="118"/>
      <c r="D1894" s="119"/>
    </row>
    <row r="1895" spans="2:4">
      <c r="B1895" s="18">
        <v>1891</v>
      </c>
      <c r="C1895" s="118"/>
      <c r="D1895" s="119"/>
    </row>
    <row r="1896" spans="2:4">
      <c r="B1896" s="18">
        <v>1892</v>
      </c>
      <c r="C1896" s="118"/>
      <c r="D1896" s="119"/>
    </row>
    <row r="1897" spans="2:4">
      <c r="B1897" s="18">
        <v>1893</v>
      </c>
      <c r="C1897" s="118"/>
      <c r="D1897" s="119"/>
    </row>
    <row r="1898" spans="2:4">
      <c r="B1898" s="18">
        <v>1894</v>
      </c>
      <c r="C1898" s="118"/>
      <c r="D1898" s="119"/>
    </row>
    <row r="1899" spans="2:4">
      <c r="B1899" s="18">
        <v>1895</v>
      </c>
      <c r="C1899" s="118"/>
      <c r="D1899" s="119"/>
    </row>
    <row r="1900" spans="2:4">
      <c r="B1900" s="18">
        <v>1896</v>
      </c>
      <c r="C1900" s="118"/>
      <c r="D1900" s="119"/>
    </row>
    <row r="1901" spans="2:4">
      <c r="B1901" s="18">
        <v>1897</v>
      </c>
      <c r="C1901" s="118"/>
      <c r="D1901" s="119"/>
    </row>
    <row r="1902" spans="2:4">
      <c r="B1902" s="18">
        <v>1898</v>
      </c>
      <c r="C1902" s="118"/>
      <c r="D1902" s="119"/>
    </row>
    <row r="1903" spans="2:4">
      <c r="B1903" s="18">
        <v>1899</v>
      </c>
      <c r="C1903" s="118"/>
      <c r="D1903" s="119"/>
    </row>
    <row r="1904" spans="2:4">
      <c r="B1904" s="18">
        <v>1900</v>
      </c>
      <c r="C1904" s="118"/>
      <c r="D1904" s="119"/>
    </row>
    <row r="1905" spans="2:4">
      <c r="B1905" s="18">
        <v>1901</v>
      </c>
      <c r="C1905" s="118"/>
      <c r="D1905" s="119"/>
    </row>
    <row r="1906" spans="2:4">
      <c r="B1906" s="18">
        <v>1902</v>
      </c>
      <c r="C1906" s="118"/>
      <c r="D1906" s="119"/>
    </row>
    <row r="1907" spans="2:4">
      <c r="B1907" s="18">
        <v>1903</v>
      </c>
      <c r="C1907" s="118"/>
      <c r="D1907" s="119"/>
    </row>
    <row r="1908" spans="2:4">
      <c r="B1908" s="18">
        <v>1904</v>
      </c>
      <c r="C1908" s="118"/>
      <c r="D1908" s="119"/>
    </row>
    <row r="1909" spans="2:4">
      <c r="B1909" s="18">
        <v>1905</v>
      </c>
      <c r="C1909" s="118"/>
      <c r="D1909" s="119"/>
    </row>
    <row r="1910" spans="2:4">
      <c r="B1910" s="18">
        <v>1906</v>
      </c>
      <c r="C1910" s="118"/>
      <c r="D1910" s="119"/>
    </row>
    <row r="1911" spans="2:4">
      <c r="B1911" s="18">
        <v>1907</v>
      </c>
      <c r="C1911" s="118"/>
      <c r="D1911" s="119"/>
    </row>
    <row r="1912" spans="2:4">
      <c r="B1912" s="18">
        <v>1908</v>
      </c>
      <c r="C1912" s="118"/>
      <c r="D1912" s="119"/>
    </row>
    <row r="1913" spans="2:4">
      <c r="B1913" s="18">
        <v>1909</v>
      </c>
      <c r="C1913" s="118"/>
      <c r="D1913" s="119"/>
    </row>
    <row r="1914" spans="2:4">
      <c r="B1914" s="18">
        <v>1910</v>
      </c>
      <c r="C1914" s="118"/>
      <c r="D1914" s="119"/>
    </row>
    <row r="1915" spans="2:4">
      <c r="B1915" s="18">
        <v>1911</v>
      </c>
      <c r="C1915" s="118"/>
      <c r="D1915" s="119"/>
    </row>
    <row r="1916" spans="2:4">
      <c r="B1916" s="18">
        <v>1912</v>
      </c>
      <c r="C1916" s="118"/>
      <c r="D1916" s="119"/>
    </row>
    <row r="1917" spans="2:4">
      <c r="B1917" s="18">
        <v>1913</v>
      </c>
      <c r="C1917" s="118"/>
      <c r="D1917" s="119"/>
    </row>
    <row r="1918" spans="2:4">
      <c r="B1918" s="18">
        <v>1914</v>
      </c>
      <c r="C1918" s="118"/>
      <c r="D1918" s="119"/>
    </row>
    <row r="1919" spans="2:4">
      <c r="B1919" s="18">
        <v>1915</v>
      </c>
      <c r="C1919" s="118"/>
      <c r="D1919" s="119"/>
    </row>
    <row r="1920" spans="2:4">
      <c r="B1920" s="18">
        <v>1916</v>
      </c>
      <c r="C1920" s="118"/>
      <c r="D1920" s="119"/>
    </row>
    <row r="1921" spans="2:4">
      <c r="B1921" s="18">
        <v>1917</v>
      </c>
      <c r="C1921" s="118"/>
      <c r="D1921" s="119"/>
    </row>
    <row r="1922" spans="2:4">
      <c r="B1922" s="18">
        <v>1918</v>
      </c>
      <c r="C1922" s="118"/>
      <c r="D1922" s="119"/>
    </row>
    <row r="1923" spans="2:4">
      <c r="B1923" s="18">
        <v>1919</v>
      </c>
      <c r="C1923" s="118"/>
      <c r="D1923" s="119"/>
    </row>
    <row r="1924" spans="2:4">
      <c r="B1924" s="18">
        <v>1920</v>
      </c>
      <c r="C1924" s="118"/>
      <c r="D1924" s="119"/>
    </row>
    <row r="1925" spans="2:4">
      <c r="B1925" s="18">
        <v>1921</v>
      </c>
      <c r="C1925" s="118"/>
      <c r="D1925" s="119"/>
    </row>
    <row r="1926" spans="2:4">
      <c r="B1926" s="18">
        <v>1922</v>
      </c>
      <c r="C1926" s="118"/>
      <c r="D1926" s="119"/>
    </row>
    <row r="1927" spans="2:4">
      <c r="B1927" s="18">
        <v>1923</v>
      </c>
      <c r="C1927" s="118"/>
      <c r="D1927" s="119"/>
    </row>
    <row r="1928" spans="2:4">
      <c r="B1928" s="18">
        <v>1924</v>
      </c>
      <c r="C1928" s="118"/>
      <c r="D1928" s="119"/>
    </row>
    <row r="1929" spans="2:4">
      <c r="B1929" s="18">
        <v>1925</v>
      </c>
      <c r="C1929" s="118"/>
      <c r="D1929" s="119"/>
    </row>
    <row r="1930" spans="2:4">
      <c r="B1930" s="18">
        <v>1926</v>
      </c>
      <c r="C1930" s="118"/>
      <c r="D1930" s="119"/>
    </row>
    <row r="1931" spans="2:4">
      <c r="B1931" s="18">
        <v>1927</v>
      </c>
      <c r="C1931" s="118"/>
      <c r="D1931" s="119"/>
    </row>
    <row r="1932" spans="2:4">
      <c r="B1932" s="18">
        <v>1928</v>
      </c>
      <c r="C1932" s="118"/>
      <c r="D1932" s="119"/>
    </row>
    <row r="1933" spans="2:4">
      <c r="B1933" s="18">
        <v>1929</v>
      </c>
      <c r="C1933" s="118"/>
      <c r="D1933" s="119"/>
    </row>
    <row r="1934" spans="2:4">
      <c r="B1934" s="18">
        <v>1930</v>
      </c>
      <c r="C1934" s="118"/>
      <c r="D1934" s="119"/>
    </row>
    <row r="1935" spans="2:4">
      <c r="B1935" s="18">
        <v>1931</v>
      </c>
      <c r="C1935" s="118"/>
      <c r="D1935" s="119"/>
    </row>
    <row r="1936" spans="2:4">
      <c r="B1936" s="18">
        <v>1932</v>
      </c>
      <c r="C1936" s="118"/>
      <c r="D1936" s="119"/>
    </row>
    <row r="1937" spans="2:4">
      <c r="B1937" s="18">
        <v>1933</v>
      </c>
      <c r="C1937" s="118"/>
      <c r="D1937" s="119"/>
    </row>
    <row r="1938" spans="2:4">
      <c r="B1938" s="18">
        <v>1934</v>
      </c>
      <c r="C1938" s="118"/>
      <c r="D1938" s="119"/>
    </row>
    <row r="1939" spans="2:4">
      <c r="B1939" s="18">
        <v>1935</v>
      </c>
      <c r="C1939" s="118"/>
      <c r="D1939" s="119"/>
    </row>
    <row r="1940" spans="2:4">
      <c r="B1940" s="18">
        <v>1936</v>
      </c>
      <c r="C1940" s="118"/>
      <c r="D1940" s="119"/>
    </row>
    <row r="1941" spans="2:4">
      <c r="B1941" s="18">
        <v>1937</v>
      </c>
      <c r="C1941" s="118"/>
      <c r="D1941" s="119"/>
    </row>
    <row r="1942" spans="2:4">
      <c r="B1942" s="18">
        <v>1938</v>
      </c>
      <c r="C1942" s="118"/>
      <c r="D1942" s="119"/>
    </row>
    <row r="1943" spans="2:4">
      <c r="B1943" s="18">
        <v>1939</v>
      </c>
      <c r="C1943" s="118"/>
      <c r="D1943" s="119"/>
    </row>
    <row r="1944" spans="2:4">
      <c r="B1944" s="18">
        <v>1940</v>
      </c>
      <c r="C1944" s="118"/>
      <c r="D1944" s="119"/>
    </row>
    <row r="1945" spans="2:4">
      <c r="B1945" s="18">
        <v>1941</v>
      </c>
      <c r="C1945" s="118"/>
      <c r="D1945" s="119"/>
    </row>
    <row r="1946" spans="2:4">
      <c r="B1946" s="18">
        <v>1942</v>
      </c>
      <c r="C1946" s="118"/>
      <c r="D1946" s="119"/>
    </row>
    <row r="1947" spans="2:4">
      <c r="B1947" s="18">
        <v>1943</v>
      </c>
      <c r="C1947" s="118"/>
      <c r="D1947" s="119"/>
    </row>
    <row r="1948" spans="2:4">
      <c r="B1948" s="18">
        <v>1944</v>
      </c>
      <c r="C1948" s="118"/>
      <c r="D1948" s="119"/>
    </row>
    <row r="1949" spans="2:4">
      <c r="B1949" s="18">
        <v>1945</v>
      </c>
      <c r="C1949" s="118"/>
      <c r="D1949" s="119"/>
    </row>
    <row r="1950" spans="2:4">
      <c r="B1950" s="18">
        <v>1946</v>
      </c>
      <c r="C1950" s="118"/>
      <c r="D1950" s="119"/>
    </row>
    <row r="1951" spans="2:4">
      <c r="B1951" s="18">
        <v>1947</v>
      </c>
      <c r="C1951" s="118"/>
      <c r="D1951" s="119"/>
    </row>
    <row r="1952" spans="2:4">
      <c r="B1952" s="18">
        <v>1948</v>
      </c>
      <c r="C1952" s="118"/>
      <c r="D1952" s="119"/>
    </row>
    <row r="1953" spans="2:4">
      <c r="B1953" s="18">
        <v>1949</v>
      </c>
      <c r="C1953" s="118"/>
      <c r="D1953" s="119"/>
    </row>
    <row r="1954" spans="2:4">
      <c r="B1954" s="18">
        <v>1950</v>
      </c>
      <c r="C1954" s="118"/>
      <c r="D1954" s="119"/>
    </row>
    <row r="1955" spans="2:4">
      <c r="B1955" s="18">
        <v>1951</v>
      </c>
      <c r="C1955" s="118"/>
      <c r="D1955" s="119"/>
    </row>
    <row r="1956" spans="2:4">
      <c r="B1956" s="18">
        <v>1952</v>
      </c>
      <c r="C1956" s="118"/>
      <c r="D1956" s="119"/>
    </row>
    <row r="1957" spans="2:4">
      <c r="B1957" s="18">
        <v>1953</v>
      </c>
      <c r="C1957" s="118"/>
      <c r="D1957" s="119"/>
    </row>
    <row r="1958" spans="2:4">
      <c r="B1958" s="18">
        <v>1954</v>
      </c>
      <c r="C1958" s="118"/>
      <c r="D1958" s="119"/>
    </row>
    <row r="1959" spans="2:4">
      <c r="B1959" s="18">
        <v>1955</v>
      </c>
      <c r="C1959" s="118"/>
      <c r="D1959" s="119"/>
    </row>
    <row r="1960" spans="2:4">
      <c r="B1960" s="18">
        <v>1956</v>
      </c>
      <c r="C1960" s="118"/>
      <c r="D1960" s="119"/>
    </row>
    <row r="1961" spans="2:4">
      <c r="B1961" s="18">
        <v>1957</v>
      </c>
      <c r="C1961" s="118"/>
      <c r="D1961" s="119"/>
    </row>
    <row r="1962" spans="2:4">
      <c r="B1962" s="18">
        <v>1958</v>
      </c>
      <c r="C1962" s="118"/>
      <c r="D1962" s="119"/>
    </row>
    <row r="1963" spans="2:4">
      <c r="B1963" s="18">
        <v>1959</v>
      </c>
      <c r="C1963" s="118"/>
      <c r="D1963" s="119"/>
    </row>
    <row r="1964" spans="2:4">
      <c r="B1964" s="18">
        <v>1960</v>
      </c>
      <c r="C1964" s="118"/>
      <c r="D1964" s="119"/>
    </row>
    <row r="1965" spans="2:4">
      <c r="B1965" s="18">
        <v>1961</v>
      </c>
      <c r="C1965" s="118"/>
      <c r="D1965" s="119"/>
    </row>
    <row r="1966" spans="2:4">
      <c r="B1966" s="18">
        <v>1962</v>
      </c>
      <c r="C1966" s="118"/>
      <c r="D1966" s="119"/>
    </row>
    <row r="1967" spans="2:4">
      <c r="B1967" s="18">
        <v>1963</v>
      </c>
      <c r="C1967" s="118"/>
      <c r="D1967" s="119"/>
    </row>
    <row r="1968" spans="2:4">
      <c r="B1968" s="18">
        <v>1964</v>
      </c>
      <c r="C1968" s="118"/>
      <c r="D1968" s="119"/>
    </row>
    <row r="1969" spans="2:4">
      <c r="B1969" s="18">
        <v>1965</v>
      </c>
      <c r="C1969" s="118"/>
      <c r="D1969" s="119"/>
    </row>
    <row r="1970" spans="2:4">
      <c r="B1970" s="18">
        <v>1966</v>
      </c>
      <c r="C1970" s="118"/>
      <c r="D1970" s="119"/>
    </row>
    <row r="1971" spans="2:4">
      <c r="B1971" s="18">
        <v>1967</v>
      </c>
      <c r="C1971" s="118"/>
      <c r="D1971" s="119"/>
    </row>
    <row r="1972" spans="2:4">
      <c r="B1972" s="18">
        <v>1968</v>
      </c>
      <c r="C1972" s="118"/>
      <c r="D1972" s="119"/>
    </row>
    <row r="1973" spans="2:4">
      <c r="B1973" s="18">
        <v>1969</v>
      </c>
      <c r="C1973" s="118"/>
      <c r="D1973" s="119"/>
    </row>
    <row r="1974" spans="2:4">
      <c r="B1974" s="18">
        <v>1970</v>
      </c>
      <c r="C1974" s="118"/>
      <c r="D1974" s="119"/>
    </row>
    <row r="1975" spans="2:4">
      <c r="B1975" s="18">
        <v>1971</v>
      </c>
      <c r="C1975" s="118"/>
      <c r="D1975" s="119"/>
    </row>
    <row r="1976" spans="2:4">
      <c r="B1976" s="18">
        <v>1972</v>
      </c>
      <c r="C1976" s="118"/>
      <c r="D1976" s="119"/>
    </row>
    <row r="1977" spans="2:4">
      <c r="B1977" s="18">
        <v>1973</v>
      </c>
      <c r="C1977" s="118"/>
      <c r="D1977" s="119"/>
    </row>
    <row r="1978" spans="2:4">
      <c r="B1978" s="18">
        <v>1974</v>
      </c>
      <c r="C1978" s="118"/>
      <c r="D1978" s="119"/>
    </row>
    <row r="1979" spans="2:4">
      <c r="B1979" s="18">
        <v>1975</v>
      </c>
      <c r="C1979" s="118"/>
      <c r="D1979" s="119"/>
    </row>
    <row r="1980" spans="2:4">
      <c r="B1980" s="18">
        <v>1976</v>
      </c>
      <c r="C1980" s="118"/>
      <c r="D1980" s="119"/>
    </row>
    <row r="1981" spans="2:4">
      <c r="B1981" s="18">
        <v>1977</v>
      </c>
      <c r="C1981" s="118"/>
      <c r="D1981" s="119"/>
    </row>
    <row r="1982" spans="2:4">
      <c r="B1982" s="18">
        <v>1978</v>
      </c>
      <c r="C1982" s="118"/>
      <c r="D1982" s="119"/>
    </row>
    <row r="1983" spans="2:4">
      <c r="B1983" s="18">
        <v>1979</v>
      </c>
      <c r="C1983" s="118"/>
      <c r="D1983" s="119"/>
    </row>
    <row r="1984" spans="2:4">
      <c r="B1984" s="18">
        <v>1980</v>
      </c>
      <c r="C1984" s="118"/>
      <c r="D1984" s="119"/>
    </row>
    <row r="1985" spans="2:4">
      <c r="B1985" s="18">
        <v>1981</v>
      </c>
      <c r="C1985" s="118"/>
      <c r="D1985" s="119"/>
    </row>
    <row r="1986" spans="2:4">
      <c r="B1986" s="18">
        <v>1982</v>
      </c>
      <c r="C1986" s="118"/>
      <c r="D1986" s="119"/>
    </row>
    <row r="1987" spans="2:4">
      <c r="B1987" s="18">
        <v>1983</v>
      </c>
      <c r="C1987" s="118"/>
      <c r="D1987" s="119"/>
    </row>
    <row r="1988" spans="2:4">
      <c r="B1988" s="18">
        <v>1984</v>
      </c>
      <c r="C1988" s="118"/>
      <c r="D1988" s="119"/>
    </row>
    <row r="1989" spans="2:4">
      <c r="B1989" s="18">
        <v>1985</v>
      </c>
      <c r="C1989" s="118"/>
      <c r="D1989" s="119"/>
    </row>
    <row r="1990" spans="2:4">
      <c r="B1990" s="18">
        <v>1986</v>
      </c>
      <c r="C1990" s="118"/>
      <c r="D1990" s="119"/>
    </row>
    <row r="1991" spans="2:4">
      <c r="B1991" s="18">
        <v>1987</v>
      </c>
      <c r="C1991" s="118"/>
      <c r="D1991" s="119"/>
    </row>
    <row r="1992" spans="2:4">
      <c r="B1992" s="18">
        <v>1988</v>
      </c>
      <c r="C1992" s="118"/>
      <c r="D1992" s="119"/>
    </row>
    <row r="1993" spans="2:4">
      <c r="B1993" s="18">
        <v>1989</v>
      </c>
      <c r="C1993" s="118"/>
      <c r="D1993" s="119"/>
    </row>
    <row r="1994" spans="2:4">
      <c r="B1994" s="18">
        <v>1990</v>
      </c>
      <c r="C1994" s="118"/>
      <c r="D1994" s="119"/>
    </row>
    <row r="1995" spans="2:4">
      <c r="B1995" s="18">
        <v>1991</v>
      </c>
      <c r="C1995" s="118"/>
      <c r="D1995" s="119"/>
    </row>
    <row r="1996" spans="2:4">
      <c r="B1996" s="18">
        <v>1992</v>
      </c>
      <c r="C1996" s="118"/>
      <c r="D1996" s="119"/>
    </row>
    <row r="1997" spans="2:4">
      <c r="B1997" s="18">
        <v>1993</v>
      </c>
      <c r="C1997" s="118"/>
      <c r="D1997" s="119"/>
    </row>
    <row r="1998" spans="2:4">
      <c r="B1998" s="18">
        <v>1994</v>
      </c>
      <c r="C1998" s="118"/>
      <c r="D1998" s="119"/>
    </row>
    <row r="1999" spans="2:4">
      <c r="B1999" s="18">
        <v>1995</v>
      </c>
      <c r="C1999" s="118"/>
      <c r="D1999" s="119"/>
    </row>
    <row r="2000" spans="2:4">
      <c r="B2000" s="18">
        <v>1996</v>
      </c>
      <c r="C2000" s="118"/>
      <c r="D2000" s="119"/>
    </row>
    <row r="2001" spans="2:4">
      <c r="B2001" s="18">
        <v>1997</v>
      </c>
      <c r="C2001" s="118"/>
      <c r="D2001" s="119"/>
    </row>
    <row r="2002" spans="2:4">
      <c r="B2002" s="18">
        <v>1998</v>
      </c>
      <c r="C2002" s="118"/>
      <c r="D2002" s="119"/>
    </row>
    <row r="2003" spans="2:4">
      <c r="B2003" s="18">
        <v>1999</v>
      </c>
      <c r="C2003" s="118"/>
      <c r="D2003" s="119"/>
    </row>
    <row r="2004" spans="2:4">
      <c r="B2004" s="18">
        <v>2000</v>
      </c>
      <c r="C2004" s="118"/>
      <c r="D2004" s="119"/>
    </row>
    <row r="2005" spans="2:4">
      <c r="B2005" s="18">
        <v>2001</v>
      </c>
      <c r="C2005" s="118"/>
      <c r="D2005" s="119"/>
    </row>
    <row r="2006" spans="2:4">
      <c r="B2006" s="18">
        <v>2002</v>
      </c>
      <c r="C2006" s="118"/>
      <c r="D2006" s="119"/>
    </row>
    <row r="2007" spans="2:4">
      <c r="B2007" s="18">
        <v>2003</v>
      </c>
      <c r="C2007" s="118"/>
      <c r="D2007" s="119"/>
    </row>
    <row r="2008" spans="2:4">
      <c r="B2008" s="18">
        <v>2004</v>
      </c>
      <c r="C2008" s="118"/>
      <c r="D2008" s="119"/>
    </row>
    <row r="2009" spans="2:4">
      <c r="B2009" s="18">
        <v>2005</v>
      </c>
      <c r="C2009" s="118"/>
      <c r="D2009" s="119"/>
    </row>
    <row r="2010" spans="2:4">
      <c r="B2010" s="18">
        <v>2006</v>
      </c>
      <c r="C2010" s="118"/>
      <c r="D2010" s="119"/>
    </row>
    <row r="2011" spans="2:4">
      <c r="B2011" s="18">
        <v>2007</v>
      </c>
      <c r="C2011" s="118"/>
      <c r="D2011" s="119"/>
    </row>
    <row r="2012" spans="2:4">
      <c r="B2012" s="18">
        <v>2008</v>
      </c>
      <c r="C2012" s="118"/>
      <c r="D2012" s="119"/>
    </row>
    <row r="2013" spans="2:4">
      <c r="B2013" s="18">
        <v>2009</v>
      </c>
      <c r="C2013" s="118"/>
      <c r="D2013" s="119"/>
    </row>
    <row r="2014" spans="2:4">
      <c r="B2014" s="18">
        <v>2010</v>
      </c>
      <c r="C2014" s="118"/>
      <c r="D2014" s="119"/>
    </row>
    <row r="2015" spans="2:4">
      <c r="B2015" s="18">
        <v>2011</v>
      </c>
      <c r="C2015" s="118"/>
      <c r="D2015" s="119"/>
    </row>
    <row r="2016" spans="2:4">
      <c r="B2016" s="18">
        <v>2012</v>
      </c>
      <c r="C2016" s="118"/>
      <c r="D2016" s="119"/>
    </row>
    <row r="2017" spans="2:4">
      <c r="B2017" s="18">
        <v>2013</v>
      </c>
      <c r="C2017" s="118"/>
      <c r="D2017" s="119"/>
    </row>
    <row r="2018" spans="2:4">
      <c r="B2018" s="18">
        <v>2014</v>
      </c>
      <c r="C2018" s="118"/>
      <c r="D2018" s="119"/>
    </row>
    <row r="2019" spans="2:4">
      <c r="B2019" s="18">
        <v>2015</v>
      </c>
      <c r="C2019" s="118"/>
      <c r="D2019" s="119"/>
    </row>
    <row r="2020" spans="2:4">
      <c r="B2020" s="18">
        <v>2016</v>
      </c>
      <c r="C2020" s="118"/>
      <c r="D2020" s="119"/>
    </row>
    <row r="2021" spans="2:4">
      <c r="B2021" s="18">
        <v>2017</v>
      </c>
      <c r="C2021" s="118"/>
      <c r="D2021" s="119"/>
    </row>
    <row r="2022" spans="2:4">
      <c r="B2022" s="18">
        <v>2018</v>
      </c>
      <c r="C2022" s="118"/>
      <c r="D2022" s="119"/>
    </row>
    <row r="2023" spans="2:4">
      <c r="B2023" s="18">
        <v>2019</v>
      </c>
      <c r="C2023" s="118"/>
      <c r="D2023" s="119"/>
    </row>
    <row r="2024" spans="2:4">
      <c r="B2024" s="18">
        <v>2020</v>
      </c>
      <c r="C2024" s="118"/>
      <c r="D2024" s="119"/>
    </row>
    <row r="2025" spans="2:4">
      <c r="B2025" s="18">
        <v>2021</v>
      </c>
      <c r="C2025" s="118"/>
      <c r="D2025" s="119"/>
    </row>
    <row r="2026" spans="2:4">
      <c r="B2026" s="18">
        <v>2022</v>
      </c>
      <c r="C2026" s="118"/>
      <c r="D2026" s="119"/>
    </row>
    <row r="2027" spans="2:4">
      <c r="B2027" s="18">
        <v>2023</v>
      </c>
      <c r="C2027" s="118"/>
      <c r="D2027" s="119"/>
    </row>
    <row r="2028" spans="2:4">
      <c r="B2028" s="18">
        <v>2024</v>
      </c>
      <c r="C2028" s="118"/>
      <c r="D2028" s="119"/>
    </row>
    <row r="2029" spans="2:4">
      <c r="B2029" s="18">
        <v>2025</v>
      </c>
      <c r="C2029" s="118"/>
      <c r="D2029" s="119"/>
    </row>
    <row r="2030" spans="2:4">
      <c r="B2030" s="18">
        <v>2026</v>
      </c>
      <c r="C2030" s="118"/>
      <c r="D2030" s="119"/>
    </row>
    <row r="2031" spans="2:4">
      <c r="B2031" s="18">
        <v>2027</v>
      </c>
      <c r="C2031" s="118"/>
      <c r="D2031" s="119"/>
    </row>
    <row r="2032" spans="2:4">
      <c r="B2032" s="18">
        <v>2028</v>
      </c>
      <c r="C2032" s="118"/>
      <c r="D2032" s="119"/>
    </row>
    <row r="2033" spans="2:4">
      <c r="B2033" s="18">
        <v>2029</v>
      </c>
      <c r="C2033" s="118"/>
      <c r="D2033" s="119"/>
    </row>
    <row r="2034" spans="2:4">
      <c r="B2034" s="18">
        <v>2030</v>
      </c>
      <c r="C2034" s="118"/>
      <c r="D2034" s="119"/>
    </row>
    <row r="2035" spans="2:4">
      <c r="B2035" s="18">
        <v>2031</v>
      </c>
      <c r="C2035" s="118"/>
      <c r="D2035" s="119"/>
    </row>
    <row r="2036" spans="2:4">
      <c r="B2036" s="18">
        <v>2032</v>
      </c>
      <c r="C2036" s="118"/>
      <c r="D2036" s="119"/>
    </row>
    <row r="2037" spans="2:4">
      <c r="B2037" s="18">
        <v>2033</v>
      </c>
      <c r="C2037" s="118"/>
      <c r="D2037" s="119"/>
    </row>
    <row r="2038" spans="2:4">
      <c r="B2038" s="18">
        <v>2034</v>
      </c>
      <c r="C2038" s="118"/>
      <c r="D2038" s="119"/>
    </row>
    <row r="2039" spans="2:4">
      <c r="B2039" s="18">
        <v>2035</v>
      </c>
      <c r="C2039" s="118"/>
      <c r="D2039" s="119"/>
    </row>
    <row r="2040" spans="2:4">
      <c r="B2040" s="18">
        <v>2036</v>
      </c>
      <c r="C2040" s="118"/>
      <c r="D2040" s="119"/>
    </row>
    <row r="2041" spans="2:4">
      <c r="B2041" s="18">
        <v>2037</v>
      </c>
      <c r="C2041" s="118"/>
      <c r="D2041" s="119"/>
    </row>
    <row r="2042" spans="2:4">
      <c r="B2042" s="18">
        <v>2038</v>
      </c>
      <c r="C2042" s="118"/>
      <c r="D2042" s="119"/>
    </row>
    <row r="2043" spans="2:4">
      <c r="B2043" s="18">
        <v>2039</v>
      </c>
      <c r="C2043" s="118"/>
      <c r="D2043" s="119"/>
    </row>
    <row r="2044" spans="2:4">
      <c r="B2044" s="18">
        <v>2040</v>
      </c>
      <c r="C2044" s="118"/>
      <c r="D2044" s="119"/>
    </row>
    <row r="2045" spans="2:4">
      <c r="B2045" s="18">
        <v>2041</v>
      </c>
      <c r="C2045" s="118"/>
      <c r="D2045" s="119"/>
    </row>
    <row r="2046" spans="2:4">
      <c r="B2046" s="18">
        <v>2042</v>
      </c>
      <c r="C2046" s="118"/>
      <c r="D2046" s="119"/>
    </row>
    <row r="2047" spans="2:4">
      <c r="B2047" s="18">
        <v>2043</v>
      </c>
      <c r="C2047" s="118"/>
      <c r="D2047" s="119"/>
    </row>
    <row r="2048" spans="2:4">
      <c r="B2048" s="18">
        <v>2044</v>
      </c>
      <c r="C2048" s="118"/>
      <c r="D2048" s="119"/>
    </row>
    <row r="2049" spans="2:4">
      <c r="B2049" s="18">
        <v>2045</v>
      </c>
      <c r="C2049" s="118"/>
      <c r="D2049" s="119"/>
    </row>
    <row r="2050" spans="2:4">
      <c r="B2050" s="18">
        <v>2046</v>
      </c>
      <c r="C2050" s="118"/>
      <c r="D2050" s="119"/>
    </row>
    <row r="2051" spans="2:4">
      <c r="B2051" s="18">
        <v>2047</v>
      </c>
      <c r="C2051" s="118"/>
      <c r="D2051" s="119"/>
    </row>
    <row r="2052" spans="2:4">
      <c r="B2052" s="18">
        <v>2048</v>
      </c>
      <c r="C2052" s="118"/>
      <c r="D2052" s="119"/>
    </row>
    <row r="2053" spans="2:4">
      <c r="B2053" s="18">
        <v>2049</v>
      </c>
      <c r="C2053" s="118"/>
      <c r="D2053" s="119"/>
    </row>
    <row r="2054" spans="2:4">
      <c r="B2054" s="18">
        <v>2050</v>
      </c>
      <c r="C2054" s="118"/>
      <c r="D2054" s="119"/>
    </row>
    <row r="2055" spans="2:4">
      <c r="B2055" s="18">
        <v>2051</v>
      </c>
      <c r="C2055" s="118"/>
      <c r="D2055" s="119"/>
    </row>
    <row r="2056" spans="2:4">
      <c r="B2056" s="18">
        <v>2052</v>
      </c>
      <c r="C2056" s="118"/>
      <c r="D2056" s="119"/>
    </row>
    <row r="2057" spans="2:4">
      <c r="B2057" s="18">
        <v>2053</v>
      </c>
      <c r="C2057" s="118"/>
      <c r="D2057" s="119"/>
    </row>
    <row r="2058" spans="2:4">
      <c r="B2058" s="18">
        <v>2054</v>
      </c>
      <c r="C2058" s="118"/>
      <c r="D2058" s="119"/>
    </row>
    <row r="2059" spans="2:4">
      <c r="B2059" s="18">
        <v>2055</v>
      </c>
      <c r="C2059" s="118"/>
      <c r="D2059" s="119"/>
    </row>
    <row r="2060" spans="2:4">
      <c r="B2060" s="18">
        <v>2056</v>
      </c>
      <c r="C2060" s="118"/>
      <c r="D2060" s="119"/>
    </row>
    <row r="2061" spans="2:4">
      <c r="B2061" s="18">
        <v>2057</v>
      </c>
      <c r="C2061" s="118"/>
      <c r="D2061" s="119"/>
    </row>
    <row r="2062" spans="2:4">
      <c r="B2062" s="18">
        <v>2058</v>
      </c>
      <c r="C2062" s="118"/>
      <c r="D2062" s="119"/>
    </row>
    <row r="2063" spans="2:4">
      <c r="B2063" s="18">
        <v>2059</v>
      </c>
      <c r="C2063" s="118"/>
      <c r="D2063" s="119"/>
    </row>
    <row r="2064" spans="2:4">
      <c r="B2064" s="18">
        <v>2060</v>
      </c>
      <c r="C2064" s="118"/>
      <c r="D2064" s="119"/>
    </row>
    <row r="2065" spans="2:4">
      <c r="B2065" s="18">
        <v>2061</v>
      </c>
      <c r="C2065" s="118"/>
      <c r="D2065" s="119"/>
    </row>
    <row r="2066" spans="2:4">
      <c r="B2066" s="18">
        <v>2062</v>
      </c>
      <c r="C2066" s="118"/>
      <c r="D2066" s="119"/>
    </row>
    <row r="2067" spans="2:4">
      <c r="B2067" s="18">
        <v>2063</v>
      </c>
      <c r="C2067" s="118"/>
      <c r="D2067" s="119"/>
    </row>
    <row r="2068" spans="2:4">
      <c r="B2068" s="18">
        <v>2064</v>
      </c>
      <c r="C2068" s="118"/>
      <c r="D2068" s="119"/>
    </row>
    <row r="2069" spans="2:4">
      <c r="B2069" s="18">
        <v>2065</v>
      </c>
      <c r="C2069" s="118"/>
      <c r="D2069" s="119"/>
    </row>
    <row r="2070" spans="2:4">
      <c r="B2070" s="18">
        <v>2066</v>
      </c>
      <c r="C2070" s="118"/>
      <c r="D2070" s="119"/>
    </row>
    <row r="2071" spans="2:4">
      <c r="B2071" s="18">
        <v>2067</v>
      </c>
      <c r="C2071" s="118"/>
      <c r="D2071" s="119"/>
    </row>
    <row r="2072" spans="2:4">
      <c r="B2072" s="18">
        <v>2068</v>
      </c>
      <c r="C2072" s="118"/>
      <c r="D2072" s="119"/>
    </row>
    <row r="2073" spans="2:4">
      <c r="B2073" s="18">
        <v>2069</v>
      </c>
      <c r="C2073" s="118"/>
      <c r="D2073" s="119"/>
    </row>
    <row r="2074" spans="2:4">
      <c r="B2074" s="18">
        <v>2070</v>
      </c>
      <c r="C2074" s="118"/>
      <c r="D2074" s="119"/>
    </row>
    <row r="2075" spans="2:4">
      <c r="B2075" s="18">
        <v>2071</v>
      </c>
      <c r="C2075" s="118"/>
      <c r="D2075" s="119"/>
    </row>
    <row r="2076" spans="2:4">
      <c r="B2076" s="18">
        <v>2072</v>
      </c>
      <c r="C2076" s="118"/>
      <c r="D2076" s="119"/>
    </row>
    <row r="2077" spans="2:4">
      <c r="B2077" s="18">
        <v>2073</v>
      </c>
      <c r="C2077" s="118"/>
      <c r="D2077" s="119"/>
    </row>
    <row r="2078" spans="2:4">
      <c r="B2078" s="18">
        <v>2074</v>
      </c>
      <c r="C2078" s="118"/>
      <c r="D2078" s="119"/>
    </row>
    <row r="2079" spans="2:4">
      <c r="B2079" s="18">
        <v>2075</v>
      </c>
      <c r="C2079" s="118"/>
      <c r="D2079" s="119"/>
    </row>
    <row r="2080" spans="2:4">
      <c r="B2080" s="18">
        <v>2076</v>
      </c>
      <c r="C2080" s="118"/>
      <c r="D2080" s="119"/>
    </row>
    <row r="2081" spans="2:4">
      <c r="B2081" s="18">
        <v>2077</v>
      </c>
      <c r="C2081" s="118"/>
      <c r="D2081" s="119"/>
    </row>
    <row r="2082" spans="2:4">
      <c r="B2082" s="18">
        <v>2078</v>
      </c>
      <c r="C2082" s="118"/>
      <c r="D2082" s="119"/>
    </row>
    <row r="2083" spans="2:4">
      <c r="B2083" s="18">
        <v>2079</v>
      </c>
      <c r="C2083" s="118"/>
      <c r="D2083" s="119"/>
    </row>
    <row r="2084" spans="2:4">
      <c r="B2084" s="18">
        <v>2080</v>
      </c>
      <c r="C2084" s="118"/>
      <c r="D2084" s="119"/>
    </row>
    <row r="2085" spans="2:4">
      <c r="B2085" s="18">
        <v>2081</v>
      </c>
      <c r="C2085" s="118"/>
      <c r="D2085" s="119"/>
    </row>
    <row r="2086" spans="2:4">
      <c r="B2086" s="18">
        <v>2082</v>
      </c>
      <c r="C2086" s="118"/>
      <c r="D2086" s="119"/>
    </row>
    <row r="2087" spans="2:4">
      <c r="B2087" s="18">
        <v>2083</v>
      </c>
      <c r="C2087" s="118"/>
      <c r="D2087" s="119"/>
    </row>
    <row r="2088" spans="2:4">
      <c r="B2088" s="18">
        <v>2084</v>
      </c>
      <c r="C2088" s="118"/>
      <c r="D2088" s="119"/>
    </row>
    <row r="2089" spans="2:4">
      <c r="B2089" s="18">
        <v>2085</v>
      </c>
      <c r="C2089" s="118"/>
      <c r="D2089" s="119"/>
    </row>
    <row r="2090" spans="2:4">
      <c r="B2090" s="18">
        <v>2086</v>
      </c>
      <c r="C2090" s="118"/>
      <c r="D2090" s="119"/>
    </row>
    <row r="2091" spans="2:4">
      <c r="B2091" s="18">
        <v>2087</v>
      </c>
      <c r="C2091" s="118"/>
      <c r="D2091" s="119"/>
    </row>
    <row r="2092" spans="2:4">
      <c r="B2092" s="18">
        <v>2088</v>
      </c>
      <c r="C2092" s="118"/>
      <c r="D2092" s="119"/>
    </row>
    <row r="2093" spans="2:4">
      <c r="B2093" s="18">
        <v>2089</v>
      </c>
      <c r="C2093" s="118"/>
      <c r="D2093" s="119"/>
    </row>
    <row r="2094" spans="2:4">
      <c r="B2094" s="18">
        <v>2090</v>
      </c>
      <c r="C2094" s="118"/>
      <c r="D2094" s="119"/>
    </row>
    <row r="2095" spans="2:4">
      <c r="B2095" s="18">
        <v>2091</v>
      </c>
      <c r="C2095" s="118"/>
      <c r="D2095" s="119"/>
    </row>
    <row r="2096" spans="2:4">
      <c r="B2096" s="18">
        <v>2092</v>
      </c>
      <c r="C2096" s="118"/>
      <c r="D2096" s="119"/>
    </row>
    <row r="2097" spans="2:4">
      <c r="B2097" s="18">
        <v>2093</v>
      </c>
      <c r="C2097" s="118"/>
      <c r="D2097" s="119"/>
    </row>
    <row r="2098" spans="2:4">
      <c r="B2098" s="18">
        <v>2094</v>
      </c>
      <c r="C2098" s="118"/>
      <c r="D2098" s="119"/>
    </row>
    <row r="2099" spans="2:4">
      <c r="B2099" s="18">
        <v>2095</v>
      </c>
      <c r="C2099" s="118"/>
      <c r="D2099" s="119"/>
    </row>
    <row r="2100" spans="2:4">
      <c r="B2100" s="18">
        <v>2096</v>
      </c>
      <c r="C2100" s="118"/>
      <c r="D2100" s="119"/>
    </row>
    <row r="2101" spans="2:4">
      <c r="B2101" s="18">
        <v>2097</v>
      </c>
      <c r="C2101" s="118"/>
      <c r="D2101" s="119"/>
    </row>
    <row r="2102" spans="2:4">
      <c r="B2102" s="18">
        <v>2098</v>
      </c>
      <c r="C2102" s="118"/>
      <c r="D2102" s="119"/>
    </row>
    <row r="2103" spans="2:4">
      <c r="B2103" s="18">
        <v>2099</v>
      </c>
      <c r="C2103" s="118"/>
      <c r="D2103" s="119"/>
    </row>
    <row r="2104" spans="2:4">
      <c r="B2104" s="18">
        <v>2100</v>
      </c>
      <c r="C2104" s="118"/>
      <c r="D2104" s="119"/>
    </row>
    <row r="2105" spans="2:4">
      <c r="B2105" s="18">
        <v>2101</v>
      </c>
      <c r="C2105" s="118"/>
      <c r="D2105" s="119"/>
    </row>
    <row r="2106" spans="2:4">
      <c r="B2106" s="18">
        <v>2102</v>
      </c>
      <c r="C2106" s="118"/>
      <c r="D2106" s="119"/>
    </row>
    <row r="2107" spans="2:4">
      <c r="B2107" s="18">
        <v>2103</v>
      </c>
      <c r="C2107" s="118"/>
      <c r="D2107" s="119"/>
    </row>
    <row r="2108" spans="2:4">
      <c r="B2108" s="18">
        <v>2104</v>
      </c>
      <c r="C2108" s="118"/>
      <c r="D2108" s="119"/>
    </row>
    <row r="2109" spans="2:4">
      <c r="B2109" s="18">
        <v>2105</v>
      </c>
      <c r="C2109" s="118"/>
      <c r="D2109" s="119"/>
    </row>
    <row r="2110" spans="2:4">
      <c r="B2110" s="18">
        <v>2106</v>
      </c>
      <c r="C2110" s="118"/>
      <c r="D2110" s="119"/>
    </row>
    <row r="2111" spans="2:4">
      <c r="B2111" s="18">
        <v>2107</v>
      </c>
      <c r="C2111" s="118"/>
      <c r="D2111" s="119"/>
    </row>
    <row r="2112" spans="2:4">
      <c r="B2112" s="18">
        <v>2108</v>
      </c>
      <c r="C2112" s="118"/>
      <c r="D2112" s="119"/>
    </row>
    <row r="2113" spans="2:4">
      <c r="B2113" s="18">
        <v>2109</v>
      </c>
      <c r="C2113" s="118"/>
      <c r="D2113" s="119"/>
    </row>
    <row r="2114" spans="2:4">
      <c r="B2114" s="18">
        <v>2110</v>
      </c>
      <c r="C2114" s="118"/>
      <c r="D2114" s="119"/>
    </row>
    <row r="2115" spans="2:4">
      <c r="B2115" s="18">
        <v>2111</v>
      </c>
      <c r="C2115" s="118"/>
      <c r="D2115" s="119"/>
    </row>
    <row r="2116" spans="2:4">
      <c r="B2116" s="18">
        <v>2112</v>
      </c>
      <c r="C2116" s="118"/>
      <c r="D2116" s="119"/>
    </row>
    <row r="2117" spans="2:4">
      <c r="B2117" s="18">
        <v>2113</v>
      </c>
      <c r="C2117" s="118"/>
      <c r="D2117" s="119"/>
    </row>
    <row r="2118" spans="2:4">
      <c r="B2118" s="18">
        <v>2114</v>
      </c>
      <c r="C2118" s="118"/>
      <c r="D2118" s="119"/>
    </row>
    <row r="2119" spans="2:4">
      <c r="B2119" s="18">
        <v>2115</v>
      </c>
      <c r="C2119" s="118"/>
      <c r="D2119" s="119"/>
    </row>
    <row r="2120" spans="2:4">
      <c r="B2120" s="18">
        <v>2116</v>
      </c>
      <c r="C2120" s="118"/>
      <c r="D2120" s="119"/>
    </row>
    <row r="2121" spans="2:4">
      <c r="B2121" s="18">
        <v>2117</v>
      </c>
      <c r="C2121" s="118"/>
      <c r="D2121" s="119"/>
    </row>
    <row r="2122" spans="2:4">
      <c r="B2122" s="18">
        <v>2118</v>
      </c>
      <c r="C2122" s="118"/>
      <c r="D2122" s="119"/>
    </row>
    <row r="2123" spans="2:4">
      <c r="B2123" s="18">
        <v>2119</v>
      </c>
      <c r="C2123" s="118"/>
      <c r="D2123" s="119"/>
    </row>
    <row r="2124" spans="2:4">
      <c r="B2124" s="18">
        <v>2120</v>
      </c>
      <c r="C2124" s="118"/>
      <c r="D2124" s="119"/>
    </row>
    <row r="2125" spans="2:4">
      <c r="B2125" s="18">
        <v>2121</v>
      </c>
      <c r="C2125" s="118"/>
      <c r="D2125" s="119"/>
    </row>
    <row r="2126" spans="2:4">
      <c r="B2126" s="18">
        <v>2122</v>
      </c>
      <c r="C2126" s="118"/>
      <c r="D2126" s="119"/>
    </row>
    <row r="2127" spans="2:4">
      <c r="B2127" s="18">
        <v>2123</v>
      </c>
      <c r="C2127" s="118"/>
      <c r="D2127" s="119"/>
    </row>
    <row r="2128" spans="2:4">
      <c r="B2128" s="18">
        <v>2124</v>
      </c>
      <c r="C2128" s="118"/>
      <c r="D2128" s="119"/>
    </row>
    <row r="2129" spans="2:4">
      <c r="B2129" s="18">
        <v>2125</v>
      </c>
      <c r="C2129" s="118"/>
      <c r="D2129" s="119"/>
    </row>
    <row r="2130" spans="2:4">
      <c r="B2130" s="18">
        <v>2126</v>
      </c>
      <c r="C2130" s="118"/>
      <c r="D2130" s="119"/>
    </row>
    <row r="2131" spans="2:4">
      <c r="B2131" s="18">
        <v>2127</v>
      </c>
      <c r="C2131" s="118"/>
      <c r="D2131" s="119"/>
    </row>
    <row r="2132" spans="2:4">
      <c r="B2132" s="18">
        <v>2128</v>
      </c>
      <c r="C2132" s="118"/>
      <c r="D2132" s="119"/>
    </row>
    <row r="2133" spans="2:4">
      <c r="B2133" s="18">
        <v>2129</v>
      </c>
      <c r="C2133" s="118"/>
      <c r="D2133" s="119"/>
    </row>
    <row r="2134" spans="2:4">
      <c r="B2134" s="18">
        <v>2130</v>
      </c>
      <c r="C2134" s="118"/>
      <c r="D2134" s="119"/>
    </row>
    <row r="2135" spans="2:4">
      <c r="B2135" s="18">
        <v>2131</v>
      </c>
      <c r="C2135" s="118"/>
      <c r="D2135" s="119"/>
    </row>
    <row r="2136" spans="2:4">
      <c r="B2136" s="18">
        <v>2132</v>
      </c>
      <c r="C2136" s="118"/>
      <c r="D2136" s="119"/>
    </row>
    <row r="2137" spans="2:4">
      <c r="B2137" s="18">
        <v>2133</v>
      </c>
      <c r="C2137" s="118"/>
      <c r="D2137" s="119"/>
    </row>
    <row r="2138" spans="2:4">
      <c r="B2138" s="18">
        <v>2134</v>
      </c>
      <c r="C2138" s="118"/>
      <c r="D2138" s="119"/>
    </row>
    <row r="2139" spans="2:4">
      <c r="B2139" s="18">
        <v>2135</v>
      </c>
      <c r="C2139" s="118"/>
      <c r="D2139" s="119"/>
    </row>
    <row r="2140" spans="2:4">
      <c r="B2140" s="18">
        <v>2136</v>
      </c>
      <c r="C2140" s="118"/>
      <c r="D2140" s="119"/>
    </row>
    <row r="2141" spans="2:4">
      <c r="B2141" s="18">
        <v>2137</v>
      </c>
      <c r="C2141" s="118"/>
      <c r="D2141" s="119"/>
    </row>
    <row r="2142" spans="2:4">
      <c r="B2142" s="18">
        <v>2138</v>
      </c>
      <c r="C2142" s="118"/>
      <c r="D2142" s="119"/>
    </row>
    <row r="2143" spans="2:4">
      <c r="B2143" s="18">
        <v>2139</v>
      </c>
      <c r="C2143" s="118"/>
      <c r="D2143" s="119"/>
    </row>
    <row r="2144" spans="2:4">
      <c r="B2144" s="18">
        <v>2140</v>
      </c>
      <c r="C2144" s="118"/>
      <c r="D2144" s="119"/>
    </row>
    <row r="2145" spans="2:4">
      <c r="B2145" s="18">
        <v>2141</v>
      </c>
      <c r="C2145" s="118"/>
      <c r="D2145" s="119"/>
    </row>
    <row r="2146" spans="2:4">
      <c r="B2146" s="18">
        <v>2142</v>
      </c>
      <c r="C2146" s="118"/>
      <c r="D2146" s="119"/>
    </row>
    <row r="2147" spans="2:4">
      <c r="B2147" s="18">
        <v>2143</v>
      </c>
      <c r="C2147" s="118"/>
      <c r="D2147" s="119"/>
    </row>
    <row r="2148" spans="2:4">
      <c r="B2148" s="18">
        <v>2144</v>
      </c>
      <c r="C2148" s="118"/>
      <c r="D2148" s="119"/>
    </row>
    <row r="2149" spans="2:4">
      <c r="B2149" s="18">
        <v>2145</v>
      </c>
      <c r="C2149" s="118"/>
      <c r="D2149" s="119"/>
    </row>
    <row r="2150" spans="2:4">
      <c r="B2150" s="18">
        <v>2146</v>
      </c>
      <c r="C2150" s="118"/>
      <c r="D2150" s="119"/>
    </row>
    <row r="2151" spans="2:4">
      <c r="B2151" s="18">
        <v>2147</v>
      </c>
      <c r="C2151" s="118"/>
      <c r="D2151" s="119"/>
    </row>
    <row r="2152" spans="2:4">
      <c r="B2152" s="18">
        <v>2148</v>
      </c>
      <c r="C2152" s="118"/>
      <c r="D2152" s="119"/>
    </row>
    <row r="2153" spans="2:4">
      <c r="B2153" s="18">
        <v>2149</v>
      </c>
      <c r="C2153" s="118"/>
      <c r="D2153" s="119"/>
    </row>
    <row r="2154" spans="2:4">
      <c r="B2154" s="18">
        <v>2150</v>
      </c>
      <c r="C2154" s="118"/>
      <c r="D2154" s="119"/>
    </row>
    <row r="2155" spans="2:4">
      <c r="B2155" s="18">
        <v>2151</v>
      </c>
      <c r="C2155" s="118"/>
      <c r="D2155" s="119"/>
    </row>
    <row r="2156" spans="2:4">
      <c r="B2156" s="18">
        <v>2152</v>
      </c>
      <c r="C2156" s="118"/>
      <c r="D2156" s="119"/>
    </row>
    <row r="2157" spans="2:4">
      <c r="B2157" s="18">
        <v>2153</v>
      </c>
      <c r="C2157" s="118"/>
      <c r="D2157" s="119"/>
    </row>
    <row r="2158" spans="2:4">
      <c r="B2158" s="18">
        <v>2154</v>
      </c>
      <c r="C2158" s="118"/>
      <c r="D2158" s="119"/>
    </row>
    <row r="2159" spans="2:4">
      <c r="B2159" s="18">
        <v>2155</v>
      </c>
      <c r="C2159" s="118"/>
      <c r="D2159" s="119"/>
    </row>
    <row r="2160" spans="2:4">
      <c r="B2160" s="18">
        <v>2156</v>
      </c>
      <c r="C2160" s="118"/>
      <c r="D2160" s="119"/>
    </row>
    <row r="2161" spans="2:4">
      <c r="B2161" s="18">
        <v>2157</v>
      </c>
      <c r="C2161" s="118"/>
      <c r="D2161" s="119"/>
    </row>
    <row r="2162" spans="2:4">
      <c r="B2162" s="18">
        <v>2158</v>
      </c>
      <c r="C2162" s="118"/>
      <c r="D2162" s="119"/>
    </row>
    <row r="2163" spans="2:4">
      <c r="B2163" s="18">
        <v>2159</v>
      </c>
      <c r="C2163" s="118"/>
      <c r="D2163" s="119"/>
    </row>
    <row r="2164" spans="2:4">
      <c r="B2164" s="18">
        <v>2160</v>
      </c>
      <c r="C2164" s="118"/>
      <c r="D2164" s="119"/>
    </row>
    <row r="2165" spans="2:4">
      <c r="B2165" s="18">
        <v>2161</v>
      </c>
      <c r="C2165" s="118"/>
      <c r="D2165" s="119"/>
    </row>
    <row r="2166" spans="2:4">
      <c r="B2166" s="18">
        <v>2162</v>
      </c>
      <c r="C2166" s="118"/>
      <c r="D2166" s="119"/>
    </row>
    <row r="2167" spans="2:4">
      <c r="B2167" s="18">
        <v>2163</v>
      </c>
      <c r="C2167" s="118"/>
      <c r="D2167" s="119"/>
    </row>
    <row r="2168" spans="2:4">
      <c r="B2168" s="18">
        <v>2164</v>
      </c>
      <c r="C2168" s="118"/>
      <c r="D2168" s="119"/>
    </row>
    <row r="2169" spans="2:4">
      <c r="B2169" s="18">
        <v>2165</v>
      </c>
      <c r="C2169" s="118"/>
      <c r="D2169" s="119"/>
    </row>
    <row r="2170" spans="2:4">
      <c r="B2170" s="18">
        <v>2166</v>
      </c>
      <c r="C2170" s="118"/>
      <c r="D2170" s="119"/>
    </row>
    <row r="2171" spans="2:4">
      <c r="B2171" s="18">
        <v>2167</v>
      </c>
      <c r="C2171" s="118"/>
      <c r="D2171" s="119"/>
    </row>
    <row r="2172" spans="2:4">
      <c r="B2172" s="18">
        <v>2168</v>
      </c>
      <c r="C2172" s="118"/>
      <c r="D2172" s="119"/>
    </row>
    <row r="2173" spans="2:4">
      <c r="B2173" s="18">
        <v>2169</v>
      </c>
      <c r="C2173" s="118"/>
      <c r="D2173" s="119"/>
    </row>
    <row r="2174" spans="2:4">
      <c r="B2174" s="18">
        <v>2170</v>
      </c>
      <c r="C2174" s="118"/>
      <c r="D2174" s="119"/>
    </row>
    <row r="2175" spans="2:4">
      <c r="B2175" s="18">
        <v>2171</v>
      </c>
      <c r="C2175" s="118"/>
      <c r="D2175" s="119"/>
    </row>
    <row r="2176" spans="2:4">
      <c r="B2176" s="18">
        <v>2172</v>
      </c>
      <c r="C2176" s="118"/>
      <c r="D2176" s="119"/>
    </row>
    <row r="2177" spans="2:4">
      <c r="B2177" s="18">
        <v>2173</v>
      </c>
      <c r="C2177" s="118"/>
      <c r="D2177" s="119"/>
    </row>
    <row r="2178" spans="2:4">
      <c r="B2178" s="18">
        <v>2174</v>
      </c>
      <c r="C2178" s="118"/>
      <c r="D2178" s="119"/>
    </row>
    <row r="2179" spans="2:4">
      <c r="B2179" s="18">
        <v>2175</v>
      </c>
      <c r="C2179" s="118"/>
      <c r="D2179" s="119"/>
    </row>
    <row r="2180" spans="2:4">
      <c r="B2180" s="18">
        <v>2176</v>
      </c>
      <c r="C2180" s="118"/>
      <c r="D2180" s="119"/>
    </row>
    <row r="2181" spans="2:4">
      <c r="B2181" s="18">
        <v>2177</v>
      </c>
      <c r="C2181" s="118"/>
      <c r="D2181" s="119"/>
    </row>
    <row r="2182" spans="2:4">
      <c r="B2182" s="18">
        <v>2178</v>
      </c>
      <c r="C2182" s="118"/>
      <c r="D2182" s="119"/>
    </row>
    <row r="2183" spans="2:4">
      <c r="B2183" s="18">
        <v>2179</v>
      </c>
      <c r="C2183" s="118"/>
      <c r="D2183" s="119"/>
    </row>
    <row r="2184" spans="2:4">
      <c r="B2184" s="18">
        <v>2180</v>
      </c>
      <c r="C2184" s="118"/>
      <c r="D2184" s="119"/>
    </row>
    <row r="2185" spans="2:4">
      <c r="B2185" s="18">
        <v>2181</v>
      </c>
      <c r="C2185" s="118"/>
      <c r="D2185" s="119"/>
    </row>
    <row r="2186" spans="2:4">
      <c r="B2186" s="18">
        <v>2182</v>
      </c>
      <c r="C2186" s="118"/>
      <c r="D2186" s="119"/>
    </row>
    <row r="2187" spans="2:4">
      <c r="B2187" s="18">
        <v>2183</v>
      </c>
      <c r="C2187" s="118"/>
      <c r="D2187" s="119"/>
    </row>
    <row r="2188" spans="2:4">
      <c r="B2188" s="18">
        <v>2184</v>
      </c>
      <c r="C2188" s="118"/>
      <c r="D2188" s="119"/>
    </row>
    <row r="2189" spans="2:4">
      <c r="B2189" s="18">
        <v>2185</v>
      </c>
      <c r="C2189" s="118"/>
      <c r="D2189" s="119"/>
    </row>
    <row r="2190" spans="2:4">
      <c r="B2190" s="18">
        <v>2186</v>
      </c>
      <c r="C2190" s="118"/>
      <c r="D2190" s="119"/>
    </row>
    <row r="2191" spans="2:4">
      <c r="B2191" s="18">
        <v>2187</v>
      </c>
      <c r="C2191" s="118"/>
      <c r="D2191" s="119"/>
    </row>
    <row r="2192" spans="2:4">
      <c r="B2192" s="18">
        <v>2188</v>
      </c>
      <c r="C2192" s="118"/>
      <c r="D2192" s="119"/>
    </row>
    <row r="2193" spans="2:4">
      <c r="B2193" s="18">
        <v>2189</v>
      </c>
      <c r="C2193" s="118"/>
      <c r="D2193" s="119"/>
    </row>
    <row r="2194" spans="2:4">
      <c r="B2194" s="18">
        <v>2190</v>
      </c>
      <c r="C2194" s="118"/>
      <c r="D2194" s="119"/>
    </row>
    <row r="2195" spans="2:4">
      <c r="B2195" s="18">
        <v>2191</v>
      </c>
      <c r="C2195" s="118"/>
      <c r="D2195" s="119"/>
    </row>
    <row r="2196" spans="2:4">
      <c r="B2196" s="18">
        <v>2192</v>
      </c>
      <c r="C2196" s="118"/>
      <c r="D2196" s="119"/>
    </row>
    <row r="2197" spans="2:4">
      <c r="B2197" s="18">
        <v>2193</v>
      </c>
      <c r="C2197" s="118"/>
      <c r="D2197" s="119"/>
    </row>
    <row r="2198" spans="2:4">
      <c r="B2198" s="18">
        <v>2194</v>
      </c>
      <c r="C2198" s="118"/>
      <c r="D2198" s="119"/>
    </row>
    <row r="2199" spans="2:4">
      <c r="B2199" s="18">
        <v>2195</v>
      </c>
      <c r="C2199" s="118"/>
      <c r="D2199" s="119"/>
    </row>
    <row r="2200" spans="2:4">
      <c r="B2200" s="18">
        <v>2196</v>
      </c>
      <c r="C2200" s="118"/>
      <c r="D2200" s="119"/>
    </row>
    <row r="2201" spans="2:4">
      <c r="B2201" s="18">
        <v>2197</v>
      </c>
      <c r="C2201" s="118"/>
      <c r="D2201" s="119"/>
    </row>
    <row r="2202" spans="2:4">
      <c r="B2202" s="18">
        <v>2198</v>
      </c>
      <c r="C2202" s="118"/>
      <c r="D2202" s="119"/>
    </row>
    <row r="2203" spans="2:4">
      <c r="B2203" s="18">
        <v>2199</v>
      </c>
      <c r="C2203" s="118"/>
      <c r="D2203" s="119"/>
    </row>
    <row r="2204" spans="2:4">
      <c r="B2204" s="18">
        <v>2200</v>
      </c>
      <c r="C2204" s="118"/>
      <c r="D2204" s="119"/>
    </row>
    <row r="2205" spans="2:4">
      <c r="B2205" s="18">
        <v>2201</v>
      </c>
      <c r="C2205" s="118"/>
      <c r="D2205" s="119"/>
    </row>
    <row r="2206" spans="2:4">
      <c r="B2206" s="18">
        <v>2202</v>
      </c>
      <c r="C2206" s="118"/>
      <c r="D2206" s="119"/>
    </row>
    <row r="2207" spans="2:4">
      <c r="B2207" s="18">
        <v>2203</v>
      </c>
      <c r="C2207" s="118"/>
      <c r="D2207" s="119"/>
    </row>
    <row r="2208" spans="2:4">
      <c r="B2208" s="18">
        <v>2204</v>
      </c>
      <c r="C2208" s="118"/>
      <c r="D2208" s="119"/>
    </row>
    <row r="2209" spans="2:4">
      <c r="B2209" s="18">
        <v>2205</v>
      </c>
      <c r="C2209" s="118"/>
      <c r="D2209" s="119"/>
    </row>
    <row r="2210" spans="2:4">
      <c r="B2210" s="18">
        <v>2206</v>
      </c>
      <c r="C2210" s="118"/>
      <c r="D2210" s="119"/>
    </row>
    <row r="2211" spans="2:4">
      <c r="B2211" s="18">
        <v>2207</v>
      </c>
      <c r="C2211" s="118"/>
      <c r="D2211" s="119"/>
    </row>
    <row r="2212" spans="2:4">
      <c r="B2212" s="18">
        <v>2208</v>
      </c>
      <c r="C2212" s="118"/>
      <c r="D2212" s="119"/>
    </row>
    <row r="2213" spans="2:4">
      <c r="B2213" s="18">
        <v>2209</v>
      </c>
      <c r="C2213" s="118"/>
      <c r="D2213" s="119"/>
    </row>
    <row r="2214" spans="2:4">
      <c r="B2214" s="18">
        <v>2210</v>
      </c>
      <c r="C2214" s="118"/>
      <c r="D2214" s="119"/>
    </row>
    <row r="2215" spans="2:4">
      <c r="B2215" s="18">
        <v>2211</v>
      </c>
      <c r="C2215" s="118"/>
      <c r="D2215" s="119"/>
    </row>
    <row r="2216" spans="2:4">
      <c r="B2216" s="18">
        <v>2212</v>
      </c>
      <c r="C2216" s="118"/>
      <c r="D2216" s="119"/>
    </row>
    <row r="2217" spans="2:4">
      <c r="B2217" s="18">
        <v>2213</v>
      </c>
      <c r="C2217" s="118"/>
      <c r="D2217" s="119"/>
    </row>
    <row r="2218" spans="2:4">
      <c r="B2218" s="18">
        <v>2214</v>
      </c>
      <c r="C2218" s="118"/>
      <c r="D2218" s="119"/>
    </row>
    <row r="2219" spans="2:4">
      <c r="B2219" s="18">
        <v>2215</v>
      </c>
      <c r="C2219" s="118"/>
      <c r="D2219" s="119"/>
    </row>
    <row r="2220" spans="2:4">
      <c r="B2220" s="18">
        <v>2216</v>
      </c>
      <c r="C2220" s="118"/>
      <c r="D2220" s="119"/>
    </row>
    <row r="2221" spans="2:4">
      <c r="B2221" s="18">
        <v>2217</v>
      </c>
      <c r="C2221" s="118"/>
      <c r="D2221" s="119"/>
    </row>
    <row r="2222" spans="2:4">
      <c r="B2222" s="18">
        <v>2218</v>
      </c>
      <c r="C2222" s="118"/>
      <c r="D2222" s="119"/>
    </row>
    <row r="2223" spans="2:4">
      <c r="B2223" s="18">
        <v>2219</v>
      </c>
      <c r="C2223" s="118"/>
      <c r="D2223" s="119"/>
    </row>
    <row r="2224" spans="2:4">
      <c r="B2224" s="18">
        <v>2220</v>
      </c>
      <c r="C2224" s="118"/>
      <c r="D2224" s="119"/>
    </row>
    <row r="2225" spans="2:4">
      <c r="B2225" s="18">
        <v>2221</v>
      </c>
      <c r="C2225" s="118"/>
      <c r="D2225" s="119"/>
    </row>
    <row r="2226" spans="2:4">
      <c r="B2226" s="18">
        <v>2222</v>
      </c>
      <c r="C2226" s="118"/>
      <c r="D2226" s="119"/>
    </row>
    <row r="2227" spans="2:4">
      <c r="B2227" s="18">
        <v>2223</v>
      </c>
      <c r="C2227" s="118"/>
      <c r="D2227" s="119"/>
    </row>
    <row r="2228" spans="2:4">
      <c r="B2228" s="18">
        <v>2224</v>
      </c>
      <c r="C2228" s="118"/>
      <c r="D2228" s="119"/>
    </row>
    <row r="2229" spans="2:4">
      <c r="B2229" s="18">
        <v>2225</v>
      </c>
      <c r="C2229" s="118"/>
      <c r="D2229" s="119"/>
    </row>
    <row r="2230" spans="2:4">
      <c r="B2230" s="18">
        <v>2226</v>
      </c>
      <c r="C2230" s="118"/>
      <c r="D2230" s="119"/>
    </row>
    <row r="2231" spans="2:4">
      <c r="B2231" s="18">
        <v>2227</v>
      </c>
      <c r="C2231" s="118"/>
      <c r="D2231" s="119"/>
    </row>
    <row r="2232" spans="2:4">
      <c r="B2232" s="18">
        <v>2228</v>
      </c>
      <c r="C2232" s="118"/>
      <c r="D2232" s="119"/>
    </row>
    <row r="2233" spans="2:4">
      <c r="B2233" s="18">
        <v>2229</v>
      </c>
      <c r="C2233" s="118"/>
      <c r="D2233" s="119"/>
    </row>
    <row r="2234" spans="2:4">
      <c r="B2234" s="18">
        <v>2230</v>
      </c>
      <c r="C2234" s="118"/>
      <c r="D2234" s="119"/>
    </row>
    <row r="2235" spans="2:4">
      <c r="B2235" s="18">
        <v>2231</v>
      </c>
      <c r="C2235" s="118"/>
      <c r="D2235" s="119"/>
    </row>
    <row r="2236" spans="2:4">
      <c r="B2236" s="18">
        <v>2232</v>
      </c>
      <c r="C2236" s="118"/>
      <c r="D2236" s="119"/>
    </row>
    <row r="2237" spans="2:4">
      <c r="B2237" s="18">
        <v>2233</v>
      </c>
      <c r="C2237" s="118"/>
      <c r="D2237" s="119"/>
    </row>
    <row r="2238" spans="2:4">
      <c r="B2238" s="18">
        <v>2234</v>
      </c>
      <c r="C2238" s="118"/>
      <c r="D2238" s="119"/>
    </row>
    <row r="2239" spans="2:4">
      <c r="B2239" s="18">
        <v>2235</v>
      </c>
      <c r="C2239" s="118"/>
      <c r="D2239" s="119"/>
    </row>
    <row r="2240" spans="2:4">
      <c r="B2240" s="18">
        <v>2236</v>
      </c>
      <c r="C2240" s="118"/>
      <c r="D2240" s="119"/>
    </row>
    <row r="2241" spans="2:4">
      <c r="B2241" s="18">
        <v>2237</v>
      </c>
      <c r="C2241" s="118"/>
      <c r="D2241" s="119"/>
    </row>
    <row r="2242" spans="2:4">
      <c r="B2242" s="18">
        <v>2238</v>
      </c>
      <c r="C2242" s="118"/>
      <c r="D2242" s="119"/>
    </row>
    <row r="2243" spans="2:4">
      <c r="B2243" s="18">
        <v>2239</v>
      </c>
      <c r="C2243" s="118"/>
      <c r="D2243" s="119"/>
    </row>
    <row r="2244" spans="2:4">
      <c r="B2244" s="18">
        <v>2240</v>
      </c>
      <c r="C2244" s="118"/>
      <c r="D2244" s="119"/>
    </row>
    <row r="2245" spans="2:4">
      <c r="B2245" s="18">
        <v>2241</v>
      </c>
      <c r="C2245" s="118"/>
      <c r="D2245" s="119"/>
    </row>
    <row r="2246" spans="2:4">
      <c r="B2246" s="18">
        <v>2242</v>
      </c>
      <c r="C2246" s="118"/>
      <c r="D2246" s="119"/>
    </row>
    <row r="2247" spans="2:4">
      <c r="B2247" s="18">
        <v>2243</v>
      </c>
      <c r="C2247" s="118"/>
      <c r="D2247" s="119"/>
    </row>
    <row r="2248" spans="2:4">
      <c r="B2248" s="18">
        <v>2244</v>
      </c>
      <c r="C2248" s="118"/>
      <c r="D2248" s="119"/>
    </row>
    <row r="2249" spans="2:4">
      <c r="B2249" s="18">
        <v>2245</v>
      </c>
      <c r="C2249" s="118"/>
      <c r="D2249" s="119"/>
    </row>
    <row r="2250" spans="2:4">
      <c r="B2250" s="18">
        <v>2246</v>
      </c>
      <c r="C2250" s="118"/>
      <c r="D2250" s="119"/>
    </row>
    <row r="2251" spans="2:4">
      <c r="B2251" s="18">
        <v>2247</v>
      </c>
      <c r="C2251" s="118"/>
      <c r="D2251" s="119"/>
    </row>
    <row r="2252" spans="2:4">
      <c r="B2252" s="18">
        <v>2248</v>
      </c>
      <c r="C2252" s="118"/>
      <c r="D2252" s="119"/>
    </row>
    <row r="2253" spans="2:4">
      <c r="B2253" s="18">
        <v>2249</v>
      </c>
      <c r="C2253" s="118"/>
      <c r="D2253" s="119"/>
    </row>
    <row r="2254" spans="2:4">
      <c r="B2254" s="18">
        <v>2250</v>
      </c>
      <c r="C2254" s="118"/>
      <c r="D2254" s="119"/>
    </row>
    <row r="2255" spans="2:4">
      <c r="B2255" s="18">
        <v>2251</v>
      </c>
      <c r="C2255" s="118"/>
      <c r="D2255" s="119"/>
    </row>
    <row r="2256" spans="2:4">
      <c r="B2256" s="18">
        <v>2252</v>
      </c>
      <c r="C2256" s="118"/>
      <c r="D2256" s="119"/>
    </row>
    <row r="2257" spans="2:4">
      <c r="B2257" s="18">
        <v>2253</v>
      </c>
      <c r="C2257" s="118"/>
      <c r="D2257" s="119"/>
    </row>
    <row r="2258" spans="2:4">
      <c r="B2258" s="18">
        <v>2254</v>
      </c>
      <c r="C2258" s="118"/>
      <c r="D2258" s="119"/>
    </row>
    <row r="2259" spans="2:4">
      <c r="B2259" s="18">
        <v>2255</v>
      </c>
      <c r="C2259" s="118"/>
      <c r="D2259" s="119"/>
    </row>
    <row r="2260" spans="2:4">
      <c r="B2260" s="18">
        <v>2256</v>
      </c>
      <c r="C2260" s="118"/>
      <c r="D2260" s="119"/>
    </row>
    <row r="2261" spans="2:4">
      <c r="B2261" s="18">
        <v>2257</v>
      </c>
      <c r="C2261" s="118"/>
      <c r="D2261" s="119"/>
    </row>
    <row r="2262" spans="2:4">
      <c r="B2262" s="18">
        <v>2258</v>
      </c>
      <c r="C2262" s="118"/>
      <c r="D2262" s="119"/>
    </row>
    <row r="2263" spans="2:4">
      <c r="B2263" s="18">
        <v>2259</v>
      </c>
      <c r="C2263" s="118"/>
      <c r="D2263" s="119"/>
    </row>
    <row r="2264" spans="2:4">
      <c r="B2264" s="18">
        <v>2260</v>
      </c>
      <c r="C2264" s="118"/>
      <c r="D2264" s="119"/>
    </row>
    <row r="2265" spans="2:4">
      <c r="B2265" s="18">
        <v>2261</v>
      </c>
      <c r="C2265" s="118"/>
      <c r="D2265" s="119"/>
    </row>
    <row r="2266" spans="2:4">
      <c r="B2266" s="18">
        <v>2262</v>
      </c>
      <c r="C2266" s="118"/>
      <c r="D2266" s="119"/>
    </row>
    <row r="2267" spans="2:4">
      <c r="B2267" s="18">
        <v>2263</v>
      </c>
      <c r="C2267" s="118"/>
      <c r="D2267" s="119"/>
    </row>
    <row r="2268" spans="2:4">
      <c r="B2268" s="18">
        <v>2264</v>
      </c>
      <c r="C2268" s="118"/>
      <c r="D2268" s="119"/>
    </row>
    <row r="2269" spans="2:4">
      <c r="B2269" s="18">
        <v>2265</v>
      </c>
      <c r="C2269" s="118"/>
      <c r="D2269" s="119"/>
    </row>
    <row r="2270" spans="2:4">
      <c r="B2270" s="18">
        <v>2266</v>
      </c>
      <c r="C2270" s="118"/>
      <c r="D2270" s="119"/>
    </row>
    <row r="2271" spans="2:4">
      <c r="B2271" s="18">
        <v>2267</v>
      </c>
      <c r="C2271" s="118"/>
      <c r="D2271" s="119"/>
    </row>
    <row r="2272" spans="2:4">
      <c r="B2272" s="18">
        <v>2268</v>
      </c>
      <c r="C2272" s="118"/>
      <c r="D2272" s="119"/>
    </row>
    <row r="2273" spans="2:4">
      <c r="B2273" s="18">
        <v>2269</v>
      </c>
      <c r="C2273" s="118"/>
      <c r="D2273" s="119"/>
    </row>
    <row r="2274" spans="2:4">
      <c r="B2274" s="18">
        <v>2270</v>
      </c>
      <c r="C2274" s="118"/>
      <c r="D2274" s="119"/>
    </row>
    <row r="2275" spans="2:4">
      <c r="B2275" s="18">
        <v>2271</v>
      </c>
      <c r="C2275" s="118"/>
      <c r="D2275" s="119"/>
    </row>
    <row r="2276" spans="2:4">
      <c r="B2276" s="18">
        <v>2272</v>
      </c>
      <c r="C2276" s="118"/>
      <c r="D2276" s="119"/>
    </row>
    <row r="2277" spans="2:4">
      <c r="B2277" s="18">
        <v>2273</v>
      </c>
      <c r="C2277" s="118"/>
      <c r="D2277" s="119"/>
    </row>
    <row r="2278" spans="2:4">
      <c r="B2278" s="18">
        <v>2274</v>
      </c>
      <c r="C2278" s="118"/>
      <c r="D2278" s="119"/>
    </row>
    <row r="2279" spans="2:4">
      <c r="B2279" s="18">
        <v>2275</v>
      </c>
      <c r="C2279" s="118"/>
      <c r="D2279" s="119"/>
    </row>
    <row r="2280" spans="2:4">
      <c r="B2280" s="18">
        <v>2276</v>
      </c>
      <c r="C2280" s="118"/>
      <c r="D2280" s="119"/>
    </row>
    <row r="2281" spans="2:4">
      <c r="B2281" s="18">
        <v>2277</v>
      </c>
      <c r="C2281" s="118"/>
      <c r="D2281" s="119"/>
    </row>
    <row r="2282" spans="2:4">
      <c r="B2282" s="18">
        <v>2278</v>
      </c>
      <c r="C2282" s="118"/>
      <c r="D2282" s="119"/>
    </row>
    <row r="2283" spans="2:4">
      <c r="B2283" s="18">
        <v>2279</v>
      </c>
      <c r="C2283" s="118"/>
      <c r="D2283" s="119"/>
    </row>
    <row r="2284" spans="2:4">
      <c r="B2284" s="18">
        <v>2280</v>
      </c>
      <c r="C2284" s="118"/>
      <c r="D2284" s="119"/>
    </row>
    <row r="2285" spans="2:4">
      <c r="B2285" s="18">
        <v>2281</v>
      </c>
      <c r="C2285" s="118"/>
      <c r="D2285" s="119"/>
    </row>
    <row r="2286" spans="2:4">
      <c r="B2286" s="18">
        <v>2282</v>
      </c>
      <c r="C2286" s="118"/>
      <c r="D2286" s="119"/>
    </row>
    <row r="2287" spans="2:4">
      <c r="B2287" s="18">
        <v>2283</v>
      </c>
      <c r="C2287" s="118"/>
      <c r="D2287" s="119"/>
    </row>
    <row r="2288" spans="2:4">
      <c r="B2288" s="18">
        <v>2284</v>
      </c>
      <c r="C2288" s="118"/>
      <c r="D2288" s="119"/>
    </row>
    <row r="2289" spans="2:4">
      <c r="B2289" s="18">
        <v>2285</v>
      </c>
      <c r="C2289" s="118"/>
      <c r="D2289" s="119"/>
    </row>
    <row r="2290" spans="2:4">
      <c r="B2290" s="18">
        <v>2286</v>
      </c>
      <c r="C2290" s="118"/>
      <c r="D2290" s="119"/>
    </row>
    <row r="2291" spans="2:4">
      <c r="B2291" s="18">
        <v>2287</v>
      </c>
      <c r="C2291" s="118"/>
      <c r="D2291" s="119"/>
    </row>
    <row r="2292" spans="2:4">
      <c r="B2292" s="18">
        <v>2288</v>
      </c>
      <c r="C2292" s="118"/>
      <c r="D2292" s="119"/>
    </row>
    <row r="2293" spans="2:4">
      <c r="B2293" s="18">
        <v>2289</v>
      </c>
      <c r="C2293" s="118"/>
      <c r="D2293" s="119"/>
    </row>
    <row r="2294" spans="2:4">
      <c r="B2294" s="18">
        <v>2290</v>
      </c>
      <c r="C2294" s="118"/>
      <c r="D2294" s="119"/>
    </row>
    <row r="2295" spans="2:4">
      <c r="B2295" s="18">
        <v>2291</v>
      </c>
      <c r="C2295" s="118"/>
      <c r="D2295" s="119"/>
    </row>
    <row r="2296" spans="2:4">
      <c r="B2296" s="18">
        <v>2292</v>
      </c>
      <c r="C2296" s="118"/>
      <c r="D2296" s="119"/>
    </row>
    <row r="2297" spans="2:4">
      <c r="B2297" s="18">
        <v>2293</v>
      </c>
      <c r="C2297" s="118"/>
      <c r="D2297" s="119"/>
    </row>
    <row r="2298" spans="2:4">
      <c r="B2298" s="18">
        <v>2294</v>
      </c>
      <c r="C2298" s="118"/>
      <c r="D2298" s="119"/>
    </row>
    <row r="2299" spans="2:4">
      <c r="B2299" s="18">
        <v>2295</v>
      </c>
      <c r="C2299" s="118"/>
      <c r="D2299" s="119"/>
    </row>
    <row r="2300" spans="2:4">
      <c r="B2300" s="18">
        <v>2296</v>
      </c>
      <c r="C2300" s="118"/>
      <c r="D2300" s="119"/>
    </row>
    <row r="2301" spans="2:4">
      <c r="B2301" s="18">
        <v>2297</v>
      </c>
      <c r="C2301" s="118"/>
      <c r="D2301" s="119"/>
    </row>
    <row r="2302" spans="2:4">
      <c r="B2302" s="18">
        <v>2298</v>
      </c>
      <c r="C2302" s="118"/>
      <c r="D2302" s="119"/>
    </row>
    <row r="2303" spans="2:4">
      <c r="B2303" s="18">
        <v>2299</v>
      </c>
      <c r="C2303" s="118"/>
      <c r="D2303" s="119"/>
    </row>
    <row r="2304" spans="2:4">
      <c r="B2304" s="18">
        <v>2300</v>
      </c>
      <c r="C2304" s="118"/>
      <c r="D2304" s="119"/>
    </row>
    <row r="2305" spans="2:4">
      <c r="B2305" s="18">
        <v>2301</v>
      </c>
      <c r="C2305" s="118"/>
      <c r="D2305" s="119"/>
    </row>
    <row r="2306" spans="2:4">
      <c r="B2306" s="18">
        <v>2302</v>
      </c>
      <c r="C2306" s="118"/>
      <c r="D2306" s="119"/>
    </row>
    <row r="2307" spans="2:4">
      <c r="B2307" s="18">
        <v>2303</v>
      </c>
      <c r="C2307" s="118"/>
      <c r="D2307" s="119"/>
    </row>
    <row r="2308" spans="2:4">
      <c r="B2308" s="18">
        <v>2304</v>
      </c>
      <c r="C2308" s="118"/>
      <c r="D2308" s="119"/>
    </row>
    <row r="2309" spans="2:4">
      <c r="B2309" s="18">
        <v>2305</v>
      </c>
      <c r="C2309" s="118"/>
      <c r="D2309" s="119"/>
    </row>
    <row r="2310" spans="2:4">
      <c r="B2310" s="18">
        <v>2306</v>
      </c>
      <c r="C2310" s="118"/>
      <c r="D2310" s="119"/>
    </row>
    <row r="2311" spans="2:4">
      <c r="B2311" s="18">
        <v>2307</v>
      </c>
      <c r="C2311" s="118"/>
      <c r="D2311" s="119"/>
    </row>
    <row r="2312" spans="2:4">
      <c r="B2312" s="18">
        <v>2308</v>
      </c>
      <c r="C2312" s="118"/>
      <c r="D2312" s="119"/>
    </row>
    <row r="2313" spans="2:4">
      <c r="B2313" s="18">
        <v>2309</v>
      </c>
      <c r="C2313" s="118"/>
      <c r="D2313" s="119"/>
    </row>
    <row r="2314" spans="2:4">
      <c r="B2314" s="18">
        <v>2310</v>
      </c>
      <c r="C2314" s="118"/>
      <c r="D2314" s="119"/>
    </row>
    <row r="2315" spans="2:4">
      <c r="B2315" s="18">
        <v>2311</v>
      </c>
      <c r="C2315" s="118"/>
      <c r="D2315" s="119"/>
    </row>
    <row r="2316" spans="2:4">
      <c r="B2316" s="18">
        <v>2312</v>
      </c>
      <c r="C2316" s="118"/>
      <c r="D2316" s="119"/>
    </row>
    <row r="2317" spans="2:4">
      <c r="B2317" s="18">
        <v>2313</v>
      </c>
      <c r="C2317" s="118"/>
      <c r="D2317" s="119"/>
    </row>
    <row r="2318" spans="2:4">
      <c r="B2318" s="18">
        <v>2314</v>
      </c>
      <c r="C2318" s="118"/>
      <c r="D2318" s="119"/>
    </row>
    <row r="2319" spans="2:4">
      <c r="B2319" s="18">
        <v>2315</v>
      </c>
      <c r="C2319" s="118"/>
      <c r="D2319" s="119"/>
    </row>
    <row r="2320" spans="2:4">
      <c r="B2320" s="18">
        <v>2316</v>
      </c>
      <c r="C2320" s="118"/>
      <c r="D2320" s="119"/>
    </row>
    <row r="2321" spans="2:4">
      <c r="B2321" s="18">
        <v>2317</v>
      </c>
      <c r="C2321" s="118"/>
      <c r="D2321" s="119"/>
    </row>
    <row r="2322" spans="2:4">
      <c r="B2322" s="18">
        <v>2318</v>
      </c>
      <c r="C2322" s="118"/>
      <c r="D2322" s="119"/>
    </row>
    <row r="2323" spans="2:4">
      <c r="B2323" s="18">
        <v>2319</v>
      </c>
      <c r="C2323" s="118"/>
      <c r="D2323" s="119"/>
    </row>
    <row r="2324" spans="2:4">
      <c r="B2324" s="18">
        <v>2320</v>
      </c>
      <c r="C2324" s="118"/>
      <c r="D2324" s="119"/>
    </row>
    <row r="2325" spans="2:4">
      <c r="B2325" s="18">
        <v>2321</v>
      </c>
      <c r="C2325" s="118"/>
      <c r="D2325" s="119"/>
    </row>
    <row r="2326" spans="2:4">
      <c r="B2326" s="18">
        <v>2322</v>
      </c>
      <c r="C2326" s="118"/>
      <c r="D2326" s="119"/>
    </row>
    <row r="2327" spans="2:4">
      <c r="B2327" s="18">
        <v>2323</v>
      </c>
      <c r="C2327" s="118"/>
      <c r="D2327" s="119"/>
    </row>
    <row r="2328" spans="2:4">
      <c r="B2328" s="18">
        <v>2324</v>
      </c>
      <c r="C2328" s="118"/>
      <c r="D2328" s="119"/>
    </row>
    <row r="2329" spans="2:4">
      <c r="B2329" s="18">
        <v>2325</v>
      </c>
      <c r="C2329" s="118"/>
      <c r="D2329" s="119"/>
    </row>
    <row r="2330" spans="2:4">
      <c r="B2330" s="18">
        <v>2326</v>
      </c>
      <c r="C2330" s="118"/>
      <c r="D2330" s="119"/>
    </row>
    <row r="2331" spans="2:4">
      <c r="B2331" s="18">
        <v>2327</v>
      </c>
      <c r="C2331" s="118"/>
      <c r="D2331" s="119"/>
    </row>
    <row r="2332" spans="2:4">
      <c r="B2332" s="18">
        <v>2328</v>
      </c>
      <c r="C2332" s="118"/>
      <c r="D2332" s="119"/>
    </row>
    <row r="2333" spans="2:4">
      <c r="B2333" s="18">
        <v>2329</v>
      </c>
      <c r="C2333" s="118"/>
      <c r="D2333" s="119"/>
    </row>
    <row r="2334" spans="2:4">
      <c r="B2334" s="18">
        <v>2330</v>
      </c>
      <c r="C2334" s="118"/>
      <c r="D2334" s="119"/>
    </row>
    <row r="2335" spans="2:4">
      <c r="B2335" s="18">
        <v>2331</v>
      </c>
      <c r="C2335" s="118"/>
      <c r="D2335" s="119"/>
    </row>
    <row r="2336" spans="2:4">
      <c r="B2336" s="18">
        <v>2332</v>
      </c>
      <c r="C2336" s="118"/>
      <c r="D2336" s="119"/>
    </row>
    <row r="2337" spans="2:4">
      <c r="B2337" s="18">
        <v>2333</v>
      </c>
      <c r="C2337" s="118"/>
      <c r="D2337" s="119"/>
    </row>
    <row r="2338" spans="2:4">
      <c r="B2338" s="18">
        <v>2334</v>
      </c>
      <c r="C2338" s="118"/>
      <c r="D2338" s="119"/>
    </row>
    <row r="2339" spans="2:4">
      <c r="B2339" s="18">
        <v>2335</v>
      </c>
      <c r="C2339" s="118"/>
      <c r="D2339" s="119"/>
    </row>
    <row r="2340" spans="2:4">
      <c r="B2340" s="18">
        <v>2336</v>
      </c>
      <c r="C2340" s="118"/>
      <c r="D2340" s="119"/>
    </row>
    <row r="2341" spans="2:4">
      <c r="B2341" s="18">
        <v>2337</v>
      </c>
      <c r="C2341" s="118"/>
      <c r="D2341" s="119"/>
    </row>
    <row r="2342" spans="2:4">
      <c r="B2342" s="18">
        <v>2338</v>
      </c>
      <c r="C2342" s="118"/>
      <c r="D2342" s="119"/>
    </row>
    <row r="2343" spans="2:4">
      <c r="B2343" s="18">
        <v>2339</v>
      </c>
      <c r="C2343" s="118"/>
      <c r="D2343" s="119"/>
    </row>
    <row r="2344" spans="2:4">
      <c r="B2344" s="18">
        <v>2340</v>
      </c>
      <c r="C2344" s="118"/>
      <c r="D2344" s="119"/>
    </row>
    <row r="2345" spans="2:4">
      <c r="B2345" s="18">
        <v>2341</v>
      </c>
      <c r="C2345" s="118"/>
      <c r="D2345" s="119"/>
    </row>
    <row r="2346" spans="2:4">
      <c r="B2346" s="18">
        <v>2342</v>
      </c>
      <c r="C2346" s="118"/>
      <c r="D2346" s="119"/>
    </row>
    <row r="2347" spans="2:4">
      <c r="B2347" s="18">
        <v>2343</v>
      </c>
      <c r="C2347" s="118"/>
      <c r="D2347" s="119"/>
    </row>
    <row r="2348" spans="2:4">
      <c r="B2348" s="18">
        <v>2344</v>
      </c>
      <c r="C2348" s="118"/>
      <c r="D2348" s="119"/>
    </row>
    <row r="2349" spans="2:4">
      <c r="B2349" s="18">
        <v>2345</v>
      </c>
      <c r="C2349" s="118"/>
      <c r="D2349" s="119"/>
    </row>
    <row r="2350" spans="2:4">
      <c r="B2350" s="18">
        <v>2346</v>
      </c>
      <c r="C2350" s="118"/>
      <c r="D2350" s="119"/>
    </row>
    <row r="2351" spans="2:4">
      <c r="B2351" s="18">
        <v>2347</v>
      </c>
      <c r="C2351" s="118"/>
      <c r="D2351" s="119"/>
    </row>
    <row r="2352" spans="2:4">
      <c r="B2352" s="18">
        <v>2348</v>
      </c>
      <c r="C2352" s="118"/>
      <c r="D2352" s="119"/>
    </row>
    <row r="2353" spans="2:4">
      <c r="B2353" s="18">
        <v>2349</v>
      </c>
      <c r="C2353" s="118"/>
      <c r="D2353" s="119"/>
    </row>
    <row r="2354" spans="2:4">
      <c r="B2354" s="18">
        <v>2350</v>
      </c>
      <c r="C2354" s="118"/>
      <c r="D2354" s="119"/>
    </row>
    <row r="2355" spans="2:4">
      <c r="B2355" s="18">
        <v>2351</v>
      </c>
      <c r="C2355" s="118"/>
      <c r="D2355" s="119"/>
    </row>
    <row r="2356" spans="2:4">
      <c r="B2356" s="18">
        <v>2352</v>
      </c>
      <c r="C2356" s="118"/>
      <c r="D2356" s="119"/>
    </row>
    <row r="2357" spans="2:4">
      <c r="B2357" s="18">
        <v>2353</v>
      </c>
      <c r="C2357" s="118"/>
      <c r="D2357" s="119"/>
    </row>
    <row r="2358" spans="2:4">
      <c r="B2358" s="18">
        <v>2354</v>
      </c>
      <c r="C2358" s="118"/>
      <c r="D2358" s="119"/>
    </row>
    <row r="2359" spans="2:4">
      <c r="B2359" s="18">
        <v>2355</v>
      </c>
      <c r="C2359" s="118"/>
      <c r="D2359" s="119"/>
    </row>
    <row r="2360" spans="2:4">
      <c r="B2360" s="18">
        <v>2356</v>
      </c>
      <c r="C2360" s="118"/>
      <c r="D2360" s="119"/>
    </row>
    <row r="2361" spans="2:4">
      <c r="B2361" s="18">
        <v>2357</v>
      </c>
      <c r="C2361" s="118"/>
      <c r="D2361" s="119"/>
    </row>
    <row r="2362" spans="2:4">
      <c r="B2362" s="18">
        <v>2358</v>
      </c>
      <c r="C2362" s="118"/>
      <c r="D2362" s="119"/>
    </row>
    <row r="2363" spans="2:4">
      <c r="B2363" s="18">
        <v>2359</v>
      </c>
      <c r="C2363" s="118"/>
      <c r="D2363" s="119"/>
    </row>
    <row r="2364" spans="2:4">
      <c r="B2364" s="18">
        <v>2360</v>
      </c>
      <c r="C2364" s="118"/>
      <c r="D2364" s="119"/>
    </row>
    <row r="2365" spans="2:4">
      <c r="B2365" s="18">
        <v>2361</v>
      </c>
      <c r="C2365" s="118"/>
      <c r="D2365" s="119"/>
    </row>
    <row r="2366" spans="2:4">
      <c r="B2366" s="18">
        <v>2362</v>
      </c>
      <c r="C2366" s="118"/>
      <c r="D2366" s="119"/>
    </row>
    <row r="2367" spans="2:4">
      <c r="B2367" s="18">
        <v>2363</v>
      </c>
      <c r="C2367" s="118"/>
      <c r="D2367" s="119"/>
    </row>
    <row r="2368" spans="2:4">
      <c r="B2368" s="18">
        <v>2364</v>
      </c>
      <c r="C2368" s="118"/>
      <c r="D2368" s="119"/>
    </row>
    <row r="2369" spans="2:4">
      <c r="B2369" s="18">
        <v>2365</v>
      </c>
      <c r="C2369" s="118"/>
      <c r="D2369" s="119"/>
    </row>
    <row r="2370" spans="2:4">
      <c r="B2370" s="18">
        <v>2366</v>
      </c>
      <c r="C2370" s="118"/>
      <c r="D2370" s="119"/>
    </row>
    <row r="2371" spans="2:4">
      <c r="B2371" s="18">
        <v>2367</v>
      </c>
      <c r="C2371" s="118"/>
      <c r="D2371" s="119"/>
    </row>
    <row r="2372" spans="2:4">
      <c r="B2372" s="18">
        <v>2368</v>
      </c>
      <c r="C2372" s="118"/>
      <c r="D2372" s="119"/>
    </row>
    <row r="2373" spans="2:4">
      <c r="B2373" s="18">
        <v>2369</v>
      </c>
      <c r="C2373" s="118"/>
      <c r="D2373" s="119"/>
    </row>
    <row r="2374" spans="2:4">
      <c r="B2374" s="18">
        <v>2370</v>
      </c>
      <c r="C2374" s="118"/>
      <c r="D2374" s="119"/>
    </row>
    <row r="2375" spans="2:4">
      <c r="B2375" s="18">
        <v>2371</v>
      </c>
      <c r="C2375" s="118"/>
      <c r="D2375" s="119"/>
    </row>
    <row r="2376" spans="2:4">
      <c r="B2376" s="18">
        <v>2372</v>
      </c>
      <c r="C2376" s="118"/>
      <c r="D2376" s="119"/>
    </row>
    <row r="2377" spans="2:4">
      <c r="B2377" s="18">
        <v>2373</v>
      </c>
      <c r="C2377" s="118"/>
      <c r="D2377" s="119"/>
    </row>
    <row r="2378" spans="2:4">
      <c r="B2378" s="18">
        <v>2374</v>
      </c>
      <c r="C2378" s="118"/>
      <c r="D2378" s="119"/>
    </row>
    <row r="2379" spans="2:4">
      <c r="B2379" s="18">
        <v>2375</v>
      </c>
      <c r="C2379" s="118"/>
      <c r="D2379" s="119"/>
    </row>
    <row r="2380" spans="2:4">
      <c r="B2380" s="18">
        <v>2376</v>
      </c>
      <c r="C2380" s="118"/>
      <c r="D2380" s="119"/>
    </row>
    <row r="2381" spans="2:4">
      <c r="B2381" s="18">
        <v>2377</v>
      </c>
      <c r="C2381" s="118"/>
      <c r="D2381" s="119"/>
    </row>
    <row r="2382" spans="2:4">
      <c r="B2382" s="18">
        <v>2378</v>
      </c>
      <c r="C2382" s="118"/>
      <c r="D2382" s="119"/>
    </row>
    <row r="2383" spans="2:4">
      <c r="B2383" s="18">
        <v>2379</v>
      </c>
      <c r="C2383" s="118"/>
      <c r="D2383" s="119"/>
    </row>
    <row r="2384" spans="2:4">
      <c r="B2384" s="18">
        <v>2380</v>
      </c>
      <c r="C2384" s="118"/>
      <c r="D2384" s="119"/>
    </row>
    <row r="2385" spans="2:4">
      <c r="B2385" s="18">
        <v>2381</v>
      </c>
      <c r="C2385" s="118"/>
      <c r="D2385" s="119"/>
    </row>
    <row r="2386" spans="2:4">
      <c r="B2386" s="18">
        <v>2382</v>
      </c>
      <c r="C2386" s="118"/>
      <c r="D2386" s="119"/>
    </row>
    <row r="2387" spans="2:4">
      <c r="B2387" s="18">
        <v>2383</v>
      </c>
      <c r="C2387" s="118"/>
      <c r="D2387" s="119"/>
    </row>
    <row r="2388" spans="2:4">
      <c r="B2388" s="18">
        <v>2384</v>
      </c>
      <c r="C2388" s="118"/>
      <c r="D2388" s="119"/>
    </row>
    <row r="2389" spans="2:4">
      <c r="B2389" s="18">
        <v>2385</v>
      </c>
      <c r="C2389" s="118"/>
      <c r="D2389" s="119"/>
    </row>
    <row r="2390" spans="2:4">
      <c r="B2390" s="18">
        <v>2386</v>
      </c>
      <c r="C2390" s="118"/>
      <c r="D2390" s="119"/>
    </row>
    <row r="2391" spans="2:4">
      <c r="B2391" s="18">
        <v>2387</v>
      </c>
      <c r="C2391" s="118"/>
      <c r="D2391" s="119"/>
    </row>
    <row r="2392" spans="2:4">
      <c r="B2392" s="18">
        <v>2388</v>
      </c>
      <c r="C2392" s="118"/>
      <c r="D2392" s="119"/>
    </row>
    <row r="2393" spans="2:4">
      <c r="B2393" s="18">
        <v>2389</v>
      </c>
      <c r="C2393" s="118"/>
      <c r="D2393" s="119"/>
    </row>
    <row r="2394" spans="2:4">
      <c r="B2394" s="18">
        <v>2390</v>
      </c>
      <c r="C2394" s="118"/>
      <c r="D2394" s="119"/>
    </row>
    <row r="2395" spans="2:4">
      <c r="B2395" s="18">
        <v>2391</v>
      </c>
      <c r="C2395" s="118"/>
      <c r="D2395" s="119"/>
    </row>
    <row r="2396" spans="2:4">
      <c r="B2396" s="18">
        <v>2392</v>
      </c>
      <c r="C2396" s="118"/>
      <c r="D2396" s="119"/>
    </row>
    <row r="2397" spans="2:4">
      <c r="B2397" s="18">
        <v>2393</v>
      </c>
      <c r="C2397" s="118"/>
      <c r="D2397" s="119"/>
    </row>
    <row r="2398" spans="2:4">
      <c r="B2398" s="18">
        <v>2394</v>
      </c>
      <c r="C2398" s="118"/>
      <c r="D2398" s="119"/>
    </row>
    <row r="2399" spans="2:4">
      <c r="B2399" s="18">
        <v>2395</v>
      </c>
      <c r="C2399" s="118"/>
      <c r="D2399" s="119"/>
    </row>
    <row r="2400" spans="2:4">
      <c r="B2400" s="18">
        <v>2396</v>
      </c>
      <c r="C2400" s="118"/>
      <c r="D2400" s="119"/>
    </row>
    <row r="2401" spans="2:4">
      <c r="B2401" s="18">
        <v>2397</v>
      </c>
      <c r="C2401" s="118"/>
      <c r="D2401" s="119"/>
    </row>
    <row r="2402" spans="2:4">
      <c r="B2402" s="18">
        <v>2398</v>
      </c>
      <c r="C2402" s="118"/>
      <c r="D2402" s="119"/>
    </row>
    <row r="2403" spans="2:4">
      <c r="B2403" s="18">
        <v>2399</v>
      </c>
      <c r="C2403" s="118"/>
      <c r="D2403" s="119"/>
    </row>
    <row r="2404" spans="2:4">
      <c r="B2404" s="18">
        <v>2400</v>
      </c>
      <c r="C2404" s="118"/>
      <c r="D2404" s="119"/>
    </row>
    <row r="2405" spans="2:4">
      <c r="B2405" s="18">
        <v>2401</v>
      </c>
      <c r="C2405" s="118"/>
      <c r="D2405" s="119"/>
    </row>
    <row r="2406" spans="2:4">
      <c r="B2406" s="18">
        <v>2402</v>
      </c>
      <c r="C2406" s="118"/>
      <c r="D2406" s="119"/>
    </row>
    <row r="2407" spans="2:4">
      <c r="B2407" s="18">
        <v>2403</v>
      </c>
      <c r="C2407" s="118"/>
      <c r="D2407" s="119"/>
    </row>
    <row r="2408" spans="2:4">
      <c r="B2408" s="18">
        <v>2404</v>
      </c>
      <c r="C2408" s="118"/>
      <c r="D2408" s="119"/>
    </row>
    <row r="2409" spans="2:4">
      <c r="B2409" s="18">
        <v>2405</v>
      </c>
      <c r="C2409" s="118"/>
      <c r="D2409" s="119"/>
    </row>
    <row r="2410" spans="2:4">
      <c r="B2410" s="18">
        <v>2406</v>
      </c>
      <c r="C2410" s="118"/>
      <c r="D2410" s="119"/>
    </row>
    <row r="2411" spans="2:4">
      <c r="B2411" s="18">
        <v>2407</v>
      </c>
      <c r="C2411" s="118"/>
      <c r="D2411" s="119"/>
    </row>
    <row r="2412" spans="2:4">
      <c r="B2412" s="18">
        <v>2408</v>
      </c>
      <c r="C2412" s="118"/>
      <c r="D2412" s="119"/>
    </row>
    <row r="2413" spans="2:4">
      <c r="B2413" s="18">
        <v>2409</v>
      </c>
      <c r="C2413" s="118"/>
      <c r="D2413" s="119"/>
    </row>
    <row r="2414" spans="2:4">
      <c r="B2414" s="18">
        <v>2410</v>
      </c>
      <c r="C2414" s="118"/>
      <c r="D2414" s="119"/>
    </row>
    <row r="2415" spans="2:4">
      <c r="B2415" s="18">
        <v>2411</v>
      </c>
      <c r="C2415" s="118"/>
      <c r="D2415" s="119"/>
    </row>
    <row r="2416" spans="2:4">
      <c r="B2416" s="18">
        <v>2412</v>
      </c>
      <c r="C2416" s="118"/>
      <c r="D2416" s="119"/>
    </row>
    <row r="2417" spans="2:4">
      <c r="B2417" s="18">
        <v>2413</v>
      </c>
      <c r="C2417" s="118"/>
      <c r="D2417" s="119"/>
    </row>
    <row r="2418" spans="2:4">
      <c r="B2418" s="18">
        <v>2414</v>
      </c>
      <c r="C2418" s="118"/>
      <c r="D2418" s="119"/>
    </row>
    <row r="2419" spans="2:4">
      <c r="B2419" s="18">
        <v>2415</v>
      </c>
      <c r="C2419" s="118"/>
      <c r="D2419" s="119"/>
    </row>
    <row r="2420" spans="2:4">
      <c r="B2420" s="18">
        <v>2416</v>
      </c>
      <c r="C2420" s="118"/>
      <c r="D2420" s="119"/>
    </row>
    <row r="2421" spans="2:4">
      <c r="B2421" s="18">
        <v>2417</v>
      </c>
      <c r="C2421" s="118"/>
      <c r="D2421" s="119"/>
    </row>
    <row r="2422" spans="2:4">
      <c r="B2422" s="18">
        <v>2418</v>
      </c>
      <c r="C2422" s="118"/>
      <c r="D2422" s="119"/>
    </row>
    <row r="2423" spans="2:4">
      <c r="B2423" s="18">
        <v>2419</v>
      </c>
      <c r="C2423" s="118"/>
      <c r="D2423" s="119"/>
    </row>
    <row r="2424" spans="2:4">
      <c r="B2424" s="18">
        <v>2420</v>
      </c>
      <c r="C2424" s="118"/>
      <c r="D2424" s="119"/>
    </row>
    <row r="2425" spans="2:4">
      <c r="B2425" s="18">
        <v>2421</v>
      </c>
      <c r="C2425" s="118"/>
      <c r="D2425" s="119"/>
    </row>
    <row r="2426" spans="2:4">
      <c r="B2426" s="18">
        <v>2422</v>
      </c>
      <c r="C2426" s="118"/>
      <c r="D2426" s="119"/>
    </row>
    <row r="2427" spans="2:4">
      <c r="B2427" s="18">
        <v>2423</v>
      </c>
      <c r="C2427" s="118"/>
      <c r="D2427" s="119"/>
    </row>
    <row r="2428" spans="2:4">
      <c r="B2428" s="18">
        <v>2424</v>
      </c>
      <c r="C2428" s="118"/>
      <c r="D2428" s="119"/>
    </row>
    <row r="2429" spans="2:4">
      <c r="B2429" s="18">
        <v>2425</v>
      </c>
      <c r="C2429" s="118"/>
      <c r="D2429" s="119"/>
    </row>
    <row r="2430" spans="2:4">
      <c r="B2430" s="18">
        <v>2426</v>
      </c>
      <c r="C2430" s="118"/>
      <c r="D2430" s="119"/>
    </row>
    <row r="2431" spans="2:4">
      <c r="B2431" s="18">
        <v>2427</v>
      </c>
      <c r="C2431" s="118"/>
      <c r="D2431" s="119"/>
    </row>
    <row r="2432" spans="2:4">
      <c r="B2432" s="18">
        <v>2428</v>
      </c>
      <c r="C2432" s="118"/>
      <c r="D2432" s="119"/>
    </row>
    <row r="2433" spans="2:4">
      <c r="B2433" s="18">
        <v>2429</v>
      </c>
      <c r="C2433" s="118"/>
      <c r="D2433" s="119"/>
    </row>
    <row r="2434" spans="2:4">
      <c r="B2434" s="18">
        <v>2430</v>
      </c>
      <c r="C2434" s="118"/>
      <c r="D2434" s="119"/>
    </row>
    <row r="2435" spans="2:4">
      <c r="B2435" s="18">
        <v>2431</v>
      </c>
      <c r="C2435" s="118"/>
      <c r="D2435" s="119"/>
    </row>
    <row r="2436" spans="2:4">
      <c r="B2436" s="18">
        <v>2432</v>
      </c>
      <c r="C2436" s="118"/>
      <c r="D2436" s="119"/>
    </row>
    <row r="2437" spans="2:4">
      <c r="B2437" s="18">
        <v>2433</v>
      </c>
      <c r="C2437" s="118"/>
      <c r="D2437" s="119"/>
    </row>
    <row r="2438" spans="2:4">
      <c r="B2438" s="18">
        <v>2434</v>
      </c>
      <c r="C2438" s="118"/>
      <c r="D2438" s="119"/>
    </row>
    <row r="2439" spans="2:4">
      <c r="B2439" s="18">
        <v>2435</v>
      </c>
      <c r="C2439" s="118"/>
      <c r="D2439" s="119"/>
    </row>
    <row r="2440" spans="2:4">
      <c r="B2440" s="18">
        <v>2436</v>
      </c>
      <c r="C2440" s="118"/>
      <c r="D2440" s="119"/>
    </row>
    <row r="2441" spans="2:4">
      <c r="B2441" s="18">
        <v>2437</v>
      </c>
      <c r="C2441" s="118"/>
      <c r="D2441" s="119"/>
    </row>
    <row r="2442" spans="2:4">
      <c r="B2442" s="18">
        <v>2438</v>
      </c>
      <c r="C2442" s="118"/>
      <c r="D2442" s="119"/>
    </row>
    <row r="2443" spans="2:4">
      <c r="B2443" s="18">
        <v>2439</v>
      </c>
      <c r="C2443" s="118"/>
      <c r="D2443" s="119"/>
    </row>
    <row r="2444" spans="2:4">
      <c r="B2444" s="18">
        <v>2440</v>
      </c>
      <c r="C2444" s="118"/>
      <c r="D2444" s="119"/>
    </row>
    <row r="2445" spans="2:4">
      <c r="B2445" s="18">
        <v>2441</v>
      </c>
      <c r="C2445" s="118"/>
      <c r="D2445" s="119"/>
    </row>
    <row r="2446" spans="2:4">
      <c r="B2446" s="18">
        <v>2442</v>
      </c>
      <c r="C2446" s="118"/>
      <c r="D2446" s="119"/>
    </row>
    <row r="2447" spans="2:4">
      <c r="B2447" s="18">
        <v>2443</v>
      </c>
      <c r="C2447" s="118"/>
      <c r="D2447" s="119"/>
    </row>
    <row r="2448" spans="2:4">
      <c r="B2448" s="18">
        <v>2444</v>
      </c>
      <c r="C2448" s="118"/>
      <c r="D2448" s="119"/>
    </row>
    <row r="2449" spans="2:4">
      <c r="B2449" s="18">
        <v>2445</v>
      </c>
      <c r="C2449" s="118"/>
      <c r="D2449" s="119"/>
    </row>
    <row r="2450" spans="2:4">
      <c r="B2450" s="18">
        <v>2446</v>
      </c>
      <c r="C2450" s="118"/>
      <c r="D2450" s="119"/>
    </row>
    <row r="2451" spans="2:4">
      <c r="B2451" s="18">
        <v>2447</v>
      </c>
      <c r="C2451" s="118"/>
      <c r="D2451" s="119"/>
    </row>
    <row r="2452" spans="2:4">
      <c r="B2452" s="18">
        <v>2448</v>
      </c>
      <c r="C2452" s="118"/>
      <c r="D2452" s="119"/>
    </row>
    <row r="2453" spans="2:4">
      <c r="B2453" s="18">
        <v>2449</v>
      </c>
      <c r="C2453" s="118"/>
      <c r="D2453" s="119"/>
    </row>
    <row r="2454" spans="2:4">
      <c r="B2454" s="18">
        <v>2450</v>
      </c>
      <c r="C2454" s="118"/>
      <c r="D2454" s="119"/>
    </row>
    <row r="2455" spans="2:4">
      <c r="B2455" s="18">
        <v>2451</v>
      </c>
      <c r="C2455" s="118"/>
      <c r="D2455" s="119"/>
    </row>
    <row r="2456" spans="2:4">
      <c r="B2456" s="18">
        <v>2452</v>
      </c>
      <c r="C2456" s="118"/>
      <c r="D2456" s="119"/>
    </row>
    <row r="2457" spans="2:4">
      <c r="B2457" s="18">
        <v>2453</v>
      </c>
      <c r="C2457" s="118"/>
      <c r="D2457" s="119"/>
    </row>
    <row r="2458" spans="2:4">
      <c r="B2458" s="18">
        <v>2454</v>
      </c>
      <c r="C2458" s="118"/>
      <c r="D2458" s="119"/>
    </row>
    <row r="2459" spans="2:4">
      <c r="B2459" s="18">
        <v>2455</v>
      </c>
      <c r="C2459" s="118"/>
      <c r="D2459" s="119"/>
    </row>
    <row r="2460" spans="2:4">
      <c r="B2460" s="18">
        <v>2456</v>
      </c>
      <c r="C2460" s="118"/>
      <c r="D2460" s="119"/>
    </row>
    <row r="2461" spans="2:4">
      <c r="B2461" s="18">
        <v>2457</v>
      </c>
      <c r="C2461" s="118"/>
      <c r="D2461" s="119"/>
    </row>
    <row r="2462" spans="2:4">
      <c r="B2462" s="18">
        <v>2458</v>
      </c>
      <c r="C2462" s="118"/>
      <c r="D2462" s="119"/>
    </row>
    <row r="2463" spans="2:4">
      <c r="B2463" s="18">
        <v>2459</v>
      </c>
      <c r="C2463" s="118"/>
      <c r="D2463" s="119"/>
    </row>
    <row r="2464" spans="2:4">
      <c r="B2464" s="18">
        <v>2460</v>
      </c>
      <c r="C2464" s="118"/>
      <c r="D2464" s="119"/>
    </row>
    <row r="2465" spans="2:4">
      <c r="B2465" s="18">
        <v>2461</v>
      </c>
      <c r="C2465" s="118"/>
      <c r="D2465" s="119"/>
    </row>
    <row r="2466" spans="2:4">
      <c r="B2466" s="18">
        <v>2462</v>
      </c>
      <c r="C2466" s="118"/>
      <c r="D2466" s="119"/>
    </row>
    <row r="2467" spans="2:4">
      <c r="B2467" s="18">
        <v>2463</v>
      </c>
      <c r="C2467" s="118"/>
      <c r="D2467" s="119"/>
    </row>
    <row r="2468" spans="2:4">
      <c r="B2468" s="18">
        <v>2464</v>
      </c>
      <c r="C2468" s="118"/>
      <c r="D2468" s="119"/>
    </row>
    <row r="2469" spans="2:4">
      <c r="B2469" s="18">
        <v>2465</v>
      </c>
      <c r="C2469" s="118"/>
      <c r="D2469" s="119"/>
    </row>
    <row r="2470" spans="2:4">
      <c r="B2470" s="18">
        <v>2466</v>
      </c>
      <c r="C2470" s="118"/>
      <c r="D2470" s="119"/>
    </row>
    <row r="2471" spans="2:4">
      <c r="B2471" s="18">
        <v>2467</v>
      </c>
      <c r="C2471" s="118"/>
      <c r="D2471" s="119"/>
    </row>
    <row r="2472" spans="2:4">
      <c r="B2472" s="18">
        <v>2468</v>
      </c>
      <c r="C2472" s="118"/>
      <c r="D2472" s="119"/>
    </row>
    <row r="2473" spans="2:4">
      <c r="B2473" s="18">
        <v>2469</v>
      </c>
      <c r="C2473" s="118"/>
      <c r="D2473" s="119"/>
    </row>
    <row r="2474" spans="2:4">
      <c r="B2474" s="18">
        <v>2470</v>
      </c>
      <c r="C2474" s="118"/>
      <c r="D2474" s="119"/>
    </row>
    <row r="2475" spans="2:4">
      <c r="B2475" s="18">
        <v>2471</v>
      </c>
      <c r="C2475" s="118"/>
      <c r="D2475" s="119"/>
    </row>
    <row r="2476" spans="2:4">
      <c r="B2476" s="18">
        <v>2472</v>
      </c>
      <c r="C2476" s="118"/>
      <c r="D2476" s="119"/>
    </row>
    <row r="2477" spans="2:4">
      <c r="B2477" s="18">
        <v>2473</v>
      </c>
      <c r="C2477" s="118"/>
      <c r="D2477" s="119"/>
    </row>
    <row r="2478" spans="2:4">
      <c r="B2478" s="18">
        <v>2474</v>
      </c>
      <c r="C2478" s="118"/>
      <c r="D2478" s="119"/>
    </row>
    <row r="2479" spans="2:4">
      <c r="B2479" s="18">
        <v>2475</v>
      </c>
      <c r="C2479" s="118"/>
      <c r="D2479" s="119"/>
    </row>
    <row r="2480" spans="2:4">
      <c r="B2480" s="18">
        <v>2476</v>
      </c>
      <c r="C2480" s="118"/>
      <c r="D2480" s="119"/>
    </row>
    <row r="2481" spans="2:4">
      <c r="B2481" s="18">
        <v>2477</v>
      </c>
      <c r="C2481" s="118"/>
      <c r="D2481" s="119"/>
    </row>
    <row r="2482" spans="2:4">
      <c r="B2482" s="18">
        <v>2478</v>
      </c>
      <c r="C2482" s="118"/>
      <c r="D2482" s="119"/>
    </row>
    <row r="2483" spans="2:4">
      <c r="B2483" s="18">
        <v>2479</v>
      </c>
      <c r="C2483" s="118"/>
      <c r="D2483" s="119"/>
    </row>
    <row r="2484" spans="2:4">
      <c r="B2484" s="18">
        <v>2480</v>
      </c>
      <c r="C2484" s="118"/>
      <c r="D2484" s="119"/>
    </row>
    <row r="2485" spans="2:4">
      <c r="B2485" s="18">
        <v>2481</v>
      </c>
      <c r="C2485" s="118"/>
      <c r="D2485" s="119"/>
    </row>
    <row r="2486" spans="2:4">
      <c r="B2486" s="18">
        <v>2482</v>
      </c>
      <c r="C2486" s="118"/>
      <c r="D2486" s="119"/>
    </row>
    <row r="2487" spans="2:4">
      <c r="B2487" s="18">
        <v>2483</v>
      </c>
      <c r="C2487" s="118"/>
      <c r="D2487" s="119"/>
    </row>
    <row r="2488" spans="2:4">
      <c r="B2488" s="18">
        <v>2484</v>
      </c>
      <c r="C2488" s="118"/>
      <c r="D2488" s="119"/>
    </row>
    <row r="2489" spans="2:4">
      <c r="B2489" s="18">
        <v>2485</v>
      </c>
      <c r="C2489" s="118"/>
      <c r="D2489" s="119"/>
    </row>
    <row r="2490" spans="2:4">
      <c r="B2490" s="18">
        <v>2486</v>
      </c>
      <c r="C2490" s="118"/>
      <c r="D2490" s="119"/>
    </row>
    <row r="2491" spans="2:4">
      <c r="B2491" s="18">
        <v>2487</v>
      </c>
      <c r="C2491" s="118"/>
      <c r="D2491" s="119"/>
    </row>
    <row r="2492" spans="2:4">
      <c r="B2492" s="18">
        <v>2488</v>
      </c>
      <c r="C2492" s="118"/>
      <c r="D2492" s="119"/>
    </row>
    <row r="2493" spans="2:4">
      <c r="B2493" s="18">
        <v>2489</v>
      </c>
      <c r="C2493" s="118"/>
      <c r="D2493" s="119"/>
    </row>
    <row r="2494" spans="2:4">
      <c r="B2494" s="18">
        <v>2490</v>
      </c>
      <c r="C2494" s="118"/>
      <c r="D2494" s="119"/>
    </row>
    <row r="2495" spans="2:4">
      <c r="B2495" s="18">
        <v>2491</v>
      </c>
      <c r="C2495" s="118"/>
      <c r="D2495" s="119"/>
    </row>
    <row r="2496" spans="2:4">
      <c r="B2496" s="18">
        <v>2492</v>
      </c>
      <c r="C2496" s="118"/>
      <c r="D2496" s="119"/>
    </row>
    <row r="2497" spans="2:4">
      <c r="B2497" s="18">
        <v>2493</v>
      </c>
      <c r="C2497" s="118"/>
      <c r="D2497" s="119"/>
    </row>
    <row r="2498" spans="2:4">
      <c r="B2498" s="18">
        <v>2494</v>
      </c>
      <c r="C2498" s="118"/>
      <c r="D2498" s="119"/>
    </row>
    <row r="2499" spans="2:4">
      <c r="B2499" s="18">
        <v>2495</v>
      </c>
      <c r="C2499" s="118"/>
      <c r="D2499" s="119"/>
    </row>
    <row r="2500" spans="2:4">
      <c r="B2500" s="18">
        <v>2496</v>
      </c>
      <c r="C2500" s="118"/>
      <c r="D2500" s="119"/>
    </row>
    <row r="2501" spans="2:4">
      <c r="B2501" s="18">
        <v>2497</v>
      </c>
      <c r="C2501" s="118"/>
      <c r="D2501" s="119"/>
    </row>
    <row r="2502" spans="2:4">
      <c r="B2502" s="18">
        <v>2498</v>
      </c>
      <c r="C2502" s="118"/>
      <c r="D2502" s="119"/>
    </row>
    <row r="2503" spans="2:4">
      <c r="B2503" s="18">
        <v>2499</v>
      </c>
      <c r="C2503" s="118"/>
      <c r="D2503" s="119"/>
    </row>
    <row r="2504" spans="2:4">
      <c r="B2504" s="18">
        <v>2500</v>
      </c>
      <c r="C2504" s="118"/>
      <c r="D2504" s="119"/>
    </row>
    <row r="2505" spans="2:4">
      <c r="B2505" s="18">
        <v>2501</v>
      </c>
      <c r="C2505" s="118"/>
      <c r="D2505" s="119"/>
    </row>
    <row r="2506" spans="2:4">
      <c r="B2506" s="18">
        <v>2502</v>
      </c>
      <c r="C2506" s="118"/>
      <c r="D2506" s="119"/>
    </row>
    <row r="2507" spans="2:4">
      <c r="B2507" s="18">
        <v>2503</v>
      </c>
      <c r="C2507" s="118"/>
      <c r="D2507" s="119"/>
    </row>
    <row r="2508" spans="2:4">
      <c r="B2508" s="18">
        <v>2504</v>
      </c>
      <c r="C2508" s="118"/>
      <c r="D2508" s="119"/>
    </row>
    <row r="2509" spans="2:4">
      <c r="B2509" s="18">
        <v>2505</v>
      </c>
      <c r="C2509" s="118"/>
      <c r="D2509" s="119"/>
    </row>
    <row r="2510" spans="2:4">
      <c r="B2510" s="18">
        <v>2506</v>
      </c>
      <c r="C2510" s="118"/>
      <c r="D2510" s="119"/>
    </row>
    <row r="2511" spans="2:4">
      <c r="B2511" s="18">
        <v>2507</v>
      </c>
      <c r="C2511" s="118"/>
      <c r="D2511" s="119"/>
    </row>
    <row r="2512" spans="2:4">
      <c r="B2512" s="18">
        <v>2508</v>
      </c>
      <c r="C2512" s="118"/>
      <c r="D2512" s="119"/>
    </row>
    <row r="2513" spans="2:4">
      <c r="B2513" s="18">
        <v>2509</v>
      </c>
      <c r="C2513" s="118"/>
      <c r="D2513" s="119"/>
    </row>
    <row r="2514" spans="2:4">
      <c r="B2514" s="18">
        <v>2510</v>
      </c>
      <c r="C2514" s="118"/>
      <c r="D2514" s="119"/>
    </row>
    <row r="2515" spans="2:4">
      <c r="B2515" s="18">
        <v>2511</v>
      </c>
      <c r="C2515" s="118"/>
      <c r="D2515" s="119"/>
    </row>
    <row r="2516" spans="2:4">
      <c r="B2516" s="18">
        <v>2512</v>
      </c>
      <c r="C2516" s="118"/>
      <c r="D2516" s="119"/>
    </row>
    <row r="2517" spans="2:4">
      <c r="B2517" s="18">
        <v>2513</v>
      </c>
      <c r="C2517" s="118"/>
      <c r="D2517" s="119"/>
    </row>
    <row r="2518" spans="2:4">
      <c r="B2518" s="18">
        <v>2514</v>
      </c>
      <c r="C2518" s="118"/>
      <c r="D2518" s="119"/>
    </row>
    <row r="2519" spans="2:4">
      <c r="B2519" s="18">
        <v>2515</v>
      </c>
      <c r="C2519" s="118"/>
      <c r="D2519" s="119"/>
    </row>
    <row r="2520" spans="2:4">
      <c r="B2520" s="18">
        <v>2516</v>
      </c>
      <c r="C2520" s="118"/>
      <c r="D2520" s="119"/>
    </row>
    <row r="2521" spans="2:4">
      <c r="B2521" s="18">
        <v>2517</v>
      </c>
      <c r="C2521" s="118"/>
      <c r="D2521" s="119"/>
    </row>
    <row r="2522" spans="2:4">
      <c r="B2522" s="18">
        <v>2518</v>
      </c>
      <c r="C2522" s="118"/>
      <c r="D2522" s="119"/>
    </row>
    <row r="2523" spans="2:4">
      <c r="B2523" s="18">
        <v>2519</v>
      </c>
      <c r="C2523" s="118"/>
      <c r="D2523" s="119"/>
    </row>
    <row r="2524" spans="2:4">
      <c r="B2524" s="18">
        <v>2520</v>
      </c>
      <c r="C2524" s="118"/>
      <c r="D2524" s="119"/>
    </row>
    <row r="2525" spans="2:4">
      <c r="B2525" s="18">
        <v>2521</v>
      </c>
      <c r="C2525" s="118"/>
      <c r="D2525" s="119"/>
    </row>
    <row r="2526" spans="2:4">
      <c r="B2526" s="18">
        <v>2522</v>
      </c>
      <c r="C2526" s="118"/>
      <c r="D2526" s="119"/>
    </row>
    <row r="2527" spans="2:4">
      <c r="B2527" s="18">
        <v>2523</v>
      </c>
      <c r="C2527" s="118"/>
      <c r="D2527" s="119"/>
    </row>
    <row r="2528" spans="2:4">
      <c r="B2528" s="18">
        <v>2524</v>
      </c>
      <c r="C2528" s="118"/>
      <c r="D2528" s="119"/>
    </row>
    <row r="2529" spans="2:4">
      <c r="B2529" s="18">
        <v>2525</v>
      </c>
      <c r="C2529" s="118"/>
      <c r="D2529" s="119"/>
    </row>
    <row r="2530" spans="2:4">
      <c r="B2530" s="18">
        <v>2526</v>
      </c>
      <c r="C2530" s="118"/>
      <c r="D2530" s="119"/>
    </row>
    <row r="2531" spans="2:4">
      <c r="B2531" s="18">
        <v>2527</v>
      </c>
      <c r="C2531" s="118"/>
      <c r="D2531" s="119"/>
    </row>
    <row r="2532" spans="2:4">
      <c r="B2532" s="18">
        <v>2528</v>
      </c>
      <c r="C2532" s="118"/>
      <c r="D2532" s="119"/>
    </row>
    <row r="2533" spans="2:4">
      <c r="B2533" s="18">
        <v>2529</v>
      </c>
      <c r="C2533" s="118"/>
      <c r="D2533" s="119"/>
    </row>
    <row r="2534" spans="2:4">
      <c r="B2534" s="18">
        <v>2530</v>
      </c>
      <c r="C2534" s="118"/>
      <c r="D2534" s="119"/>
    </row>
    <row r="2535" spans="2:4">
      <c r="B2535" s="18">
        <v>2531</v>
      </c>
      <c r="C2535" s="118"/>
      <c r="D2535" s="119"/>
    </row>
    <row r="2536" spans="2:4">
      <c r="B2536" s="18">
        <v>2532</v>
      </c>
      <c r="C2536" s="118"/>
      <c r="D2536" s="119"/>
    </row>
    <row r="2537" spans="2:4">
      <c r="B2537" s="18">
        <v>2533</v>
      </c>
      <c r="C2537" s="118"/>
      <c r="D2537" s="119"/>
    </row>
    <row r="2538" spans="2:4">
      <c r="B2538" s="18">
        <v>2534</v>
      </c>
      <c r="C2538" s="118"/>
      <c r="D2538" s="119"/>
    </row>
    <row r="2539" spans="2:4">
      <c r="B2539" s="18">
        <v>2535</v>
      </c>
      <c r="C2539" s="118"/>
      <c r="D2539" s="119"/>
    </row>
    <row r="2540" spans="2:4">
      <c r="B2540" s="18">
        <v>2536</v>
      </c>
      <c r="C2540" s="118"/>
      <c r="D2540" s="119"/>
    </row>
    <row r="2541" spans="2:4">
      <c r="B2541" s="18">
        <v>2537</v>
      </c>
      <c r="C2541" s="118"/>
      <c r="D2541" s="119"/>
    </row>
    <row r="2542" spans="2:4">
      <c r="B2542" s="18">
        <v>2538</v>
      </c>
      <c r="C2542" s="118"/>
      <c r="D2542" s="119"/>
    </row>
    <row r="2543" spans="2:4">
      <c r="B2543" s="18">
        <v>2539</v>
      </c>
      <c r="C2543" s="118"/>
      <c r="D2543" s="119"/>
    </row>
    <row r="2544" spans="2:4">
      <c r="B2544" s="18">
        <v>2540</v>
      </c>
      <c r="C2544" s="118"/>
      <c r="D2544" s="119"/>
    </row>
    <row r="2545" spans="2:4">
      <c r="B2545" s="18">
        <v>2541</v>
      </c>
      <c r="C2545" s="118"/>
      <c r="D2545" s="119"/>
    </row>
    <row r="2546" spans="2:4">
      <c r="B2546" s="18">
        <v>2542</v>
      </c>
      <c r="C2546" s="118"/>
      <c r="D2546" s="119"/>
    </row>
    <row r="2547" spans="2:4">
      <c r="B2547" s="18">
        <v>2543</v>
      </c>
      <c r="C2547" s="118"/>
      <c r="D2547" s="119"/>
    </row>
    <row r="2548" spans="2:4">
      <c r="B2548" s="18">
        <v>2544</v>
      </c>
      <c r="C2548" s="118"/>
      <c r="D2548" s="119"/>
    </row>
    <row r="2549" spans="2:4">
      <c r="B2549" s="18">
        <v>2545</v>
      </c>
      <c r="C2549" s="118"/>
      <c r="D2549" s="119"/>
    </row>
    <row r="2550" spans="2:4">
      <c r="B2550" s="18">
        <v>2546</v>
      </c>
      <c r="C2550" s="118"/>
      <c r="D2550" s="119"/>
    </row>
    <row r="2551" spans="2:4">
      <c r="B2551" s="18">
        <v>2547</v>
      </c>
      <c r="C2551" s="118"/>
      <c r="D2551" s="119"/>
    </row>
    <row r="2552" spans="2:4">
      <c r="B2552" s="18">
        <v>2548</v>
      </c>
      <c r="C2552" s="118"/>
      <c r="D2552" s="119"/>
    </row>
    <row r="2553" spans="2:4">
      <c r="B2553" s="18">
        <v>2549</v>
      </c>
      <c r="C2553" s="118"/>
      <c r="D2553" s="119"/>
    </row>
    <row r="2554" spans="2:4">
      <c r="B2554" s="18">
        <v>2550</v>
      </c>
      <c r="C2554" s="118"/>
      <c r="D2554" s="119"/>
    </row>
    <row r="2555" spans="2:4">
      <c r="B2555" s="18">
        <v>2551</v>
      </c>
      <c r="C2555" s="118"/>
      <c r="D2555" s="119"/>
    </row>
    <row r="2556" spans="2:4">
      <c r="B2556" s="18">
        <v>2552</v>
      </c>
      <c r="C2556" s="118"/>
      <c r="D2556" s="119"/>
    </row>
    <row r="2557" spans="2:4">
      <c r="B2557" s="18">
        <v>2553</v>
      </c>
      <c r="C2557" s="118"/>
      <c r="D2557" s="119"/>
    </row>
    <row r="2558" spans="2:4">
      <c r="B2558" s="18">
        <v>2554</v>
      </c>
      <c r="C2558" s="118"/>
      <c r="D2558" s="119"/>
    </row>
    <row r="2559" spans="2:4">
      <c r="B2559" s="18">
        <v>2555</v>
      </c>
      <c r="C2559" s="118"/>
      <c r="D2559" s="119"/>
    </row>
    <row r="2560" spans="2:4">
      <c r="B2560" s="18">
        <v>2556</v>
      </c>
      <c r="C2560" s="118"/>
      <c r="D2560" s="119"/>
    </row>
    <row r="2561" spans="2:4">
      <c r="B2561" s="18">
        <v>2557</v>
      </c>
      <c r="C2561" s="118"/>
      <c r="D2561" s="119"/>
    </row>
    <row r="2562" spans="2:4">
      <c r="B2562" s="18">
        <v>2558</v>
      </c>
      <c r="C2562" s="118"/>
      <c r="D2562" s="119"/>
    </row>
    <row r="2563" spans="2:4">
      <c r="B2563" s="18">
        <v>2559</v>
      </c>
      <c r="C2563" s="118"/>
      <c r="D2563" s="119"/>
    </row>
    <row r="2564" spans="2:4">
      <c r="B2564" s="18">
        <v>2560</v>
      </c>
      <c r="C2564" s="118"/>
      <c r="D2564" s="119"/>
    </row>
    <row r="2565" spans="2:4">
      <c r="B2565" s="18">
        <v>2561</v>
      </c>
      <c r="C2565" s="118"/>
      <c r="D2565" s="119"/>
    </row>
    <row r="2566" spans="2:4">
      <c r="B2566" s="18">
        <v>2562</v>
      </c>
      <c r="C2566" s="118"/>
      <c r="D2566" s="119"/>
    </row>
    <row r="2567" spans="2:4">
      <c r="B2567" s="18">
        <v>2563</v>
      </c>
      <c r="C2567" s="118"/>
      <c r="D2567" s="119"/>
    </row>
    <row r="2568" spans="2:4">
      <c r="B2568" s="18">
        <v>2564</v>
      </c>
      <c r="C2568" s="118"/>
      <c r="D2568" s="119"/>
    </row>
    <row r="2569" spans="2:4">
      <c r="B2569" s="18">
        <v>2565</v>
      </c>
      <c r="C2569" s="118"/>
      <c r="D2569" s="119"/>
    </row>
    <row r="2570" spans="2:4">
      <c r="B2570" s="18">
        <v>2566</v>
      </c>
      <c r="C2570" s="118"/>
      <c r="D2570" s="119"/>
    </row>
    <row r="2571" spans="2:4">
      <c r="B2571" s="18">
        <v>2567</v>
      </c>
      <c r="C2571" s="118"/>
      <c r="D2571" s="119"/>
    </row>
    <row r="2572" spans="2:4">
      <c r="B2572" s="18">
        <v>2568</v>
      </c>
      <c r="C2572" s="118"/>
      <c r="D2572" s="119"/>
    </row>
    <row r="2573" spans="2:4">
      <c r="B2573" s="18">
        <v>2569</v>
      </c>
      <c r="C2573" s="118"/>
      <c r="D2573" s="119"/>
    </row>
    <row r="2574" spans="2:4">
      <c r="B2574" s="18">
        <v>2570</v>
      </c>
      <c r="C2574" s="118"/>
      <c r="D2574" s="119"/>
    </row>
    <row r="2575" spans="2:4">
      <c r="B2575" s="18">
        <v>2571</v>
      </c>
      <c r="C2575" s="118"/>
      <c r="D2575" s="119"/>
    </row>
    <row r="2576" spans="2:4">
      <c r="B2576" s="18">
        <v>2572</v>
      </c>
      <c r="C2576" s="118"/>
      <c r="D2576" s="119"/>
    </row>
    <row r="2577" spans="2:4">
      <c r="B2577" s="18">
        <v>2573</v>
      </c>
      <c r="C2577" s="118"/>
      <c r="D2577" s="119"/>
    </row>
    <row r="2578" spans="2:4">
      <c r="B2578" s="18">
        <v>2574</v>
      </c>
      <c r="C2578" s="118"/>
      <c r="D2578" s="119"/>
    </row>
    <row r="2579" spans="2:4">
      <c r="B2579" s="18">
        <v>2575</v>
      </c>
      <c r="C2579" s="118"/>
      <c r="D2579" s="119"/>
    </row>
    <row r="2580" spans="2:4">
      <c r="B2580" s="18">
        <v>2576</v>
      </c>
      <c r="C2580" s="118"/>
      <c r="D2580" s="119"/>
    </row>
    <row r="2581" spans="2:4">
      <c r="B2581" s="18">
        <v>2577</v>
      </c>
      <c r="C2581" s="118"/>
      <c r="D2581" s="119"/>
    </row>
    <row r="2582" spans="2:4">
      <c r="B2582" s="18">
        <v>2578</v>
      </c>
      <c r="C2582" s="118"/>
      <c r="D2582" s="119"/>
    </row>
    <row r="2583" spans="2:4">
      <c r="B2583" s="18">
        <v>2579</v>
      </c>
      <c r="C2583" s="118"/>
      <c r="D2583" s="119"/>
    </row>
    <row r="2584" spans="2:4">
      <c r="B2584" s="18">
        <v>2580</v>
      </c>
      <c r="C2584" s="118"/>
      <c r="D2584" s="119"/>
    </row>
    <row r="2585" spans="2:4">
      <c r="B2585" s="18">
        <v>2581</v>
      </c>
      <c r="C2585" s="118"/>
      <c r="D2585" s="119"/>
    </row>
    <row r="2586" spans="2:4">
      <c r="B2586" s="18">
        <v>2582</v>
      </c>
      <c r="C2586" s="118"/>
      <c r="D2586" s="119"/>
    </row>
    <row r="2587" spans="2:4">
      <c r="B2587" s="18">
        <v>2583</v>
      </c>
      <c r="C2587" s="118"/>
      <c r="D2587" s="119"/>
    </row>
    <row r="2588" spans="2:4">
      <c r="B2588" s="18">
        <v>2584</v>
      </c>
      <c r="C2588" s="118"/>
      <c r="D2588" s="119"/>
    </row>
    <row r="2589" spans="2:4">
      <c r="B2589" s="18">
        <v>2585</v>
      </c>
      <c r="C2589" s="118"/>
      <c r="D2589" s="119"/>
    </row>
    <row r="2590" spans="2:4">
      <c r="B2590" s="18">
        <v>2586</v>
      </c>
      <c r="C2590" s="118"/>
      <c r="D2590" s="119"/>
    </row>
    <row r="2591" spans="2:4">
      <c r="B2591" s="18">
        <v>2587</v>
      </c>
      <c r="C2591" s="118"/>
      <c r="D2591" s="119"/>
    </row>
    <row r="2592" spans="2:4">
      <c r="B2592" s="18">
        <v>2588</v>
      </c>
      <c r="C2592" s="118"/>
      <c r="D2592" s="119"/>
    </row>
    <row r="2593" spans="2:4">
      <c r="B2593" s="18">
        <v>2589</v>
      </c>
      <c r="C2593" s="118"/>
      <c r="D2593" s="119"/>
    </row>
    <row r="2594" spans="2:4">
      <c r="B2594" s="18">
        <v>2590</v>
      </c>
      <c r="C2594" s="118"/>
      <c r="D2594" s="119"/>
    </row>
    <row r="2595" spans="2:4">
      <c r="B2595" s="18">
        <v>2591</v>
      </c>
      <c r="C2595" s="118"/>
      <c r="D2595" s="119"/>
    </row>
    <row r="2596" spans="2:4">
      <c r="B2596" s="18">
        <v>2592</v>
      </c>
      <c r="C2596" s="118"/>
      <c r="D2596" s="119"/>
    </row>
    <row r="2597" spans="2:4">
      <c r="B2597" s="18">
        <v>2593</v>
      </c>
      <c r="C2597" s="118"/>
      <c r="D2597" s="119"/>
    </row>
    <row r="2598" spans="2:4">
      <c r="B2598" s="18">
        <v>2594</v>
      </c>
      <c r="C2598" s="118"/>
      <c r="D2598" s="119"/>
    </row>
    <row r="2599" spans="2:4">
      <c r="B2599" s="18">
        <v>2595</v>
      </c>
      <c r="C2599" s="118"/>
      <c r="D2599" s="119"/>
    </row>
    <row r="2600" spans="2:4">
      <c r="B2600" s="18">
        <v>2596</v>
      </c>
      <c r="C2600" s="118"/>
      <c r="D2600" s="119"/>
    </row>
    <row r="2601" spans="2:4">
      <c r="B2601" s="18">
        <v>2597</v>
      </c>
      <c r="C2601" s="118"/>
      <c r="D2601" s="119"/>
    </row>
    <row r="2602" spans="2:4">
      <c r="B2602" s="18">
        <v>2598</v>
      </c>
      <c r="C2602" s="118"/>
      <c r="D2602" s="119"/>
    </row>
    <row r="2603" spans="2:4">
      <c r="B2603" s="18">
        <v>2599</v>
      </c>
      <c r="C2603" s="118"/>
      <c r="D2603" s="119"/>
    </row>
    <row r="2604" spans="2:4">
      <c r="B2604" s="18">
        <v>2600</v>
      </c>
      <c r="C2604" s="118"/>
      <c r="D2604" s="119"/>
    </row>
    <row r="2605" spans="2:4">
      <c r="B2605" s="18">
        <v>2601</v>
      </c>
      <c r="C2605" s="118"/>
      <c r="D2605" s="119"/>
    </row>
    <row r="2606" spans="2:4">
      <c r="B2606" s="18">
        <v>2602</v>
      </c>
      <c r="C2606" s="118"/>
      <c r="D2606" s="119"/>
    </row>
    <row r="2607" spans="2:4">
      <c r="B2607" s="18">
        <v>2603</v>
      </c>
      <c r="C2607" s="118"/>
      <c r="D2607" s="119"/>
    </row>
    <row r="2608" spans="2:4">
      <c r="B2608" s="18">
        <v>2604</v>
      </c>
      <c r="C2608" s="118"/>
      <c r="D2608" s="119"/>
    </row>
    <row r="2609" spans="2:4">
      <c r="B2609" s="18">
        <v>2605</v>
      </c>
      <c r="C2609" s="118"/>
      <c r="D2609" s="119"/>
    </row>
    <row r="2610" spans="2:4">
      <c r="B2610" s="18">
        <v>2606</v>
      </c>
      <c r="C2610" s="118"/>
      <c r="D2610" s="119"/>
    </row>
    <row r="2611" spans="2:4">
      <c r="B2611" s="18">
        <v>2607</v>
      </c>
      <c r="C2611" s="118"/>
      <c r="D2611" s="119"/>
    </row>
    <row r="2612" spans="2:4">
      <c r="B2612" s="18">
        <v>2608</v>
      </c>
      <c r="C2612" s="118"/>
      <c r="D2612" s="119"/>
    </row>
    <row r="2613" spans="2:4">
      <c r="B2613" s="18">
        <v>2609</v>
      </c>
      <c r="C2613" s="118"/>
      <c r="D2613" s="119"/>
    </row>
    <row r="2614" spans="2:4">
      <c r="B2614" s="18">
        <v>2610</v>
      </c>
      <c r="C2614" s="118"/>
      <c r="D2614" s="119"/>
    </row>
    <row r="2615" spans="2:4">
      <c r="B2615" s="18">
        <v>2611</v>
      </c>
      <c r="C2615" s="118"/>
      <c r="D2615" s="119"/>
    </row>
    <row r="2616" spans="2:4">
      <c r="B2616" s="18">
        <v>2612</v>
      </c>
      <c r="C2616" s="118"/>
      <c r="D2616" s="119"/>
    </row>
    <row r="2617" spans="2:4">
      <c r="B2617" s="18">
        <v>2613</v>
      </c>
      <c r="C2617" s="118"/>
      <c r="D2617" s="119"/>
    </row>
    <row r="2618" spans="2:4">
      <c r="B2618" s="18">
        <v>2614</v>
      </c>
      <c r="C2618" s="118"/>
      <c r="D2618" s="119"/>
    </row>
    <row r="2619" spans="2:4">
      <c r="B2619" s="18">
        <v>2615</v>
      </c>
      <c r="C2619" s="118"/>
      <c r="D2619" s="119"/>
    </row>
    <row r="2620" spans="2:4">
      <c r="B2620" s="18">
        <v>2616</v>
      </c>
      <c r="C2620" s="118"/>
      <c r="D2620" s="119"/>
    </row>
    <row r="2621" spans="2:4">
      <c r="B2621" s="18">
        <v>2617</v>
      </c>
      <c r="C2621" s="118"/>
      <c r="D2621" s="119"/>
    </row>
    <row r="2622" spans="2:4">
      <c r="B2622" s="18">
        <v>2618</v>
      </c>
      <c r="C2622" s="118"/>
      <c r="D2622" s="119"/>
    </row>
    <row r="2623" spans="2:4">
      <c r="B2623" s="18">
        <v>2619</v>
      </c>
      <c r="C2623" s="118"/>
      <c r="D2623" s="119"/>
    </row>
    <row r="2624" spans="2:4">
      <c r="B2624" s="18">
        <v>2620</v>
      </c>
      <c r="C2624" s="118"/>
      <c r="D2624" s="119"/>
    </row>
    <row r="2625" spans="2:4">
      <c r="B2625" s="18">
        <v>2621</v>
      </c>
      <c r="C2625" s="118"/>
      <c r="D2625" s="119"/>
    </row>
    <row r="2626" spans="2:4">
      <c r="B2626" s="18">
        <v>2622</v>
      </c>
      <c r="C2626" s="118"/>
      <c r="D2626" s="119"/>
    </row>
    <row r="2627" spans="2:4">
      <c r="B2627" s="18">
        <v>2623</v>
      </c>
      <c r="C2627" s="118"/>
      <c r="D2627" s="119"/>
    </row>
    <row r="2628" spans="2:4">
      <c r="B2628" s="18">
        <v>2624</v>
      </c>
      <c r="C2628" s="118"/>
      <c r="D2628" s="119"/>
    </row>
    <row r="2629" spans="2:4">
      <c r="B2629" s="18">
        <v>2625</v>
      </c>
      <c r="C2629" s="118"/>
      <c r="D2629" s="119"/>
    </row>
    <row r="2630" spans="2:4">
      <c r="B2630" s="18">
        <v>2626</v>
      </c>
      <c r="C2630" s="118"/>
      <c r="D2630" s="119"/>
    </row>
    <row r="2631" spans="2:4">
      <c r="B2631" s="18">
        <v>2627</v>
      </c>
      <c r="C2631" s="118"/>
      <c r="D2631" s="119"/>
    </row>
    <row r="2632" spans="2:4">
      <c r="B2632" s="18">
        <v>2628</v>
      </c>
      <c r="C2632" s="118"/>
      <c r="D2632" s="119"/>
    </row>
    <row r="2633" spans="2:4">
      <c r="B2633" s="18">
        <v>2629</v>
      </c>
      <c r="C2633" s="118"/>
      <c r="D2633" s="119"/>
    </row>
    <row r="2634" spans="2:4">
      <c r="B2634" s="18">
        <v>2630</v>
      </c>
      <c r="C2634" s="118"/>
      <c r="D2634" s="119"/>
    </row>
    <row r="2635" spans="2:4">
      <c r="B2635" s="18">
        <v>2631</v>
      </c>
      <c r="C2635" s="118"/>
      <c r="D2635" s="119"/>
    </row>
    <row r="2636" spans="2:4">
      <c r="B2636" s="18">
        <v>2632</v>
      </c>
      <c r="C2636" s="118"/>
      <c r="D2636" s="119"/>
    </row>
    <row r="2637" spans="2:4">
      <c r="B2637" s="18">
        <v>2633</v>
      </c>
      <c r="C2637" s="118"/>
      <c r="D2637" s="119"/>
    </row>
    <row r="2638" spans="2:4">
      <c r="B2638" s="18">
        <v>2634</v>
      </c>
      <c r="C2638" s="118"/>
      <c r="D2638" s="119"/>
    </row>
    <row r="2639" spans="2:4">
      <c r="B2639" s="18">
        <v>2635</v>
      </c>
      <c r="C2639" s="118"/>
      <c r="D2639" s="119"/>
    </row>
    <row r="2640" spans="2:4">
      <c r="B2640" s="18">
        <v>2636</v>
      </c>
      <c r="C2640" s="118"/>
      <c r="D2640" s="119"/>
    </row>
    <row r="2641" spans="2:4">
      <c r="B2641" s="18">
        <v>2637</v>
      </c>
      <c r="C2641" s="118"/>
      <c r="D2641" s="119"/>
    </row>
    <row r="2642" spans="2:4">
      <c r="B2642" s="18">
        <v>2638</v>
      </c>
      <c r="C2642" s="118"/>
      <c r="D2642" s="119"/>
    </row>
    <row r="2643" spans="2:4">
      <c r="B2643" s="18">
        <v>2639</v>
      </c>
      <c r="C2643" s="118"/>
      <c r="D2643" s="119"/>
    </row>
    <row r="2644" spans="2:4">
      <c r="B2644" s="18">
        <v>2640</v>
      </c>
      <c r="C2644" s="118"/>
      <c r="D2644" s="119"/>
    </row>
    <row r="2645" spans="2:4">
      <c r="B2645" s="18">
        <v>2641</v>
      </c>
      <c r="C2645" s="118"/>
      <c r="D2645" s="119"/>
    </row>
    <row r="2646" spans="2:4">
      <c r="B2646" s="18">
        <v>2642</v>
      </c>
      <c r="C2646" s="118"/>
      <c r="D2646" s="119"/>
    </row>
    <row r="2647" spans="2:4">
      <c r="B2647" s="18">
        <v>2643</v>
      </c>
      <c r="C2647" s="118"/>
      <c r="D2647" s="119"/>
    </row>
    <row r="2648" spans="2:4">
      <c r="B2648" s="18">
        <v>2644</v>
      </c>
      <c r="C2648" s="118"/>
      <c r="D2648" s="119"/>
    </row>
    <row r="2649" spans="2:4">
      <c r="B2649" s="18">
        <v>2645</v>
      </c>
      <c r="C2649" s="118"/>
      <c r="D2649" s="119"/>
    </row>
    <row r="2650" spans="2:4">
      <c r="B2650" s="18">
        <v>2646</v>
      </c>
      <c r="C2650" s="118"/>
      <c r="D2650" s="119"/>
    </row>
    <row r="2651" spans="2:4">
      <c r="B2651" s="18">
        <v>2647</v>
      </c>
      <c r="C2651" s="118"/>
      <c r="D2651" s="119"/>
    </row>
    <row r="2652" spans="2:4">
      <c r="B2652" s="18">
        <v>2648</v>
      </c>
      <c r="C2652" s="118"/>
      <c r="D2652" s="119"/>
    </row>
    <row r="2653" spans="2:4">
      <c r="B2653" s="18">
        <v>2649</v>
      </c>
      <c r="C2653" s="118"/>
      <c r="D2653" s="119"/>
    </row>
    <row r="2654" spans="2:4">
      <c r="B2654" s="18">
        <v>2650</v>
      </c>
      <c r="C2654" s="118"/>
      <c r="D2654" s="119"/>
    </row>
    <row r="2655" spans="2:4">
      <c r="B2655" s="18">
        <v>2651</v>
      </c>
      <c r="C2655" s="118"/>
      <c r="D2655" s="119"/>
    </row>
    <row r="2656" spans="2:4">
      <c r="B2656" s="18">
        <v>2652</v>
      </c>
      <c r="C2656" s="118"/>
      <c r="D2656" s="119"/>
    </row>
    <row r="2657" spans="2:4">
      <c r="B2657" s="18">
        <v>2653</v>
      </c>
      <c r="C2657" s="118"/>
      <c r="D2657" s="119"/>
    </row>
    <row r="2658" spans="2:4">
      <c r="B2658" s="18">
        <v>2654</v>
      </c>
      <c r="C2658" s="118"/>
      <c r="D2658" s="119"/>
    </row>
    <row r="2659" spans="2:4">
      <c r="B2659" s="18">
        <v>2655</v>
      </c>
      <c r="C2659" s="118"/>
      <c r="D2659" s="119"/>
    </row>
    <row r="2660" spans="2:4">
      <c r="B2660" s="18">
        <v>2656</v>
      </c>
      <c r="C2660" s="118"/>
      <c r="D2660" s="119"/>
    </row>
    <row r="2661" spans="2:4">
      <c r="B2661" s="18">
        <v>2657</v>
      </c>
      <c r="C2661" s="118"/>
      <c r="D2661" s="119"/>
    </row>
    <row r="2662" spans="2:4">
      <c r="B2662" s="18">
        <v>2658</v>
      </c>
      <c r="C2662" s="118"/>
      <c r="D2662" s="119"/>
    </row>
    <row r="2663" spans="2:4">
      <c r="B2663" s="18">
        <v>2659</v>
      </c>
      <c r="C2663" s="118"/>
      <c r="D2663" s="119"/>
    </row>
    <row r="2664" spans="2:4">
      <c r="B2664" s="18">
        <v>2660</v>
      </c>
      <c r="C2664" s="118"/>
      <c r="D2664" s="119"/>
    </row>
    <row r="2665" spans="2:4">
      <c r="B2665" s="18">
        <v>2661</v>
      </c>
      <c r="C2665" s="118"/>
      <c r="D2665" s="119"/>
    </row>
    <row r="2666" spans="2:4">
      <c r="B2666" s="18">
        <v>2662</v>
      </c>
      <c r="C2666" s="118"/>
      <c r="D2666" s="119"/>
    </row>
    <row r="2667" spans="2:4">
      <c r="B2667" s="18">
        <v>2663</v>
      </c>
      <c r="C2667" s="118"/>
      <c r="D2667" s="119"/>
    </row>
    <row r="2668" spans="2:4">
      <c r="B2668" s="18">
        <v>2664</v>
      </c>
      <c r="C2668" s="118"/>
      <c r="D2668" s="119"/>
    </row>
    <row r="2669" spans="2:4">
      <c r="B2669" s="18">
        <v>2665</v>
      </c>
      <c r="C2669" s="118"/>
      <c r="D2669" s="119"/>
    </row>
    <row r="2670" spans="2:4">
      <c r="B2670" s="18">
        <v>2666</v>
      </c>
      <c r="C2670" s="118"/>
      <c r="D2670" s="119"/>
    </row>
    <row r="2671" spans="2:4">
      <c r="B2671" s="18">
        <v>2667</v>
      </c>
      <c r="C2671" s="118"/>
      <c r="D2671" s="119"/>
    </row>
    <row r="2672" spans="2:4">
      <c r="B2672" s="18">
        <v>2668</v>
      </c>
      <c r="C2672" s="118"/>
      <c r="D2672" s="119"/>
    </row>
    <row r="2673" spans="2:4">
      <c r="B2673" s="18">
        <v>2669</v>
      </c>
      <c r="C2673" s="118"/>
      <c r="D2673" s="119"/>
    </row>
    <row r="2674" spans="2:4">
      <c r="B2674" s="18">
        <v>2670</v>
      </c>
      <c r="C2674" s="118"/>
      <c r="D2674" s="119"/>
    </row>
    <row r="2675" spans="2:4">
      <c r="B2675" s="18">
        <v>2671</v>
      </c>
      <c r="C2675" s="118"/>
      <c r="D2675" s="119"/>
    </row>
    <row r="2676" spans="2:4">
      <c r="B2676" s="18">
        <v>2672</v>
      </c>
      <c r="C2676" s="118"/>
      <c r="D2676" s="119"/>
    </row>
    <row r="2677" spans="2:4">
      <c r="B2677" s="18">
        <v>2673</v>
      </c>
      <c r="C2677" s="118"/>
      <c r="D2677" s="119"/>
    </row>
    <row r="2678" spans="2:4">
      <c r="B2678" s="18">
        <v>2674</v>
      </c>
      <c r="C2678" s="118"/>
      <c r="D2678" s="119"/>
    </row>
    <row r="2679" spans="2:4">
      <c r="B2679" s="18">
        <v>2675</v>
      </c>
      <c r="C2679" s="118"/>
      <c r="D2679" s="119"/>
    </row>
    <row r="2680" spans="2:4">
      <c r="B2680" s="18">
        <v>2676</v>
      </c>
      <c r="C2680" s="118"/>
      <c r="D2680" s="119"/>
    </row>
    <row r="2681" spans="2:4">
      <c r="B2681" s="18">
        <v>2677</v>
      </c>
      <c r="C2681" s="118"/>
      <c r="D2681" s="119"/>
    </row>
    <row r="2682" spans="2:4">
      <c r="B2682" s="18">
        <v>2678</v>
      </c>
      <c r="C2682" s="118"/>
      <c r="D2682" s="119"/>
    </row>
    <row r="2683" spans="2:4">
      <c r="B2683" s="18">
        <v>2679</v>
      </c>
      <c r="C2683" s="118"/>
      <c r="D2683" s="119"/>
    </row>
    <row r="2684" spans="2:4">
      <c r="B2684" s="18">
        <v>2680</v>
      </c>
      <c r="C2684" s="118"/>
      <c r="D2684" s="119"/>
    </row>
    <row r="2685" spans="2:4">
      <c r="B2685" s="18">
        <v>2681</v>
      </c>
      <c r="C2685" s="118"/>
      <c r="D2685" s="119"/>
    </row>
    <row r="2686" spans="2:4">
      <c r="B2686" s="18">
        <v>2682</v>
      </c>
      <c r="C2686" s="118"/>
      <c r="D2686" s="119"/>
    </row>
    <row r="2687" spans="2:4">
      <c r="B2687" s="18">
        <v>2683</v>
      </c>
      <c r="C2687" s="118"/>
      <c r="D2687" s="119"/>
    </row>
    <row r="2688" spans="2:4">
      <c r="B2688" s="18">
        <v>2684</v>
      </c>
      <c r="C2688" s="118"/>
      <c r="D2688" s="119"/>
    </row>
    <row r="2689" spans="2:4">
      <c r="B2689" s="18">
        <v>2685</v>
      </c>
      <c r="C2689" s="118"/>
      <c r="D2689" s="119"/>
    </row>
    <row r="2690" spans="2:4">
      <c r="B2690" s="18">
        <v>2686</v>
      </c>
      <c r="C2690" s="118"/>
      <c r="D2690" s="119"/>
    </row>
    <row r="2691" spans="2:4">
      <c r="B2691" s="18">
        <v>2687</v>
      </c>
      <c r="C2691" s="118"/>
      <c r="D2691" s="119"/>
    </row>
    <row r="2692" spans="2:4">
      <c r="B2692" s="18">
        <v>2688</v>
      </c>
      <c r="C2692" s="118"/>
      <c r="D2692" s="119"/>
    </row>
    <row r="2693" spans="2:4">
      <c r="B2693" s="18">
        <v>2689</v>
      </c>
      <c r="C2693" s="118"/>
      <c r="D2693" s="119"/>
    </row>
    <row r="2694" spans="2:4">
      <c r="B2694" s="18">
        <v>2690</v>
      </c>
      <c r="C2694" s="118"/>
      <c r="D2694" s="119"/>
    </row>
    <row r="2695" spans="2:4">
      <c r="B2695" s="18">
        <v>2691</v>
      </c>
      <c r="C2695" s="118"/>
      <c r="D2695" s="119"/>
    </row>
    <row r="2696" spans="2:4">
      <c r="B2696" s="18">
        <v>2692</v>
      </c>
      <c r="C2696" s="118"/>
      <c r="D2696" s="119"/>
    </row>
    <row r="2697" spans="2:4">
      <c r="B2697" s="18">
        <v>2693</v>
      </c>
      <c r="C2697" s="118"/>
      <c r="D2697" s="119"/>
    </row>
    <row r="2698" spans="2:4">
      <c r="B2698" s="18">
        <v>2694</v>
      </c>
      <c r="C2698" s="118"/>
      <c r="D2698" s="119"/>
    </row>
    <row r="2699" spans="2:4">
      <c r="B2699" s="18">
        <v>2695</v>
      </c>
      <c r="C2699" s="118"/>
      <c r="D2699" s="119"/>
    </row>
    <row r="2700" spans="2:4">
      <c r="B2700" s="18">
        <v>2696</v>
      </c>
      <c r="C2700" s="118"/>
      <c r="D2700" s="119"/>
    </row>
    <row r="2701" spans="2:4">
      <c r="B2701" s="18">
        <v>2697</v>
      </c>
      <c r="C2701" s="118"/>
      <c r="D2701" s="119"/>
    </row>
    <row r="2702" spans="2:4">
      <c r="B2702" s="18">
        <v>2698</v>
      </c>
      <c r="C2702" s="118"/>
      <c r="D2702" s="119"/>
    </row>
    <row r="2703" spans="2:4">
      <c r="B2703" s="18">
        <v>2699</v>
      </c>
      <c r="C2703" s="118"/>
      <c r="D2703" s="119"/>
    </row>
    <row r="2704" spans="2:4">
      <c r="B2704" s="18">
        <v>2700</v>
      </c>
      <c r="C2704" s="118"/>
      <c r="D2704" s="119"/>
    </row>
    <row r="2705" spans="2:4">
      <c r="B2705" s="18">
        <v>2701</v>
      </c>
      <c r="C2705" s="118"/>
      <c r="D2705" s="119"/>
    </row>
    <row r="2706" spans="2:4">
      <c r="B2706" s="18">
        <v>2702</v>
      </c>
      <c r="C2706" s="118"/>
      <c r="D2706" s="119"/>
    </row>
    <row r="2707" spans="2:4">
      <c r="B2707" s="18">
        <v>2703</v>
      </c>
      <c r="C2707" s="118"/>
      <c r="D2707" s="119"/>
    </row>
    <row r="2708" spans="2:4">
      <c r="B2708" s="18">
        <v>2704</v>
      </c>
      <c r="C2708" s="118"/>
      <c r="D2708" s="119"/>
    </row>
    <row r="2709" spans="2:4">
      <c r="B2709" s="18">
        <v>2705</v>
      </c>
      <c r="C2709" s="118"/>
      <c r="D2709" s="119"/>
    </row>
    <row r="2710" spans="2:4">
      <c r="B2710" s="18">
        <v>2706</v>
      </c>
      <c r="C2710" s="118"/>
      <c r="D2710" s="119"/>
    </row>
    <row r="2711" spans="2:4">
      <c r="B2711" s="18">
        <v>2707</v>
      </c>
      <c r="C2711" s="118"/>
      <c r="D2711" s="119"/>
    </row>
    <row r="2712" spans="2:4">
      <c r="B2712" s="18">
        <v>2708</v>
      </c>
      <c r="C2712" s="118"/>
      <c r="D2712" s="119"/>
    </row>
    <row r="2713" spans="2:4">
      <c r="B2713" s="18">
        <v>2709</v>
      </c>
      <c r="C2713" s="118"/>
      <c r="D2713" s="119"/>
    </row>
    <row r="2714" spans="2:4">
      <c r="B2714" s="18">
        <v>2710</v>
      </c>
      <c r="C2714" s="118"/>
      <c r="D2714" s="119"/>
    </row>
    <row r="2715" spans="2:4">
      <c r="B2715" s="18">
        <v>2711</v>
      </c>
      <c r="C2715" s="118"/>
      <c r="D2715" s="119"/>
    </row>
    <row r="2716" spans="2:4">
      <c r="B2716" s="18">
        <v>2712</v>
      </c>
      <c r="C2716" s="118"/>
      <c r="D2716" s="119"/>
    </row>
    <row r="2717" spans="2:4">
      <c r="B2717" s="18">
        <v>2713</v>
      </c>
      <c r="C2717" s="118"/>
      <c r="D2717" s="119"/>
    </row>
    <row r="2718" spans="2:4">
      <c r="B2718" s="18">
        <v>2714</v>
      </c>
      <c r="C2718" s="118"/>
      <c r="D2718" s="119"/>
    </row>
    <row r="2719" spans="2:4">
      <c r="B2719" s="18">
        <v>2715</v>
      </c>
      <c r="C2719" s="118"/>
      <c r="D2719" s="119"/>
    </row>
    <row r="2720" spans="2:4">
      <c r="B2720" s="18">
        <v>2716</v>
      </c>
      <c r="C2720" s="118"/>
      <c r="D2720" s="119"/>
    </row>
    <row r="2721" spans="2:4">
      <c r="B2721" s="18">
        <v>2717</v>
      </c>
      <c r="C2721" s="118"/>
      <c r="D2721" s="119"/>
    </row>
    <row r="2722" spans="2:4">
      <c r="B2722" s="18">
        <v>2718</v>
      </c>
      <c r="C2722" s="118"/>
      <c r="D2722" s="119"/>
    </row>
    <row r="2723" spans="2:4">
      <c r="B2723" s="18">
        <v>2719</v>
      </c>
      <c r="C2723" s="118"/>
      <c r="D2723" s="119"/>
    </row>
    <row r="2724" spans="2:4">
      <c r="B2724" s="18">
        <v>2720</v>
      </c>
      <c r="C2724" s="118"/>
      <c r="D2724" s="119"/>
    </row>
    <row r="2725" spans="2:4">
      <c r="B2725" s="18">
        <v>2721</v>
      </c>
      <c r="C2725" s="118"/>
      <c r="D2725" s="119"/>
    </row>
    <row r="2726" spans="2:4">
      <c r="B2726" s="18">
        <v>2722</v>
      </c>
      <c r="C2726" s="118"/>
      <c r="D2726" s="119"/>
    </row>
    <row r="2727" spans="2:4">
      <c r="B2727" s="18">
        <v>2723</v>
      </c>
      <c r="C2727" s="118"/>
      <c r="D2727" s="119"/>
    </row>
    <row r="2728" spans="2:4">
      <c r="B2728" s="18">
        <v>2724</v>
      </c>
      <c r="C2728" s="118"/>
      <c r="D2728" s="119"/>
    </row>
    <row r="2729" spans="2:4">
      <c r="B2729" s="18">
        <v>2725</v>
      </c>
      <c r="C2729" s="118"/>
      <c r="D2729" s="119"/>
    </row>
    <row r="2730" spans="2:4">
      <c r="B2730" s="18">
        <v>2726</v>
      </c>
      <c r="C2730" s="118"/>
      <c r="D2730" s="119"/>
    </row>
    <row r="2731" spans="2:4">
      <c r="B2731" s="18">
        <v>2727</v>
      </c>
      <c r="C2731" s="118"/>
      <c r="D2731" s="119"/>
    </row>
    <row r="2732" spans="2:4">
      <c r="B2732" s="18">
        <v>2728</v>
      </c>
      <c r="C2732" s="118"/>
      <c r="D2732" s="119"/>
    </row>
    <row r="2733" spans="2:4">
      <c r="B2733" s="18">
        <v>2729</v>
      </c>
      <c r="C2733" s="118"/>
      <c r="D2733" s="119"/>
    </row>
    <row r="2734" spans="2:4">
      <c r="B2734" s="18">
        <v>2730</v>
      </c>
      <c r="C2734" s="118"/>
      <c r="D2734" s="119"/>
    </row>
    <row r="2735" spans="2:4">
      <c r="B2735" s="18">
        <v>2731</v>
      </c>
      <c r="C2735" s="118"/>
      <c r="D2735" s="119"/>
    </row>
    <row r="2736" spans="2:4">
      <c r="B2736" s="18">
        <v>2732</v>
      </c>
      <c r="C2736" s="118"/>
      <c r="D2736" s="119"/>
    </row>
    <row r="2737" spans="2:4">
      <c r="B2737" s="18">
        <v>2733</v>
      </c>
      <c r="C2737" s="118"/>
      <c r="D2737" s="119"/>
    </row>
    <row r="2738" spans="2:4">
      <c r="B2738" s="18">
        <v>2734</v>
      </c>
      <c r="C2738" s="118"/>
      <c r="D2738" s="119"/>
    </row>
    <row r="2739" spans="2:4">
      <c r="B2739" s="18">
        <v>2735</v>
      </c>
      <c r="C2739" s="118"/>
      <c r="D2739" s="119"/>
    </row>
    <row r="2740" spans="2:4">
      <c r="B2740" s="18">
        <v>2736</v>
      </c>
      <c r="C2740" s="118"/>
      <c r="D2740" s="119"/>
    </row>
    <row r="2741" spans="2:4">
      <c r="B2741" s="18">
        <v>2737</v>
      </c>
      <c r="C2741" s="118"/>
      <c r="D2741" s="119"/>
    </row>
    <row r="2742" spans="2:4">
      <c r="B2742" s="18">
        <v>2738</v>
      </c>
      <c r="C2742" s="118"/>
      <c r="D2742" s="119"/>
    </row>
    <row r="2743" spans="2:4">
      <c r="B2743" s="18">
        <v>2739</v>
      </c>
      <c r="C2743" s="118"/>
      <c r="D2743" s="119"/>
    </row>
    <row r="2744" spans="2:4">
      <c r="B2744" s="18">
        <v>2740</v>
      </c>
      <c r="C2744" s="118"/>
      <c r="D2744" s="119"/>
    </row>
    <row r="2745" spans="2:4">
      <c r="B2745" s="18">
        <v>2741</v>
      </c>
      <c r="C2745" s="118"/>
      <c r="D2745" s="119"/>
    </row>
    <row r="2746" spans="2:4">
      <c r="B2746" s="18">
        <v>2742</v>
      </c>
      <c r="C2746" s="118"/>
      <c r="D2746" s="119"/>
    </row>
    <row r="2747" spans="2:4">
      <c r="B2747" s="18">
        <v>2743</v>
      </c>
      <c r="C2747" s="118"/>
      <c r="D2747" s="119"/>
    </row>
    <row r="2748" spans="2:4">
      <c r="B2748" s="18">
        <v>2744</v>
      </c>
      <c r="C2748" s="118"/>
      <c r="D2748" s="119"/>
    </row>
    <row r="2749" spans="2:4">
      <c r="B2749" s="18">
        <v>2745</v>
      </c>
      <c r="C2749" s="118"/>
      <c r="D2749" s="119"/>
    </row>
    <row r="2750" spans="2:4">
      <c r="B2750" s="18">
        <v>2746</v>
      </c>
      <c r="C2750" s="118"/>
      <c r="D2750" s="119"/>
    </row>
    <row r="2751" spans="2:4">
      <c r="B2751" s="18">
        <v>2747</v>
      </c>
      <c r="C2751" s="118"/>
      <c r="D2751" s="119"/>
    </row>
    <row r="2752" spans="2:4">
      <c r="B2752" s="18">
        <v>2748</v>
      </c>
      <c r="C2752" s="118"/>
      <c r="D2752" s="119"/>
    </row>
    <row r="2753" spans="2:4">
      <c r="B2753" s="18">
        <v>2749</v>
      </c>
      <c r="C2753" s="118"/>
      <c r="D2753" s="119"/>
    </row>
    <row r="2754" spans="2:4">
      <c r="B2754" s="18">
        <v>2750</v>
      </c>
      <c r="C2754" s="118"/>
      <c r="D2754" s="119"/>
    </row>
    <row r="2755" spans="2:4">
      <c r="B2755" s="18">
        <v>2751</v>
      </c>
      <c r="C2755" s="118"/>
      <c r="D2755" s="119"/>
    </row>
    <row r="2756" spans="2:4">
      <c r="B2756" s="18">
        <v>2752</v>
      </c>
      <c r="C2756" s="118"/>
      <c r="D2756" s="119"/>
    </row>
    <row r="2757" spans="2:4">
      <c r="B2757" s="18">
        <v>2753</v>
      </c>
      <c r="C2757" s="118"/>
      <c r="D2757" s="119"/>
    </row>
    <row r="2758" spans="2:4">
      <c r="B2758" s="18">
        <v>2754</v>
      </c>
      <c r="C2758" s="118"/>
      <c r="D2758" s="119"/>
    </row>
    <row r="2759" spans="2:4">
      <c r="B2759" s="18">
        <v>2755</v>
      </c>
      <c r="C2759" s="118"/>
      <c r="D2759" s="119"/>
    </row>
    <row r="2760" spans="2:4">
      <c r="B2760" s="18">
        <v>2756</v>
      </c>
      <c r="C2760" s="118"/>
      <c r="D2760" s="119"/>
    </row>
    <row r="2761" spans="2:4">
      <c r="B2761" s="18">
        <v>2757</v>
      </c>
      <c r="C2761" s="118"/>
      <c r="D2761" s="119"/>
    </row>
    <row r="2762" spans="2:4">
      <c r="B2762" s="18">
        <v>2758</v>
      </c>
      <c r="C2762" s="118"/>
      <c r="D2762" s="119"/>
    </row>
    <row r="2763" spans="2:4">
      <c r="B2763" s="18">
        <v>2759</v>
      </c>
      <c r="C2763" s="118"/>
      <c r="D2763" s="119"/>
    </row>
    <row r="2764" spans="2:4">
      <c r="B2764" s="18">
        <v>2760</v>
      </c>
      <c r="C2764" s="118"/>
      <c r="D2764" s="119"/>
    </row>
    <row r="2765" spans="2:4">
      <c r="B2765" s="18">
        <v>2761</v>
      </c>
      <c r="C2765" s="118"/>
      <c r="D2765" s="119"/>
    </row>
    <row r="2766" spans="2:4">
      <c r="B2766" s="18">
        <v>2762</v>
      </c>
      <c r="C2766" s="118"/>
      <c r="D2766" s="119"/>
    </row>
    <row r="2767" spans="2:4">
      <c r="B2767" s="18">
        <v>2763</v>
      </c>
      <c r="C2767" s="118"/>
      <c r="D2767" s="119"/>
    </row>
    <row r="2768" spans="2:4">
      <c r="B2768" s="18">
        <v>2764</v>
      </c>
      <c r="C2768" s="118"/>
      <c r="D2768" s="119"/>
    </row>
    <row r="2769" spans="2:4">
      <c r="B2769" s="18">
        <v>2765</v>
      </c>
      <c r="C2769" s="118"/>
      <c r="D2769" s="119"/>
    </row>
    <row r="2770" spans="2:4">
      <c r="B2770" s="18">
        <v>2766</v>
      </c>
      <c r="C2770" s="118"/>
      <c r="D2770" s="119"/>
    </row>
    <row r="2771" spans="2:4">
      <c r="B2771" s="18">
        <v>2767</v>
      </c>
      <c r="C2771" s="118"/>
      <c r="D2771" s="119"/>
    </row>
    <row r="2772" spans="2:4">
      <c r="B2772" s="18">
        <v>2768</v>
      </c>
      <c r="C2772" s="118"/>
      <c r="D2772" s="119"/>
    </row>
    <row r="2773" spans="2:4">
      <c r="B2773" s="18">
        <v>2769</v>
      </c>
      <c r="C2773" s="118"/>
      <c r="D2773" s="119"/>
    </row>
    <row r="2774" spans="2:4">
      <c r="B2774" s="18">
        <v>2770</v>
      </c>
      <c r="C2774" s="118"/>
      <c r="D2774" s="119"/>
    </row>
    <row r="2775" spans="2:4">
      <c r="B2775" s="18">
        <v>2771</v>
      </c>
      <c r="C2775" s="118"/>
      <c r="D2775" s="119"/>
    </row>
    <row r="2776" spans="2:4">
      <c r="B2776" s="18">
        <v>2772</v>
      </c>
      <c r="C2776" s="118"/>
      <c r="D2776" s="119"/>
    </row>
    <row r="2777" spans="2:4">
      <c r="B2777" s="18">
        <v>2773</v>
      </c>
      <c r="C2777" s="118"/>
      <c r="D2777" s="119"/>
    </row>
    <row r="2778" spans="2:4">
      <c r="B2778" s="18">
        <v>2774</v>
      </c>
      <c r="C2778" s="118"/>
      <c r="D2778" s="119"/>
    </row>
    <row r="2779" spans="2:4">
      <c r="B2779" s="18">
        <v>2775</v>
      </c>
      <c r="C2779" s="118"/>
      <c r="D2779" s="119"/>
    </row>
    <row r="2780" spans="2:4">
      <c r="B2780" s="18">
        <v>2776</v>
      </c>
      <c r="C2780" s="118"/>
      <c r="D2780" s="119"/>
    </row>
    <row r="2781" spans="2:4">
      <c r="B2781" s="18">
        <v>2777</v>
      </c>
      <c r="C2781" s="118"/>
      <c r="D2781" s="119"/>
    </row>
    <row r="2782" spans="2:4">
      <c r="B2782" s="18">
        <v>2778</v>
      </c>
      <c r="C2782" s="118"/>
      <c r="D2782" s="119"/>
    </row>
    <row r="2783" spans="2:4">
      <c r="B2783" s="18">
        <v>2779</v>
      </c>
      <c r="C2783" s="118"/>
      <c r="D2783" s="119"/>
    </row>
    <row r="2784" spans="2:4">
      <c r="B2784" s="18">
        <v>2780</v>
      </c>
      <c r="C2784" s="118"/>
      <c r="D2784" s="119"/>
    </row>
    <row r="2785" spans="2:4">
      <c r="B2785" s="18">
        <v>2781</v>
      </c>
      <c r="C2785" s="118"/>
      <c r="D2785" s="119"/>
    </row>
    <row r="2786" spans="2:4">
      <c r="B2786" s="18">
        <v>2782</v>
      </c>
      <c r="C2786" s="118"/>
      <c r="D2786" s="119"/>
    </row>
    <row r="2787" spans="2:4">
      <c r="B2787" s="18">
        <v>2783</v>
      </c>
      <c r="C2787" s="118"/>
      <c r="D2787" s="119"/>
    </row>
    <row r="2788" spans="2:4">
      <c r="B2788" s="18">
        <v>2784</v>
      </c>
      <c r="C2788" s="118"/>
      <c r="D2788" s="119"/>
    </row>
    <row r="2789" spans="2:4">
      <c r="B2789" s="18">
        <v>2785</v>
      </c>
      <c r="C2789" s="118"/>
      <c r="D2789" s="119"/>
    </row>
    <row r="2790" spans="2:4">
      <c r="B2790" s="18">
        <v>2786</v>
      </c>
      <c r="C2790" s="118"/>
      <c r="D2790" s="119"/>
    </row>
    <row r="2791" spans="2:4">
      <c r="B2791" s="18">
        <v>2787</v>
      </c>
      <c r="C2791" s="118"/>
      <c r="D2791" s="119"/>
    </row>
    <row r="2792" spans="2:4">
      <c r="B2792" s="18">
        <v>2788</v>
      </c>
      <c r="C2792" s="118"/>
      <c r="D2792" s="119"/>
    </row>
    <row r="2793" spans="2:4">
      <c r="B2793" s="18">
        <v>2789</v>
      </c>
      <c r="C2793" s="118"/>
      <c r="D2793" s="119"/>
    </row>
    <row r="2794" spans="2:4">
      <c r="B2794" s="18">
        <v>2790</v>
      </c>
      <c r="C2794" s="118"/>
      <c r="D2794" s="119"/>
    </row>
    <row r="2795" spans="2:4">
      <c r="B2795" s="18">
        <v>2791</v>
      </c>
      <c r="C2795" s="118"/>
      <c r="D2795" s="119"/>
    </row>
    <row r="2796" spans="2:4">
      <c r="B2796" s="18">
        <v>2792</v>
      </c>
      <c r="C2796" s="118"/>
      <c r="D2796" s="119"/>
    </row>
    <row r="2797" spans="2:4">
      <c r="B2797" s="18">
        <v>2793</v>
      </c>
      <c r="C2797" s="118"/>
      <c r="D2797" s="119"/>
    </row>
    <row r="2798" spans="2:4">
      <c r="B2798" s="18">
        <v>2794</v>
      </c>
      <c r="C2798" s="118"/>
      <c r="D2798" s="119"/>
    </row>
    <row r="2799" spans="2:4">
      <c r="B2799" s="18">
        <v>2795</v>
      </c>
      <c r="C2799" s="118"/>
      <c r="D2799" s="119"/>
    </row>
    <row r="2800" spans="2:4">
      <c r="B2800" s="18">
        <v>2796</v>
      </c>
      <c r="C2800" s="118"/>
      <c r="D2800" s="119"/>
    </row>
    <row r="2801" spans="2:4">
      <c r="B2801" s="18">
        <v>2797</v>
      </c>
      <c r="C2801" s="118"/>
      <c r="D2801" s="119"/>
    </row>
    <row r="2802" spans="2:4">
      <c r="B2802" s="18">
        <v>2798</v>
      </c>
      <c r="C2802" s="118"/>
      <c r="D2802" s="119"/>
    </row>
    <row r="2803" spans="2:4">
      <c r="B2803" s="18">
        <v>2799</v>
      </c>
      <c r="C2803" s="118"/>
      <c r="D2803" s="119"/>
    </row>
    <row r="2804" spans="2:4">
      <c r="B2804" s="18">
        <v>2800</v>
      </c>
      <c r="C2804" s="118"/>
      <c r="D2804" s="119"/>
    </row>
    <row r="2805" spans="2:4">
      <c r="B2805" s="18">
        <v>2801</v>
      </c>
      <c r="C2805" s="118"/>
      <c r="D2805" s="119"/>
    </row>
    <row r="2806" spans="2:4">
      <c r="B2806" s="18">
        <v>2802</v>
      </c>
      <c r="C2806" s="118"/>
      <c r="D2806" s="119"/>
    </row>
    <row r="2807" spans="2:4">
      <c r="B2807" s="18">
        <v>2803</v>
      </c>
      <c r="C2807" s="118"/>
      <c r="D2807" s="119"/>
    </row>
    <row r="2808" spans="2:4">
      <c r="B2808" s="18">
        <v>2804</v>
      </c>
      <c r="C2808" s="118"/>
      <c r="D2808" s="119"/>
    </row>
    <row r="2809" spans="2:4">
      <c r="B2809" s="18">
        <v>2805</v>
      </c>
      <c r="C2809" s="118"/>
      <c r="D2809" s="119"/>
    </row>
    <row r="2810" spans="2:4">
      <c r="B2810" s="18">
        <v>2806</v>
      </c>
      <c r="C2810" s="118"/>
      <c r="D2810" s="119"/>
    </row>
    <row r="2811" spans="2:4">
      <c r="B2811" s="18">
        <v>2807</v>
      </c>
      <c r="C2811" s="118"/>
      <c r="D2811" s="119"/>
    </row>
    <row r="2812" spans="2:4">
      <c r="B2812" s="18">
        <v>2808</v>
      </c>
      <c r="C2812" s="118"/>
      <c r="D2812" s="119"/>
    </row>
    <row r="2813" spans="2:4">
      <c r="B2813" s="18">
        <v>2809</v>
      </c>
      <c r="C2813" s="118"/>
      <c r="D2813" s="119"/>
    </row>
    <row r="2814" spans="2:4">
      <c r="B2814" s="18">
        <v>2810</v>
      </c>
      <c r="C2814" s="118"/>
      <c r="D2814" s="119"/>
    </row>
    <row r="2815" spans="2:4">
      <c r="B2815" s="18">
        <v>2811</v>
      </c>
      <c r="C2815" s="118"/>
      <c r="D2815" s="119"/>
    </row>
    <row r="2816" spans="2:4">
      <c r="B2816" s="18">
        <v>2812</v>
      </c>
      <c r="C2816" s="118"/>
      <c r="D2816" s="119"/>
    </row>
    <row r="2817" spans="2:4">
      <c r="B2817" s="18">
        <v>2813</v>
      </c>
      <c r="C2817" s="118"/>
      <c r="D2817" s="119"/>
    </row>
    <row r="2818" spans="2:4">
      <c r="B2818" s="18">
        <v>2814</v>
      </c>
      <c r="C2818" s="118"/>
      <c r="D2818" s="119"/>
    </row>
    <row r="2819" spans="2:4">
      <c r="B2819" s="18">
        <v>2815</v>
      </c>
      <c r="C2819" s="118"/>
      <c r="D2819" s="119"/>
    </row>
    <row r="2820" spans="2:4">
      <c r="B2820" s="18">
        <v>2816</v>
      </c>
      <c r="C2820" s="118"/>
      <c r="D2820" s="119"/>
    </row>
    <row r="2821" spans="2:4">
      <c r="B2821" s="18">
        <v>2817</v>
      </c>
      <c r="C2821" s="118"/>
      <c r="D2821" s="119"/>
    </row>
    <row r="2822" spans="2:4">
      <c r="B2822" s="18">
        <v>2818</v>
      </c>
      <c r="C2822" s="118"/>
      <c r="D2822" s="119"/>
    </row>
    <row r="2823" spans="2:4">
      <c r="B2823" s="18">
        <v>2819</v>
      </c>
      <c r="C2823" s="118"/>
      <c r="D2823" s="119"/>
    </row>
    <row r="2824" spans="2:4">
      <c r="B2824" s="18">
        <v>2820</v>
      </c>
      <c r="C2824" s="118"/>
      <c r="D2824" s="119"/>
    </row>
    <row r="2825" spans="2:4">
      <c r="B2825" s="18">
        <v>2821</v>
      </c>
      <c r="C2825" s="118"/>
      <c r="D2825" s="119"/>
    </row>
    <row r="2826" spans="2:4">
      <c r="B2826" s="18">
        <v>2822</v>
      </c>
      <c r="C2826" s="118"/>
      <c r="D2826" s="119"/>
    </row>
    <row r="2827" spans="2:4">
      <c r="B2827" s="18">
        <v>2823</v>
      </c>
      <c r="C2827" s="118"/>
      <c r="D2827" s="119"/>
    </row>
    <row r="2828" spans="2:4">
      <c r="B2828" s="18">
        <v>2824</v>
      </c>
      <c r="C2828" s="118"/>
      <c r="D2828" s="119"/>
    </row>
    <row r="2829" spans="2:4">
      <c r="B2829" s="18">
        <v>2825</v>
      </c>
      <c r="C2829" s="118"/>
      <c r="D2829" s="119"/>
    </row>
    <row r="2830" spans="2:4">
      <c r="B2830" s="18">
        <v>2826</v>
      </c>
      <c r="C2830" s="118"/>
      <c r="D2830" s="119"/>
    </row>
    <row r="2831" spans="2:4">
      <c r="B2831" s="18">
        <v>2827</v>
      </c>
      <c r="C2831" s="118"/>
      <c r="D2831" s="119"/>
    </row>
    <row r="2832" spans="2:4">
      <c r="B2832" s="18">
        <v>2828</v>
      </c>
      <c r="C2832" s="118"/>
      <c r="D2832" s="119"/>
    </row>
    <row r="2833" spans="2:4">
      <c r="B2833" s="18">
        <v>2829</v>
      </c>
      <c r="C2833" s="118"/>
      <c r="D2833" s="119"/>
    </row>
    <row r="2834" spans="2:4">
      <c r="B2834" s="18">
        <v>2830</v>
      </c>
      <c r="C2834" s="118"/>
      <c r="D2834" s="119"/>
    </row>
    <row r="2835" spans="2:4">
      <c r="B2835" s="18">
        <v>2831</v>
      </c>
      <c r="C2835" s="118"/>
      <c r="D2835" s="119"/>
    </row>
    <row r="2836" spans="2:4">
      <c r="B2836" s="18">
        <v>2832</v>
      </c>
      <c r="C2836" s="118"/>
      <c r="D2836" s="119"/>
    </row>
    <row r="2837" spans="2:4">
      <c r="B2837" s="18">
        <v>2833</v>
      </c>
      <c r="C2837" s="118"/>
      <c r="D2837" s="119"/>
    </row>
    <row r="2838" spans="2:4">
      <c r="B2838" s="18">
        <v>2834</v>
      </c>
      <c r="C2838" s="118"/>
      <c r="D2838" s="119"/>
    </row>
    <row r="2839" spans="2:4">
      <c r="B2839" s="18">
        <v>2835</v>
      </c>
      <c r="C2839" s="118"/>
      <c r="D2839" s="119"/>
    </row>
    <row r="2840" spans="2:4">
      <c r="B2840" s="18">
        <v>2836</v>
      </c>
      <c r="C2840" s="118"/>
      <c r="D2840" s="119"/>
    </row>
    <row r="2841" spans="2:4">
      <c r="B2841" s="18">
        <v>2837</v>
      </c>
      <c r="C2841" s="118"/>
      <c r="D2841" s="119"/>
    </row>
    <row r="2842" spans="2:4">
      <c r="B2842" s="18">
        <v>2838</v>
      </c>
      <c r="C2842" s="118"/>
      <c r="D2842" s="119"/>
    </row>
    <row r="2843" spans="2:4">
      <c r="B2843" s="18">
        <v>2839</v>
      </c>
      <c r="C2843" s="118"/>
      <c r="D2843" s="119"/>
    </row>
    <row r="2844" spans="2:4">
      <c r="B2844" s="18">
        <v>2840</v>
      </c>
      <c r="C2844" s="118"/>
      <c r="D2844" s="119"/>
    </row>
    <row r="2845" spans="2:4">
      <c r="B2845" s="18">
        <v>2841</v>
      </c>
      <c r="C2845" s="118"/>
      <c r="D2845" s="119"/>
    </row>
    <row r="2846" spans="2:4">
      <c r="B2846" s="18">
        <v>2842</v>
      </c>
      <c r="C2846" s="118"/>
      <c r="D2846" s="119"/>
    </row>
    <row r="2847" spans="2:4">
      <c r="B2847" s="18">
        <v>2843</v>
      </c>
      <c r="C2847" s="118"/>
      <c r="D2847" s="119"/>
    </row>
    <row r="2848" spans="2:4">
      <c r="B2848" s="18">
        <v>2844</v>
      </c>
      <c r="C2848" s="118"/>
      <c r="D2848" s="119"/>
    </row>
    <row r="2849" spans="2:4">
      <c r="B2849" s="18">
        <v>2845</v>
      </c>
      <c r="C2849" s="118"/>
      <c r="D2849" s="119"/>
    </row>
    <row r="2850" spans="2:4">
      <c r="B2850" s="18">
        <v>2846</v>
      </c>
      <c r="C2850" s="118"/>
      <c r="D2850" s="119"/>
    </row>
    <row r="2851" spans="2:4">
      <c r="B2851" s="18">
        <v>2847</v>
      </c>
      <c r="C2851" s="118"/>
      <c r="D2851" s="119"/>
    </row>
    <row r="2852" spans="2:4">
      <c r="B2852" s="18">
        <v>2848</v>
      </c>
      <c r="C2852" s="118"/>
      <c r="D2852" s="119"/>
    </row>
    <row r="2853" spans="2:4">
      <c r="B2853" s="18">
        <v>2849</v>
      </c>
      <c r="C2853" s="118"/>
      <c r="D2853" s="119"/>
    </row>
    <row r="2854" spans="2:4">
      <c r="B2854" s="18">
        <v>2850</v>
      </c>
      <c r="C2854" s="118"/>
      <c r="D2854" s="119"/>
    </row>
    <row r="2855" spans="2:4">
      <c r="B2855" s="18">
        <v>2851</v>
      </c>
      <c r="C2855" s="118"/>
      <c r="D2855" s="119"/>
    </row>
    <row r="2856" spans="2:4">
      <c r="B2856" s="18">
        <v>2852</v>
      </c>
      <c r="C2856" s="118"/>
      <c r="D2856" s="119"/>
    </row>
    <row r="2857" spans="2:4">
      <c r="B2857" s="18">
        <v>2853</v>
      </c>
      <c r="C2857" s="118"/>
      <c r="D2857" s="119"/>
    </row>
    <row r="2858" spans="2:4">
      <c r="B2858" s="18">
        <v>2854</v>
      </c>
      <c r="C2858" s="118"/>
      <c r="D2858" s="119"/>
    </row>
    <row r="2859" spans="2:4">
      <c r="B2859" s="18">
        <v>2855</v>
      </c>
      <c r="C2859" s="118"/>
      <c r="D2859" s="119"/>
    </row>
    <row r="2860" spans="2:4">
      <c r="B2860" s="18">
        <v>2856</v>
      </c>
      <c r="C2860" s="118"/>
      <c r="D2860" s="119"/>
    </row>
    <row r="2861" spans="2:4">
      <c r="B2861" s="18">
        <v>2857</v>
      </c>
      <c r="C2861" s="118"/>
      <c r="D2861" s="119"/>
    </row>
    <row r="2862" spans="2:4">
      <c r="B2862" s="18">
        <v>2858</v>
      </c>
      <c r="C2862" s="118"/>
      <c r="D2862" s="119"/>
    </row>
    <row r="2863" spans="2:4">
      <c r="B2863" s="18">
        <v>2859</v>
      </c>
      <c r="C2863" s="118"/>
      <c r="D2863" s="119"/>
    </row>
    <row r="2864" spans="2:4">
      <c r="B2864" s="18">
        <v>2860</v>
      </c>
      <c r="C2864" s="118"/>
      <c r="D2864" s="119"/>
    </row>
    <row r="2865" spans="2:4">
      <c r="B2865" s="18">
        <v>2861</v>
      </c>
      <c r="C2865" s="118"/>
      <c r="D2865" s="119"/>
    </row>
    <row r="2866" spans="2:4">
      <c r="B2866" s="18">
        <v>2862</v>
      </c>
      <c r="C2866" s="118"/>
      <c r="D2866" s="119"/>
    </row>
    <row r="2867" spans="2:4">
      <c r="B2867" s="18">
        <v>2863</v>
      </c>
      <c r="C2867" s="118"/>
      <c r="D2867" s="119"/>
    </row>
    <row r="2868" spans="2:4">
      <c r="B2868" s="18">
        <v>2864</v>
      </c>
      <c r="C2868" s="118"/>
      <c r="D2868" s="119"/>
    </row>
    <row r="2869" spans="2:4">
      <c r="B2869" s="18">
        <v>2865</v>
      </c>
      <c r="C2869" s="118"/>
      <c r="D2869" s="119"/>
    </row>
    <row r="2870" spans="2:4">
      <c r="B2870" s="18">
        <v>2866</v>
      </c>
      <c r="C2870" s="118"/>
      <c r="D2870" s="119"/>
    </row>
    <row r="2871" spans="2:4">
      <c r="B2871" s="18">
        <v>2867</v>
      </c>
      <c r="C2871" s="118"/>
      <c r="D2871" s="119"/>
    </row>
    <row r="2872" spans="2:4">
      <c r="B2872" s="18">
        <v>2868</v>
      </c>
      <c r="C2872" s="118"/>
      <c r="D2872" s="119"/>
    </row>
    <row r="2873" spans="2:4">
      <c r="B2873" s="18">
        <v>2869</v>
      </c>
      <c r="C2873" s="118"/>
      <c r="D2873" s="119"/>
    </row>
    <row r="2874" spans="2:4">
      <c r="B2874" s="18">
        <v>2870</v>
      </c>
      <c r="C2874" s="118"/>
      <c r="D2874" s="119"/>
    </row>
    <row r="2875" spans="2:4">
      <c r="B2875" s="18">
        <v>2871</v>
      </c>
      <c r="C2875" s="118"/>
      <c r="D2875" s="119"/>
    </row>
    <row r="2876" spans="2:4">
      <c r="B2876" s="18">
        <v>2872</v>
      </c>
      <c r="C2876" s="118"/>
      <c r="D2876" s="119"/>
    </row>
    <row r="2877" spans="2:4">
      <c r="B2877" s="18">
        <v>2873</v>
      </c>
      <c r="C2877" s="118"/>
      <c r="D2877" s="119"/>
    </row>
    <row r="2878" spans="2:4">
      <c r="B2878" s="18">
        <v>2874</v>
      </c>
      <c r="C2878" s="118"/>
      <c r="D2878" s="119"/>
    </row>
    <row r="2879" spans="2:4">
      <c r="B2879" s="18">
        <v>2875</v>
      </c>
      <c r="C2879" s="118"/>
      <c r="D2879" s="119"/>
    </row>
    <row r="2880" spans="2:4">
      <c r="B2880" s="18">
        <v>2876</v>
      </c>
      <c r="C2880" s="118"/>
      <c r="D2880" s="119"/>
    </row>
    <row r="2881" spans="2:4">
      <c r="B2881" s="18">
        <v>2877</v>
      </c>
      <c r="C2881" s="118"/>
      <c r="D2881" s="119"/>
    </row>
    <row r="2882" spans="2:4">
      <c r="B2882" s="18">
        <v>2878</v>
      </c>
      <c r="C2882" s="118"/>
      <c r="D2882" s="119"/>
    </row>
    <row r="2883" spans="2:4">
      <c r="B2883" s="18">
        <v>2879</v>
      </c>
      <c r="C2883" s="118"/>
      <c r="D2883" s="119"/>
    </row>
    <row r="2884" spans="2:4">
      <c r="B2884" s="18">
        <v>2880</v>
      </c>
      <c r="C2884" s="118"/>
      <c r="D2884" s="119"/>
    </row>
    <row r="2885" spans="2:4">
      <c r="B2885" s="18">
        <v>2881</v>
      </c>
      <c r="C2885" s="118"/>
      <c r="D2885" s="119"/>
    </row>
    <row r="2886" spans="2:4">
      <c r="B2886" s="18">
        <v>2882</v>
      </c>
      <c r="C2886" s="118"/>
      <c r="D2886" s="119"/>
    </row>
    <row r="2887" spans="2:4">
      <c r="B2887" s="18">
        <v>2883</v>
      </c>
      <c r="C2887" s="118"/>
      <c r="D2887" s="119"/>
    </row>
    <row r="2888" spans="2:4">
      <c r="B2888" s="18">
        <v>2884</v>
      </c>
      <c r="C2888" s="118"/>
      <c r="D2888" s="119"/>
    </row>
    <row r="2889" spans="2:4">
      <c r="B2889" s="18">
        <v>2885</v>
      </c>
      <c r="C2889" s="118"/>
      <c r="D2889" s="119"/>
    </row>
    <row r="2890" spans="2:4">
      <c r="B2890" s="18">
        <v>2886</v>
      </c>
      <c r="C2890" s="118"/>
      <c r="D2890" s="119"/>
    </row>
    <row r="2891" spans="2:4">
      <c r="B2891" s="18">
        <v>2887</v>
      </c>
      <c r="C2891" s="118"/>
      <c r="D2891" s="119"/>
    </row>
    <row r="2892" spans="2:4">
      <c r="B2892" s="18">
        <v>2888</v>
      </c>
      <c r="C2892" s="118"/>
      <c r="D2892" s="119"/>
    </row>
    <row r="2893" spans="2:4">
      <c r="B2893" s="18">
        <v>2889</v>
      </c>
      <c r="C2893" s="118"/>
      <c r="D2893" s="119"/>
    </row>
    <row r="2894" spans="2:4">
      <c r="B2894" s="18">
        <v>2890</v>
      </c>
      <c r="C2894" s="118"/>
      <c r="D2894" s="119"/>
    </row>
    <row r="2895" spans="2:4">
      <c r="B2895" s="18">
        <v>2891</v>
      </c>
      <c r="C2895" s="118"/>
      <c r="D2895" s="119"/>
    </row>
    <row r="2896" spans="2:4">
      <c r="B2896" s="18">
        <v>2892</v>
      </c>
      <c r="C2896" s="118"/>
      <c r="D2896" s="119"/>
    </row>
    <row r="2897" spans="2:4">
      <c r="B2897" s="18">
        <v>2893</v>
      </c>
      <c r="C2897" s="118"/>
      <c r="D2897" s="119"/>
    </row>
    <row r="2898" spans="2:4">
      <c r="B2898" s="18">
        <v>2894</v>
      </c>
      <c r="C2898" s="118"/>
      <c r="D2898" s="119"/>
    </row>
    <row r="2899" spans="2:4">
      <c r="B2899" s="18">
        <v>2895</v>
      </c>
      <c r="C2899" s="118"/>
      <c r="D2899" s="119"/>
    </row>
    <row r="2900" spans="2:4">
      <c r="B2900" s="18">
        <v>2896</v>
      </c>
      <c r="C2900" s="118"/>
      <c r="D2900" s="119"/>
    </row>
    <row r="2901" spans="2:4">
      <c r="B2901" s="18">
        <v>2897</v>
      </c>
      <c r="C2901" s="118"/>
      <c r="D2901" s="119"/>
    </row>
    <row r="2902" spans="2:4">
      <c r="B2902" s="18">
        <v>2898</v>
      </c>
      <c r="C2902" s="118"/>
      <c r="D2902" s="119"/>
    </row>
    <row r="2903" spans="2:4">
      <c r="B2903" s="18">
        <v>2899</v>
      </c>
      <c r="C2903" s="118"/>
      <c r="D2903" s="119"/>
    </row>
    <row r="2904" spans="2:4">
      <c r="B2904" s="18">
        <v>2900</v>
      </c>
      <c r="C2904" s="118"/>
      <c r="D2904" s="119"/>
    </row>
    <row r="2905" spans="2:4">
      <c r="B2905" s="18">
        <v>2901</v>
      </c>
      <c r="C2905" s="118"/>
      <c r="D2905" s="119"/>
    </row>
    <row r="2906" spans="2:4">
      <c r="B2906" s="18">
        <v>2902</v>
      </c>
      <c r="C2906" s="118"/>
      <c r="D2906" s="119"/>
    </row>
    <row r="2907" spans="2:4">
      <c r="B2907" s="18">
        <v>2903</v>
      </c>
      <c r="C2907" s="118"/>
      <c r="D2907" s="119"/>
    </row>
    <row r="2908" spans="2:4">
      <c r="B2908" s="18">
        <v>2904</v>
      </c>
      <c r="C2908" s="118"/>
      <c r="D2908" s="119"/>
    </row>
    <row r="2909" spans="2:4">
      <c r="B2909" s="18">
        <v>2905</v>
      </c>
      <c r="C2909" s="118"/>
      <c r="D2909" s="119"/>
    </row>
    <row r="2910" spans="2:4">
      <c r="B2910" s="18">
        <v>2906</v>
      </c>
      <c r="C2910" s="118"/>
      <c r="D2910" s="119"/>
    </row>
    <row r="2911" spans="2:4">
      <c r="B2911" s="18">
        <v>2907</v>
      </c>
      <c r="C2911" s="118"/>
      <c r="D2911" s="119"/>
    </row>
    <row r="2912" spans="2:4">
      <c r="B2912" s="18">
        <v>2908</v>
      </c>
      <c r="C2912" s="118"/>
      <c r="D2912" s="119"/>
    </row>
    <row r="2913" spans="2:4">
      <c r="B2913" s="18">
        <v>2909</v>
      </c>
      <c r="C2913" s="118"/>
      <c r="D2913" s="119"/>
    </row>
    <row r="2914" spans="2:4">
      <c r="B2914" s="18">
        <v>2910</v>
      </c>
      <c r="C2914" s="118"/>
      <c r="D2914" s="119"/>
    </row>
    <row r="2915" spans="2:4">
      <c r="B2915" s="18">
        <v>2911</v>
      </c>
      <c r="C2915" s="118"/>
      <c r="D2915" s="119"/>
    </row>
    <row r="2916" spans="2:4">
      <c r="B2916" s="18">
        <v>2912</v>
      </c>
      <c r="C2916" s="118"/>
      <c r="D2916" s="119"/>
    </row>
    <row r="2917" spans="2:4">
      <c r="B2917" s="18">
        <v>2913</v>
      </c>
      <c r="C2917" s="118"/>
      <c r="D2917" s="119"/>
    </row>
    <row r="2918" spans="2:4">
      <c r="B2918" s="18">
        <v>2914</v>
      </c>
      <c r="C2918" s="118"/>
      <c r="D2918" s="119"/>
    </row>
    <row r="2919" spans="2:4">
      <c r="B2919" s="18">
        <v>2915</v>
      </c>
      <c r="C2919" s="118"/>
      <c r="D2919" s="119"/>
    </row>
    <row r="2920" spans="2:4">
      <c r="B2920" s="18">
        <v>2916</v>
      </c>
      <c r="C2920" s="118"/>
      <c r="D2920" s="119"/>
    </row>
    <row r="2921" spans="2:4">
      <c r="B2921" s="18">
        <v>2917</v>
      </c>
      <c r="C2921" s="118"/>
      <c r="D2921" s="119"/>
    </row>
    <row r="2922" spans="2:4">
      <c r="B2922" s="18">
        <v>2918</v>
      </c>
      <c r="C2922" s="118"/>
      <c r="D2922" s="119"/>
    </row>
    <row r="2923" spans="2:4">
      <c r="B2923" s="18">
        <v>2919</v>
      </c>
      <c r="C2923" s="118"/>
      <c r="D2923" s="119"/>
    </row>
    <row r="2924" spans="2:4">
      <c r="B2924" s="18">
        <v>2920</v>
      </c>
      <c r="C2924" s="118"/>
      <c r="D2924" s="119"/>
    </row>
    <row r="2925" spans="2:4">
      <c r="B2925" s="18">
        <v>2921</v>
      </c>
      <c r="C2925" s="118"/>
      <c r="D2925" s="119"/>
    </row>
    <row r="2926" spans="2:4">
      <c r="B2926" s="18">
        <v>2922</v>
      </c>
      <c r="C2926" s="118"/>
      <c r="D2926" s="119"/>
    </row>
    <row r="2927" spans="2:4">
      <c r="B2927" s="18">
        <v>2923</v>
      </c>
      <c r="C2927" s="118"/>
      <c r="D2927" s="119"/>
    </row>
    <row r="2928" spans="2:4">
      <c r="B2928" s="18">
        <v>2924</v>
      </c>
      <c r="C2928" s="118"/>
      <c r="D2928" s="119"/>
    </row>
    <row r="2929" spans="2:4">
      <c r="B2929" s="18">
        <v>2925</v>
      </c>
      <c r="C2929" s="118"/>
      <c r="D2929" s="119"/>
    </row>
    <row r="2930" spans="2:4">
      <c r="B2930" s="18">
        <v>2926</v>
      </c>
      <c r="C2930" s="118"/>
      <c r="D2930" s="119"/>
    </row>
    <row r="2931" spans="2:4">
      <c r="B2931" s="18">
        <v>2927</v>
      </c>
      <c r="C2931" s="118"/>
      <c r="D2931" s="119"/>
    </row>
    <row r="2932" spans="2:4">
      <c r="B2932" s="18">
        <v>2928</v>
      </c>
      <c r="C2932" s="118"/>
      <c r="D2932" s="119"/>
    </row>
    <row r="2933" spans="2:4">
      <c r="B2933" s="18">
        <v>2929</v>
      </c>
      <c r="C2933" s="118"/>
      <c r="D2933" s="119"/>
    </row>
    <row r="2934" spans="2:4">
      <c r="B2934" s="18">
        <v>2930</v>
      </c>
      <c r="C2934" s="118"/>
      <c r="D2934" s="119"/>
    </row>
    <row r="2935" spans="2:4">
      <c r="B2935" s="18">
        <v>2931</v>
      </c>
      <c r="C2935" s="118"/>
      <c r="D2935" s="119"/>
    </row>
    <row r="2936" spans="2:4">
      <c r="B2936" s="18">
        <v>2932</v>
      </c>
      <c r="C2936" s="118"/>
      <c r="D2936" s="119"/>
    </row>
    <row r="2937" spans="2:4">
      <c r="B2937" s="18">
        <v>2933</v>
      </c>
      <c r="C2937" s="118"/>
      <c r="D2937" s="119"/>
    </row>
    <row r="2938" spans="2:4">
      <c r="B2938" s="18">
        <v>2934</v>
      </c>
      <c r="C2938" s="118"/>
      <c r="D2938" s="119"/>
    </row>
    <row r="2939" spans="2:4">
      <c r="B2939" s="18">
        <v>2935</v>
      </c>
      <c r="C2939" s="118"/>
      <c r="D2939" s="119"/>
    </row>
    <row r="2940" spans="2:4">
      <c r="B2940" s="18">
        <v>2936</v>
      </c>
      <c r="C2940" s="118"/>
      <c r="D2940" s="119"/>
    </row>
    <row r="2941" spans="2:4">
      <c r="B2941" s="18">
        <v>2937</v>
      </c>
      <c r="C2941" s="118"/>
      <c r="D2941" s="119"/>
    </row>
    <row r="2942" spans="2:4">
      <c r="B2942" s="18">
        <v>2938</v>
      </c>
      <c r="C2942" s="118"/>
      <c r="D2942" s="119"/>
    </row>
    <row r="2943" spans="2:4">
      <c r="B2943" s="18">
        <v>2939</v>
      </c>
      <c r="C2943" s="118"/>
      <c r="D2943" s="119"/>
    </row>
    <row r="2944" spans="2:4">
      <c r="B2944" s="18">
        <v>2940</v>
      </c>
      <c r="C2944" s="118"/>
      <c r="D2944" s="119"/>
    </row>
    <row r="2945" spans="2:4">
      <c r="B2945" s="18">
        <v>2941</v>
      </c>
      <c r="C2945" s="118"/>
      <c r="D2945" s="119"/>
    </row>
    <row r="2946" spans="2:4">
      <c r="B2946" s="18">
        <v>2942</v>
      </c>
      <c r="C2946" s="118"/>
      <c r="D2946" s="119"/>
    </row>
    <row r="2947" spans="2:4">
      <c r="B2947" s="18">
        <v>2943</v>
      </c>
      <c r="C2947" s="118"/>
      <c r="D2947" s="119"/>
    </row>
    <row r="2948" spans="2:4">
      <c r="B2948" s="18">
        <v>2944</v>
      </c>
      <c r="C2948" s="118"/>
      <c r="D2948" s="119"/>
    </row>
    <row r="2949" spans="2:4">
      <c r="B2949" s="18">
        <v>2945</v>
      </c>
      <c r="C2949" s="118"/>
      <c r="D2949" s="119"/>
    </row>
    <row r="2950" spans="2:4">
      <c r="B2950" s="18">
        <v>2946</v>
      </c>
      <c r="C2950" s="118"/>
      <c r="D2950" s="119"/>
    </row>
    <row r="2951" spans="2:4">
      <c r="B2951" s="18">
        <v>2947</v>
      </c>
      <c r="C2951" s="118"/>
      <c r="D2951" s="119"/>
    </row>
    <row r="2952" spans="2:4">
      <c r="B2952" s="18">
        <v>2948</v>
      </c>
      <c r="C2952" s="118"/>
      <c r="D2952" s="119"/>
    </row>
    <row r="2953" spans="2:4">
      <c r="B2953" s="18">
        <v>2949</v>
      </c>
      <c r="C2953" s="118"/>
      <c r="D2953" s="119"/>
    </row>
    <row r="2954" spans="2:4">
      <c r="B2954" s="18">
        <v>2950</v>
      </c>
      <c r="C2954" s="118"/>
      <c r="D2954" s="119"/>
    </row>
    <row r="2955" spans="2:4">
      <c r="B2955" s="18">
        <v>2951</v>
      </c>
      <c r="C2955" s="118"/>
      <c r="D2955" s="119"/>
    </row>
    <row r="2956" spans="2:4">
      <c r="B2956" s="18">
        <v>2952</v>
      </c>
      <c r="C2956" s="118"/>
      <c r="D2956" s="119"/>
    </row>
    <row r="2957" spans="2:4">
      <c r="B2957" s="18">
        <v>2953</v>
      </c>
      <c r="C2957" s="118"/>
      <c r="D2957" s="119"/>
    </row>
    <row r="2958" spans="2:4">
      <c r="B2958" s="18">
        <v>2954</v>
      </c>
      <c r="C2958" s="118"/>
      <c r="D2958" s="119"/>
    </row>
    <row r="2959" spans="2:4">
      <c r="B2959" s="18">
        <v>2955</v>
      </c>
      <c r="C2959" s="118"/>
      <c r="D2959" s="119"/>
    </row>
    <row r="2960" spans="2:4">
      <c r="B2960" s="18">
        <v>2956</v>
      </c>
      <c r="C2960" s="118"/>
      <c r="D2960" s="119"/>
    </row>
    <row r="2961" spans="2:4">
      <c r="B2961" s="18">
        <v>2957</v>
      </c>
      <c r="C2961" s="118"/>
      <c r="D2961" s="119"/>
    </row>
    <row r="2962" spans="2:4">
      <c r="B2962" s="18">
        <v>2958</v>
      </c>
      <c r="C2962" s="118"/>
      <c r="D2962" s="119"/>
    </row>
    <row r="2963" spans="2:4">
      <c r="B2963" s="18">
        <v>2959</v>
      </c>
      <c r="C2963" s="118"/>
      <c r="D2963" s="119"/>
    </row>
    <row r="2964" spans="2:4">
      <c r="B2964" s="18">
        <v>2960</v>
      </c>
      <c r="C2964" s="118"/>
      <c r="D2964" s="119"/>
    </row>
    <row r="2965" spans="2:4">
      <c r="B2965" s="18">
        <v>2961</v>
      </c>
      <c r="C2965" s="118"/>
      <c r="D2965" s="119"/>
    </row>
    <row r="2966" spans="2:4">
      <c r="B2966" s="18">
        <v>2962</v>
      </c>
      <c r="C2966" s="118"/>
      <c r="D2966" s="119"/>
    </row>
    <row r="2967" spans="2:4">
      <c r="B2967" s="18">
        <v>2963</v>
      </c>
      <c r="C2967" s="118"/>
      <c r="D2967" s="119"/>
    </row>
    <row r="2968" spans="2:4">
      <c r="B2968" s="18">
        <v>2964</v>
      </c>
      <c r="C2968" s="118"/>
      <c r="D2968" s="119"/>
    </row>
    <row r="2969" spans="2:4">
      <c r="B2969" s="18">
        <v>2965</v>
      </c>
      <c r="C2969" s="118"/>
      <c r="D2969" s="119"/>
    </row>
    <row r="2970" spans="2:4">
      <c r="B2970" s="18">
        <v>2966</v>
      </c>
      <c r="C2970" s="118"/>
      <c r="D2970" s="119"/>
    </row>
    <row r="2971" spans="2:4">
      <c r="B2971" s="18">
        <v>2967</v>
      </c>
      <c r="C2971" s="118"/>
      <c r="D2971" s="119"/>
    </row>
    <row r="2972" spans="2:4">
      <c r="B2972" s="18">
        <v>2968</v>
      </c>
      <c r="C2972" s="118"/>
      <c r="D2972" s="119"/>
    </row>
    <row r="2973" spans="2:4">
      <c r="B2973" s="18">
        <v>2969</v>
      </c>
      <c r="C2973" s="118"/>
      <c r="D2973" s="119"/>
    </row>
    <row r="2974" spans="2:4">
      <c r="B2974" s="18">
        <v>2970</v>
      </c>
      <c r="C2974" s="118"/>
      <c r="D2974" s="119"/>
    </row>
    <row r="2975" spans="2:4">
      <c r="B2975" s="18">
        <v>2971</v>
      </c>
      <c r="C2975" s="118"/>
      <c r="D2975" s="119"/>
    </row>
    <row r="2976" spans="2:4">
      <c r="B2976" s="18">
        <v>2972</v>
      </c>
      <c r="C2976" s="118"/>
      <c r="D2976" s="119"/>
    </row>
    <row r="2977" spans="2:4">
      <c r="B2977" s="18">
        <v>2973</v>
      </c>
      <c r="C2977" s="118"/>
      <c r="D2977" s="119"/>
    </row>
    <row r="2978" spans="2:4">
      <c r="B2978" s="18">
        <v>2974</v>
      </c>
      <c r="C2978" s="118"/>
      <c r="D2978" s="119"/>
    </row>
    <row r="2979" spans="2:4">
      <c r="B2979" s="18">
        <v>2975</v>
      </c>
      <c r="C2979" s="118"/>
      <c r="D2979" s="119"/>
    </row>
    <row r="2980" spans="2:4">
      <c r="B2980" s="18">
        <v>2976</v>
      </c>
      <c r="C2980" s="118"/>
      <c r="D2980" s="119"/>
    </row>
    <row r="2981" spans="2:4">
      <c r="B2981" s="18">
        <v>2977</v>
      </c>
      <c r="C2981" s="118"/>
      <c r="D2981" s="119"/>
    </row>
    <row r="2982" spans="2:4">
      <c r="B2982" s="18">
        <v>2978</v>
      </c>
      <c r="C2982" s="118"/>
      <c r="D2982" s="119"/>
    </row>
    <row r="2983" spans="2:4">
      <c r="B2983" s="18">
        <v>2979</v>
      </c>
      <c r="C2983" s="118"/>
      <c r="D2983" s="119"/>
    </row>
    <row r="2984" spans="2:4">
      <c r="B2984" s="18">
        <v>2980</v>
      </c>
      <c r="C2984" s="118"/>
      <c r="D2984" s="119"/>
    </row>
    <row r="2985" spans="2:4">
      <c r="B2985" s="18">
        <v>2981</v>
      </c>
      <c r="C2985" s="118"/>
      <c r="D2985" s="119"/>
    </row>
    <row r="2986" spans="2:4">
      <c r="B2986" s="18">
        <v>2982</v>
      </c>
      <c r="C2986" s="118"/>
      <c r="D2986" s="119"/>
    </row>
    <row r="2987" spans="2:4">
      <c r="B2987" s="18">
        <v>2983</v>
      </c>
      <c r="C2987" s="118"/>
      <c r="D2987" s="119"/>
    </row>
    <row r="2988" spans="2:4">
      <c r="B2988" s="18">
        <v>2984</v>
      </c>
      <c r="C2988" s="118"/>
      <c r="D2988" s="119"/>
    </row>
    <row r="2989" spans="2:4">
      <c r="B2989" s="18">
        <v>2985</v>
      </c>
      <c r="C2989" s="118"/>
      <c r="D2989" s="119"/>
    </row>
    <row r="2990" spans="2:4">
      <c r="B2990" s="18">
        <v>2986</v>
      </c>
      <c r="C2990" s="118"/>
      <c r="D2990" s="119"/>
    </row>
    <row r="2991" spans="2:4">
      <c r="B2991" s="18">
        <v>2987</v>
      </c>
      <c r="C2991" s="118"/>
      <c r="D2991" s="119"/>
    </row>
    <row r="2992" spans="2:4">
      <c r="B2992" s="18">
        <v>2988</v>
      </c>
      <c r="C2992" s="118"/>
      <c r="D2992" s="119"/>
    </row>
    <row r="2993" spans="2:4">
      <c r="B2993" s="18">
        <v>2989</v>
      </c>
      <c r="C2993" s="118"/>
      <c r="D2993" s="119"/>
    </row>
    <row r="2994" spans="2:4">
      <c r="B2994" s="18">
        <v>2990</v>
      </c>
      <c r="C2994" s="118"/>
      <c r="D2994" s="119"/>
    </row>
    <row r="2995" spans="2:4">
      <c r="B2995" s="18">
        <v>2991</v>
      </c>
      <c r="C2995" s="118"/>
      <c r="D2995" s="119"/>
    </row>
    <row r="2996" spans="2:4">
      <c r="B2996" s="18">
        <v>2992</v>
      </c>
      <c r="C2996" s="118"/>
      <c r="D2996" s="119"/>
    </row>
    <row r="2997" spans="2:4">
      <c r="B2997" s="18">
        <v>2993</v>
      </c>
      <c r="C2997" s="118"/>
      <c r="D2997" s="119"/>
    </row>
    <row r="2998" spans="2:4">
      <c r="B2998" s="18">
        <v>2994</v>
      </c>
      <c r="C2998" s="118"/>
      <c r="D2998" s="119"/>
    </row>
    <row r="2999" spans="2:4">
      <c r="B2999" s="18">
        <v>2995</v>
      </c>
      <c r="C2999" s="118"/>
      <c r="D2999" s="119"/>
    </row>
    <row r="3000" spans="2:4">
      <c r="B3000" s="18">
        <v>2996</v>
      </c>
      <c r="C3000" s="118"/>
      <c r="D3000" s="119"/>
    </row>
    <row r="3001" spans="2:4">
      <c r="B3001" s="18">
        <v>2997</v>
      </c>
      <c r="C3001" s="118"/>
      <c r="D3001" s="119"/>
    </row>
    <row r="3002" spans="2:4">
      <c r="B3002" s="18">
        <v>2998</v>
      </c>
      <c r="C3002" s="118"/>
      <c r="D3002" s="119"/>
    </row>
    <row r="3003" spans="2:4">
      <c r="B3003" s="18">
        <v>2999</v>
      </c>
      <c r="C3003" s="118"/>
      <c r="D3003" s="119"/>
    </row>
    <row r="3004" spans="2:4">
      <c r="B3004" s="18">
        <v>3000</v>
      </c>
      <c r="C3004" s="118"/>
      <c r="D3004" s="119"/>
    </row>
    <row r="3005" spans="2:4">
      <c r="B3005" s="18">
        <v>3001</v>
      </c>
      <c r="C3005" s="118"/>
      <c r="D3005" s="119"/>
    </row>
    <row r="3006" spans="2:4">
      <c r="B3006" s="18">
        <v>3002</v>
      </c>
      <c r="C3006" s="118"/>
      <c r="D3006" s="119"/>
    </row>
    <row r="3007" spans="2:4">
      <c r="B3007" s="18">
        <v>3003</v>
      </c>
      <c r="C3007" s="118"/>
      <c r="D3007" s="119"/>
    </row>
    <row r="3008" spans="2:4">
      <c r="B3008" s="18">
        <v>3004</v>
      </c>
      <c r="C3008" s="118"/>
      <c r="D3008" s="119"/>
    </row>
    <row r="3009" spans="2:4">
      <c r="B3009" s="18">
        <v>3005</v>
      </c>
      <c r="C3009" s="118"/>
      <c r="D3009" s="119"/>
    </row>
    <row r="3010" spans="2:4">
      <c r="B3010" s="18">
        <v>3006</v>
      </c>
      <c r="C3010" s="118"/>
      <c r="D3010" s="119"/>
    </row>
    <row r="3011" spans="2:4">
      <c r="B3011" s="18">
        <v>3007</v>
      </c>
      <c r="C3011" s="118"/>
      <c r="D3011" s="119"/>
    </row>
    <row r="3012" spans="2:4">
      <c r="B3012" s="18">
        <v>3008</v>
      </c>
      <c r="C3012" s="118"/>
      <c r="D3012" s="119"/>
    </row>
    <row r="3013" spans="2:4">
      <c r="B3013" s="18">
        <v>3009</v>
      </c>
      <c r="C3013" s="118"/>
      <c r="D3013" s="119"/>
    </row>
    <row r="3014" spans="2:4">
      <c r="B3014" s="18">
        <v>3010</v>
      </c>
      <c r="C3014" s="118"/>
      <c r="D3014" s="119"/>
    </row>
    <row r="3015" spans="2:4">
      <c r="B3015" s="18">
        <v>3011</v>
      </c>
      <c r="C3015" s="118"/>
      <c r="D3015" s="119"/>
    </row>
    <row r="3016" spans="2:4">
      <c r="B3016" s="18">
        <v>3012</v>
      </c>
      <c r="C3016" s="118"/>
      <c r="D3016" s="119"/>
    </row>
    <row r="3017" spans="2:4">
      <c r="B3017" s="18">
        <v>3013</v>
      </c>
      <c r="C3017" s="118"/>
      <c r="D3017" s="119"/>
    </row>
    <row r="3018" spans="2:4">
      <c r="B3018" s="18">
        <v>3014</v>
      </c>
      <c r="C3018" s="118"/>
      <c r="D3018" s="119"/>
    </row>
    <row r="3019" spans="2:4">
      <c r="B3019" s="18">
        <v>3015</v>
      </c>
      <c r="C3019" s="118"/>
      <c r="D3019" s="119"/>
    </row>
    <row r="3020" spans="2:4">
      <c r="B3020" s="18">
        <v>3016</v>
      </c>
      <c r="C3020" s="118"/>
      <c r="D3020" s="119"/>
    </row>
    <row r="3021" spans="2:4">
      <c r="B3021" s="18">
        <v>3017</v>
      </c>
      <c r="C3021" s="118"/>
      <c r="D3021" s="119"/>
    </row>
    <row r="3022" spans="2:4">
      <c r="B3022" s="18">
        <v>3018</v>
      </c>
      <c r="C3022" s="118"/>
      <c r="D3022" s="119"/>
    </row>
    <row r="3023" spans="2:4">
      <c r="B3023" s="18">
        <v>3019</v>
      </c>
      <c r="C3023" s="118"/>
      <c r="D3023" s="119"/>
    </row>
    <row r="3024" spans="2:4">
      <c r="B3024" s="18">
        <v>3020</v>
      </c>
      <c r="C3024" s="118"/>
      <c r="D3024" s="119"/>
    </row>
    <row r="3025" spans="2:4">
      <c r="B3025" s="18">
        <v>3021</v>
      </c>
      <c r="C3025" s="118"/>
      <c r="D3025" s="119"/>
    </row>
    <row r="3026" spans="2:4">
      <c r="B3026" s="18">
        <v>3022</v>
      </c>
      <c r="C3026" s="118"/>
      <c r="D3026" s="119"/>
    </row>
    <row r="3027" spans="2:4">
      <c r="B3027" s="18">
        <v>3023</v>
      </c>
      <c r="C3027" s="118"/>
      <c r="D3027" s="119"/>
    </row>
    <row r="3028" spans="2:4">
      <c r="B3028" s="18">
        <v>3024</v>
      </c>
      <c r="C3028" s="118"/>
      <c r="D3028" s="119"/>
    </row>
    <row r="3029" spans="2:4">
      <c r="B3029" s="18">
        <v>3025</v>
      </c>
      <c r="C3029" s="118"/>
      <c r="D3029" s="119"/>
    </row>
    <row r="3030" spans="2:4">
      <c r="B3030" s="18">
        <v>3026</v>
      </c>
      <c r="C3030" s="118"/>
      <c r="D3030" s="119"/>
    </row>
    <row r="3031" spans="2:4">
      <c r="B3031" s="18">
        <v>3027</v>
      </c>
      <c r="C3031" s="118"/>
      <c r="D3031" s="119"/>
    </row>
    <row r="3032" spans="2:4">
      <c r="B3032" s="18">
        <v>3028</v>
      </c>
      <c r="C3032" s="118"/>
      <c r="D3032" s="119"/>
    </row>
    <row r="3033" spans="2:4">
      <c r="B3033" s="18">
        <v>3029</v>
      </c>
      <c r="C3033" s="118"/>
      <c r="D3033" s="119"/>
    </row>
    <row r="3034" spans="2:4">
      <c r="B3034" s="18">
        <v>3030</v>
      </c>
      <c r="C3034" s="118"/>
      <c r="D3034" s="119"/>
    </row>
    <row r="3035" spans="2:4">
      <c r="B3035" s="18">
        <v>3031</v>
      </c>
      <c r="C3035" s="118"/>
      <c r="D3035" s="119"/>
    </row>
    <row r="3036" spans="2:4">
      <c r="B3036" s="18">
        <v>3032</v>
      </c>
      <c r="C3036" s="118"/>
      <c r="D3036" s="119"/>
    </row>
    <row r="3037" spans="2:4">
      <c r="B3037" s="18">
        <v>3033</v>
      </c>
      <c r="C3037" s="118"/>
      <c r="D3037" s="119"/>
    </row>
    <row r="3038" spans="2:4">
      <c r="B3038" s="18">
        <v>3034</v>
      </c>
      <c r="C3038" s="118"/>
      <c r="D3038" s="119"/>
    </row>
    <row r="3039" spans="2:4">
      <c r="B3039" s="18">
        <v>3035</v>
      </c>
      <c r="C3039" s="118"/>
      <c r="D3039" s="119"/>
    </row>
    <row r="3040" spans="2:4">
      <c r="B3040" s="18">
        <v>3036</v>
      </c>
      <c r="C3040" s="118"/>
      <c r="D3040" s="119"/>
    </row>
    <row r="3041" spans="2:4">
      <c r="B3041" s="18">
        <v>3037</v>
      </c>
      <c r="C3041" s="118"/>
      <c r="D3041" s="119"/>
    </row>
    <row r="3042" spans="2:4">
      <c r="B3042" s="18">
        <v>3038</v>
      </c>
      <c r="C3042" s="118"/>
      <c r="D3042" s="119"/>
    </row>
    <row r="3043" spans="2:4">
      <c r="B3043" s="18">
        <v>3039</v>
      </c>
      <c r="C3043" s="118"/>
      <c r="D3043" s="119"/>
    </row>
    <row r="3044" spans="2:4">
      <c r="B3044" s="18">
        <v>3040</v>
      </c>
      <c r="C3044" s="118"/>
      <c r="D3044" s="119"/>
    </row>
    <row r="3045" spans="2:4">
      <c r="B3045" s="18">
        <v>3041</v>
      </c>
      <c r="C3045" s="118"/>
      <c r="D3045" s="119"/>
    </row>
    <row r="3046" spans="2:4">
      <c r="B3046" s="18">
        <v>3042</v>
      </c>
      <c r="C3046" s="118"/>
      <c r="D3046" s="119"/>
    </row>
    <row r="3047" spans="2:4">
      <c r="B3047" s="18">
        <v>3043</v>
      </c>
      <c r="C3047" s="118"/>
      <c r="D3047" s="119"/>
    </row>
    <row r="3048" spans="2:4">
      <c r="B3048" s="18">
        <v>3044</v>
      </c>
      <c r="C3048" s="118"/>
      <c r="D3048" s="119"/>
    </row>
    <row r="3049" spans="2:4">
      <c r="B3049" s="18">
        <v>3045</v>
      </c>
      <c r="C3049" s="118"/>
      <c r="D3049" s="119"/>
    </row>
    <row r="3050" spans="2:4">
      <c r="B3050" s="18">
        <v>3046</v>
      </c>
      <c r="C3050" s="118"/>
      <c r="D3050" s="119"/>
    </row>
    <row r="3051" spans="2:4">
      <c r="B3051" s="18">
        <v>3047</v>
      </c>
      <c r="C3051" s="118"/>
      <c r="D3051" s="119"/>
    </row>
    <row r="3052" spans="2:4">
      <c r="B3052" s="18">
        <v>3048</v>
      </c>
      <c r="C3052" s="118"/>
      <c r="D3052" s="119"/>
    </row>
    <row r="3053" spans="2:4">
      <c r="B3053" s="18">
        <v>3049</v>
      </c>
      <c r="C3053" s="118"/>
      <c r="D3053" s="119"/>
    </row>
    <row r="3054" spans="2:4">
      <c r="B3054" s="18">
        <v>3050</v>
      </c>
      <c r="C3054" s="118"/>
      <c r="D3054" s="119"/>
    </row>
    <row r="3055" spans="2:4">
      <c r="B3055" s="18">
        <v>3051</v>
      </c>
      <c r="C3055" s="118"/>
      <c r="D3055" s="119"/>
    </row>
    <row r="3056" spans="2:4">
      <c r="B3056" s="18">
        <v>3052</v>
      </c>
      <c r="C3056" s="118"/>
      <c r="D3056" s="119"/>
    </row>
    <row r="3057" spans="2:4">
      <c r="B3057" s="18">
        <v>3053</v>
      </c>
      <c r="C3057" s="118"/>
      <c r="D3057" s="119"/>
    </row>
    <row r="3058" spans="2:4">
      <c r="B3058" s="18">
        <v>3054</v>
      </c>
      <c r="C3058" s="118"/>
      <c r="D3058" s="119"/>
    </row>
    <row r="3059" spans="2:4">
      <c r="B3059" s="18">
        <v>3055</v>
      </c>
      <c r="C3059" s="118"/>
      <c r="D3059" s="119"/>
    </row>
    <row r="3060" spans="2:4">
      <c r="B3060" s="18">
        <v>3056</v>
      </c>
      <c r="C3060" s="118"/>
      <c r="D3060" s="119"/>
    </row>
    <row r="3061" spans="2:4">
      <c r="B3061" s="18">
        <v>3057</v>
      </c>
      <c r="C3061" s="118"/>
      <c r="D3061" s="119"/>
    </row>
    <row r="3062" spans="2:4">
      <c r="B3062" s="18">
        <v>3058</v>
      </c>
      <c r="C3062" s="118"/>
      <c r="D3062" s="119"/>
    </row>
    <row r="3063" spans="2:4">
      <c r="B3063" s="18">
        <v>3059</v>
      </c>
      <c r="C3063" s="118"/>
      <c r="D3063" s="119"/>
    </row>
    <row r="3064" spans="2:4">
      <c r="B3064" s="18">
        <v>3060</v>
      </c>
      <c r="C3064" s="118"/>
      <c r="D3064" s="119"/>
    </row>
    <row r="3065" spans="2:4">
      <c r="B3065" s="18">
        <v>3061</v>
      </c>
      <c r="C3065" s="118"/>
      <c r="D3065" s="119"/>
    </row>
    <row r="3066" spans="2:4">
      <c r="B3066" s="18">
        <v>3062</v>
      </c>
      <c r="C3066" s="118"/>
      <c r="D3066" s="119"/>
    </row>
    <row r="3067" spans="2:4">
      <c r="B3067" s="18">
        <v>3063</v>
      </c>
      <c r="C3067" s="118"/>
      <c r="D3067" s="119"/>
    </row>
    <row r="3068" spans="2:4">
      <c r="B3068" s="18">
        <v>3064</v>
      </c>
      <c r="C3068" s="118"/>
      <c r="D3068" s="119"/>
    </row>
    <row r="3069" spans="2:4">
      <c r="B3069" s="18">
        <v>3065</v>
      </c>
      <c r="C3069" s="118"/>
      <c r="D3069" s="119"/>
    </row>
    <row r="3070" spans="2:4">
      <c r="B3070" s="18">
        <v>3066</v>
      </c>
      <c r="C3070" s="118"/>
      <c r="D3070" s="119"/>
    </row>
    <row r="3071" spans="2:4">
      <c r="B3071" s="18">
        <v>3067</v>
      </c>
      <c r="C3071" s="118"/>
      <c r="D3071" s="119"/>
    </row>
    <row r="3072" spans="2:4">
      <c r="B3072" s="18">
        <v>3068</v>
      </c>
      <c r="C3072" s="118"/>
      <c r="D3072" s="119"/>
    </row>
    <row r="3073" spans="2:4">
      <c r="B3073" s="18">
        <v>3069</v>
      </c>
      <c r="C3073" s="118"/>
      <c r="D3073" s="119"/>
    </row>
    <row r="3074" spans="2:4">
      <c r="B3074" s="18">
        <v>3070</v>
      </c>
      <c r="C3074" s="118"/>
      <c r="D3074" s="119"/>
    </row>
    <row r="3075" spans="2:4">
      <c r="B3075" s="18">
        <v>3071</v>
      </c>
      <c r="C3075" s="118"/>
      <c r="D3075" s="119"/>
    </row>
    <row r="3076" spans="2:4">
      <c r="B3076" s="18">
        <v>3072</v>
      </c>
      <c r="C3076" s="118"/>
      <c r="D3076" s="119"/>
    </row>
    <row r="3077" spans="2:4">
      <c r="B3077" s="18">
        <v>3073</v>
      </c>
      <c r="C3077" s="118"/>
      <c r="D3077" s="119"/>
    </row>
    <row r="3078" spans="2:4">
      <c r="B3078" s="18">
        <v>3074</v>
      </c>
      <c r="C3078" s="118"/>
      <c r="D3078" s="119"/>
    </row>
    <row r="3079" spans="2:4">
      <c r="B3079" s="18">
        <v>3075</v>
      </c>
      <c r="C3079" s="118"/>
      <c r="D3079" s="119"/>
    </row>
    <row r="3080" spans="2:4">
      <c r="B3080" s="18">
        <v>3076</v>
      </c>
      <c r="C3080" s="118"/>
      <c r="D3080" s="119"/>
    </row>
    <row r="3081" spans="2:4">
      <c r="B3081" s="18">
        <v>3077</v>
      </c>
      <c r="C3081" s="118"/>
      <c r="D3081" s="119"/>
    </row>
    <row r="3082" spans="2:4">
      <c r="B3082" s="18">
        <v>3078</v>
      </c>
      <c r="C3082" s="118"/>
      <c r="D3082" s="119"/>
    </row>
    <row r="3083" spans="2:4">
      <c r="B3083" s="18">
        <v>3079</v>
      </c>
      <c r="C3083" s="118"/>
      <c r="D3083" s="119"/>
    </row>
    <row r="3084" spans="2:4">
      <c r="B3084" s="18">
        <v>3080</v>
      </c>
      <c r="C3084" s="118"/>
      <c r="D3084" s="119"/>
    </row>
    <row r="3085" spans="2:4">
      <c r="B3085" s="18">
        <v>3081</v>
      </c>
      <c r="C3085" s="118"/>
      <c r="D3085" s="119"/>
    </row>
    <row r="3086" spans="2:4">
      <c r="B3086" s="18">
        <v>3082</v>
      </c>
      <c r="C3086" s="118"/>
      <c r="D3086" s="119"/>
    </row>
    <row r="3087" spans="2:4">
      <c r="B3087" s="18">
        <v>3083</v>
      </c>
      <c r="C3087" s="118"/>
      <c r="D3087" s="119"/>
    </row>
    <row r="3088" spans="2:4">
      <c r="B3088" s="18">
        <v>3084</v>
      </c>
      <c r="C3088" s="118"/>
      <c r="D3088" s="119"/>
    </row>
    <row r="3089" spans="2:4">
      <c r="B3089" s="18">
        <v>3085</v>
      </c>
      <c r="C3089" s="118"/>
      <c r="D3089" s="119"/>
    </row>
    <row r="3090" spans="2:4">
      <c r="B3090" s="18">
        <v>3086</v>
      </c>
      <c r="C3090" s="118"/>
      <c r="D3090" s="119"/>
    </row>
    <row r="3091" spans="2:4">
      <c r="B3091" s="18">
        <v>3087</v>
      </c>
      <c r="C3091" s="118"/>
      <c r="D3091" s="119"/>
    </row>
    <row r="3092" spans="2:4">
      <c r="B3092" s="18">
        <v>3088</v>
      </c>
      <c r="C3092" s="118"/>
      <c r="D3092" s="119"/>
    </row>
    <row r="3093" spans="2:4">
      <c r="B3093" s="18">
        <v>3089</v>
      </c>
      <c r="C3093" s="118"/>
      <c r="D3093" s="119"/>
    </row>
    <row r="3094" spans="2:4">
      <c r="B3094" s="18">
        <v>3090</v>
      </c>
      <c r="C3094" s="118"/>
      <c r="D3094" s="119"/>
    </row>
    <row r="3095" spans="2:4">
      <c r="B3095" s="18">
        <v>3091</v>
      </c>
      <c r="C3095" s="118"/>
      <c r="D3095" s="119"/>
    </row>
    <row r="3096" spans="2:4">
      <c r="B3096" s="18">
        <v>3092</v>
      </c>
      <c r="C3096" s="118"/>
      <c r="D3096" s="119"/>
    </row>
    <row r="3097" spans="2:4">
      <c r="B3097" s="18">
        <v>3093</v>
      </c>
      <c r="C3097" s="118"/>
      <c r="D3097" s="119"/>
    </row>
    <row r="3098" spans="2:4">
      <c r="B3098" s="18">
        <v>3094</v>
      </c>
      <c r="C3098" s="118"/>
      <c r="D3098" s="119"/>
    </row>
    <row r="3099" spans="2:4">
      <c r="B3099" s="18">
        <v>3095</v>
      </c>
      <c r="C3099" s="118"/>
      <c r="D3099" s="119"/>
    </row>
    <row r="3100" spans="2:4">
      <c r="B3100" s="18">
        <v>3096</v>
      </c>
      <c r="C3100" s="118"/>
      <c r="D3100" s="119"/>
    </row>
    <row r="3101" spans="2:4">
      <c r="B3101" s="18">
        <v>3097</v>
      </c>
      <c r="C3101" s="118"/>
      <c r="D3101" s="119"/>
    </row>
    <row r="3102" spans="2:4">
      <c r="B3102" s="18">
        <v>3098</v>
      </c>
      <c r="C3102" s="118"/>
      <c r="D3102" s="119"/>
    </row>
    <row r="3103" spans="2:4">
      <c r="B3103" s="18">
        <v>3099</v>
      </c>
      <c r="C3103" s="118"/>
      <c r="D3103" s="119"/>
    </row>
    <row r="3104" spans="2:4">
      <c r="B3104" s="18">
        <v>3100</v>
      </c>
      <c r="C3104" s="118"/>
      <c r="D3104" s="119"/>
    </row>
    <row r="3105" spans="2:4">
      <c r="B3105" s="18">
        <v>3101</v>
      </c>
      <c r="C3105" s="118"/>
      <c r="D3105" s="119"/>
    </row>
    <row r="3106" spans="2:4">
      <c r="B3106" s="18">
        <v>3102</v>
      </c>
      <c r="C3106" s="118"/>
      <c r="D3106" s="119"/>
    </row>
    <row r="3107" spans="2:4">
      <c r="B3107" s="18">
        <v>3103</v>
      </c>
      <c r="C3107" s="118"/>
      <c r="D3107" s="119"/>
    </row>
    <row r="3108" spans="2:4">
      <c r="B3108" s="18">
        <v>3104</v>
      </c>
      <c r="C3108" s="118"/>
      <c r="D3108" s="119"/>
    </row>
    <row r="3109" spans="2:4">
      <c r="B3109" s="18">
        <v>3105</v>
      </c>
      <c r="C3109" s="118"/>
      <c r="D3109" s="119"/>
    </row>
    <row r="3110" spans="2:4">
      <c r="B3110" s="18">
        <v>3106</v>
      </c>
      <c r="C3110" s="118"/>
      <c r="D3110" s="119"/>
    </row>
    <row r="3111" spans="2:4">
      <c r="B3111" s="18">
        <v>3107</v>
      </c>
      <c r="C3111" s="118"/>
      <c r="D3111" s="119"/>
    </row>
    <row r="3112" spans="2:4">
      <c r="B3112" s="18">
        <v>3108</v>
      </c>
      <c r="C3112" s="118"/>
      <c r="D3112" s="119"/>
    </row>
    <row r="3113" spans="2:4">
      <c r="B3113" s="18">
        <v>3109</v>
      </c>
      <c r="C3113" s="118"/>
      <c r="D3113" s="119"/>
    </row>
    <row r="3114" spans="2:4">
      <c r="B3114" s="18">
        <v>3110</v>
      </c>
      <c r="C3114" s="118"/>
      <c r="D3114" s="119"/>
    </row>
    <row r="3115" spans="2:4">
      <c r="B3115" s="18">
        <v>3111</v>
      </c>
      <c r="C3115" s="118"/>
      <c r="D3115" s="119"/>
    </row>
    <row r="3116" spans="2:4">
      <c r="B3116" s="18">
        <v>3112</v>
      </c>
      <c r="C3116" s="118"/>
      <c r="D3116" s="119"/>
    </row>
    <row r="3117" spans="2:4">
      <c r="B3117" s="18">
        <v>3113</v>
      </c>
      <c r="C3117" s="118"/>
      <c r="D3117" s="119"/>
    </row>
    <row r="3118" spans="2:4">
      <c r="B3118" s="18">
        <v>3114</v>
      </c>
      <c r="C3118" s="118"/>
      <c r="D3118" s="119"/>
    </row>
    <row r="3119" spans="2:4">
      <c r="B3119" s="18">
        <v>3115</v>
      </c>
      <c r="C3119" s="118"/>
      <c r="D3119" s="119"/>
    </row>
    <row r="3120" spans="2:4">
      <c r="B3120" s="18">
        <v>3116</v>
      </c>
      <c r="C3120" s="118"/>
      <c r="D3120" s="119"/>
    </row>
    <row r="3121" spans="2:4">
      <c r="B3121" s="18">
        <v>3117</v>
      </c>
      <c r="C3121" s="118"/>
      <c r="D3121" s="119"/>
    </row>
    <row r="3122" spans="2:4">
      <c r="B3122" s="18">
        <v>3118</v>
      </c>
      <c r="C3122" s="118"/>
      <c r="D3122" s="119"/>
    </row>
    <row r="3123" spans="2:4">
      <c r="B3123" s="18">
        <v>3119</v>
      </c>
      <c r="C3123" s="118"/>
      <c r="D3123" s="119"/>
    </row>
    <row r="3124" spans="2:4">
      <c r="B3124" s="18">
        <v>3120</v>
      </c>
      <c r="C3124" s="118"/>
      <c r="D3124" s="119"/>
    </row>
    <row r="3125" spans="2:4">
      <c r="B3125" s="18">
        <v>3121</v>
      </c>
      <c r="C3125" s="118"/>
      <c r="D3125" s="119"/>
    </row>
    <row r="3126" spans="2:4">
      <c r="B3126" s="18">
        <v>3122</v>
      </c>
      <c r="C3126" s="118"/>
      <c r="D3126" s="119"/>
    </row>
    <row r="3127" spans="2:4">
      <c r="B3127" s="18">
        <v>3123</v>
      </c>
      <c r="C3127" s="118"/>
      <c r="D3127" s="119"/>
    </row>
    <row r="3128" spans="2:4">
      <c r="B3128" s="18">
        <v>3124</v>
      </c>
      <c r="C3128" s="118"/>
      <c r="D3128" s="119"/>
    </row>
    <row r="3129" spans="2:4">
      <c r="B3129" s="18">
        <v>3125</v>
      </c>
      <c r="C3129" s="118"/>
      <c r="D3129" s="119"/>
    </row>
    <row r="3130" spans="2:4">
      <c r="B3130" s="18">
        <v>3126</v>
      </c>
      <c r="C3130" s="118"/>
      <c r="D3130" s="119"/>
    </row>
    <row r="3131" spans="2:4">
      <c r="B3131" s="18">
        <v>3127</v>
      </c>
      <c r="C3131" s="118"/>
      <c r="D3131" s="119"/>
    </row>
    <row r="3132" spans="2:4">
      <c r="B3132" s="18">
        <v>3128</v>
      </c>
      <c r="C3132" s="118"/>
      <c r="D3132" s="119"/>
    </row>
    <row r="3133" spans="2:4">
      <c r="B3133" s="18">
        <v>3129</v>
      </c>
      <c r="C3133" s="118"/>
      <c r="D3133" s="119"/>
    </row>
    <row r="3134" spans="2:4">
      <c r="B3134" s="18">
        <v>3130</v>
      </c>
      <c r="C3134" s="118"/>
      <c r="D3134" s="119"/>
    </row>
    <row r="3135" spans="2:4">
      <c r="B3135" s="18">
        <v>3131</v>
      </c>
      <c r="C3135" s="118"/>
      <c r="D3135" s="119"/>
    </row>
    <row r="3136" spans="2:4">
      <c r="B3136" s="18">
        <v>3132</v>
      </c>
      <c r="C3136" s="118"/>
      <c r="D3136" s="119"/>
    </row>
    <row r="3137" spans="2:4">
      <c r="B3137" s="18">
        <v>3133</v>
      </c>
      <c r="C3137" s="118"/>
      <c r="D3137" s="119"/>
    </row>
    <row r="3138" spans="2:4">
      <c r="B3138" s="18">
        <v>3134</v>
      </c>
      <c r="C3138" s="118"/>
      <c r="D3138" s="119"/>
    </row>
    <row r="3139" spans="2:4">
      <c r="B3139" s="18">
        <v>3135</v>
      </c>
      <c r="C3139" s="118"/>
      <c r="D3139" s="119"/>
    </row>
    <row r="3140" spans="2:4">
      <c r="B3140" s="18">
        <v>3136</v>
      </c>
      <c r="C3140" s="118"/>
      <c r="D3140" s="119"/>
    </row>
    <row r="3141" spans="2:4">
      <c r="B3141" s="18">
        <v>3137</v>
      </c>
      <c r="C3141" s="118"/>
      <c r="D3141" s="119"/>
    </row>
    <row r="3142" spans="2:4">
      <c r="B3142" s="18">
        <v>3138</v>
      </c>
      <c r="C3142" s="118"/>
      <c r="D3142" s="119"/>
    </row>
    <row r="3143" spans="2:4">
      <c r="B3143" s="18">
        <v>3139</v>
      </c>
      <c r="C3143" s="118"/>
      <c r="D3143" s="119"/>
    </row>
    <row r="3144" spans="2:4">
      <c r="B3144" s="18">
        <v>3140</v>
      </c>
      <c r="C3144" s="118"/>
      <c r="D3144" s="119"/>
    </row>
    <row r="3145" spans="2:4">
      <c r="B3145" s="18">
        <v>3141</v>
      </c>
      <c r="C3145" s="118"/>
      <c r="D3145" s="119"/>
    </row>
    <row r="3146" spans="2:4">
      <c r="B3146" s="18">
        <v>3142</v>
      </c>
      <c r="C3146" s="118"/>
      <c r="D3146" s="119"/>
    </row>
    <row r="3147" spans="2:4">
      <c r="B3147" s="18">
        <v>3143</v>
      </c>
      <c r="C3147" s="118"/>
      <c r="D3147" s="119"/>
    </row>
    <row r="3148" spans="2:4">
      <c r="B3148" s="18">
        <v>3144</v>
      </c>
      <c r="C3148" s="118"/>
      <c r="D3148" s="119"/>
    </row>
    <row r="3149" spans="2:4">
      <c r="B3149" s="18">
        <v>3145</v>
      </c>
      <c r="C3149" s="118"/>
      <c r="D3149" s="119"/>
    </row>
    <row r="3150" spans="2:4">
      <c r="B3150" s="18">
        <v>3146</v>
      </c>
      <c r="C3150" s="118"/>
      <c r="D3150" s="119"/>
    </row>
    <row r="3151" spans="2:4">
      <c r="B3151" s="18">
        <v>3147</v>
      </c>
      <c r="C3151" s="118"/>
      <c r="D3151" s="119"/>
    </row>
    <row r="3152" spans="2:4">
      <c r="B3152" s="18">
        <v>3148</v>
      </c>
      <c r="C3152" s="118"/>
      <c r="D3152" s="119"/>
    </row>
    <row r="3153" spans="2:4">
      <c r="B3153" s="18">
        <v>3149</v>
      </c>
      <c r="C3153" s="118"/>
      <c r="D3153" s="119"/>
    </row>
    <row r="3154" spans="2:4">
      <c r="B3154" s="18">
        <v>3150</v>
      </c>
      <c r="C3154" s="118"/>
      <c r="D3154" s="119"/>
    </row>
    <row r="3155" spans="2:4">
      <c r="B3155" s="18">
        <v>3151</v>
      </c>
      <c r="C3155" s="118"/>
      <c r="D3155" s="119"/>
    </row>
    <row r="3156" spans="2:4">
      <c r="B3156" s="18">
        <v>3152</v>
      </c>
      <c r="C3156" s="118"/>
      <c r="D3156" s="119"/>
    </row>
    <row r="3157" spans="2:4">
      <c r="B3157" s="18">
        <v>3153</v>
      </c>
      <c r="C3157" s="118"/>
      <c r="D3157" s="119"/>
    </row>
    <row r="3158" spans="2:4">
      <c r="B3158" s="18">
        <v>3154</v>
      </c>
      <c r="C3158" s="118"/>
      <c r="D3158" s="119"/>
    </row>
    <row r="3159" spans="2:4">
      <c r="B3159" s="18">
        <v>3155</v>
      </c>
      <c r="C3159" s="118"/>
      <c r="D3159" s="119"/>
    </row>
    <row r="3160" spans="2:4">
      <c r="B3160" s="18">
        <v>3156</v>
      </c>
      <c r="C3160" s="118"/>
      <c r="D3160" s="119"/>
    </row>
    <row r="3161" spans="2:4">
      <c r="B3161" s="18">
        <v>3157</v>
      </c>
      <c r="C3161" s="118"/>
      <c r="D3161" s="119"/>
    </row>
    <row r="3162" spans="2:4">
      <c r="B3162" s="18">
        <v>3158</v>
      </c>
      <c r="C3162" s="118"/>
      <c r="D3162" s="119"/>
    </row>
    <row r="3163" spans="2:4">
      <c r="B3163" s="18">
        <v>3159</v>
      </c>
      <c r="C3163" s="118"/>
      <c r="D3163" s="119"/>
    </row>
    <row r="3164" spans="2:4">
      <c r="B3164" s="18">
        <v>3160</v>
      </c>
      <c r="C3164" s="118"/>
      <c r="D3164" s="119"/>
    </row>
    <row r="3165" spans="2:4">
      <c r="B3165" s="18">
        <v>3161</v>
      </c>
      <c r="C3165" s="118"/>
      <c r="D3165" s="119"/>
    </row>
    <row r="3166" spans="2:4">
      <c r="B3166" s="18">
        <v>3162</v>
      </c>
      <c r="C3166" s="118"/>
      <c r="D3166" s="119"/>
    </row>
    <row r="3167" spans="2:4">
      <c r="B3167" s="18">
        <v>3163</v>
      </c>
      <c r="C3167" s="118"/>
      <c r="D3167" s="119"/>
    </row>
    <row r="3168" spans="2:4">
      <c r="B3168" s="18">
        <v>3164</v>
      </c>
      <c r="C3168" s="118"/>
      <c r="D3168" s="119"/>
    </row>
    <row r="3169" spans="2:4">
      <c r="B3169" s="18">
        <v>3165</v>
      </c>
      <c r="C3169" s="118"/>
      <c r="D3169" s="119"/>
    </row>
    <row r="3170" spans="2:4">
      <c r="B3170" s="18">
        <v>3166</v>
      </c>
      <c r="C3170" s="118"/>
      <c r="D3170" s="119"/>
    </row>
    <row r="3171" spans="2:4">
      <c r="B3171" s="18">
        <v>3167</v>
      </c>
      <c r="C3171" s="118"/>
      <c r="D3171" s="119"/>
    </row>
    <row r="3172" spans="2:4">
      <c r="B3172" s="18">
        <v>3168</v>
      </c>
      <c r="C3172" s="118"/>
      <c r="D3172" s="119"/>
    </row>
    <row r="3173" spans="2:4">
      <c r="B3173" s="18">
        <v>3169</v>
      </c>
      <c r="C3173" s="118"/>
      <c r="D3173" s="119"/>
    </row>
    <row r="3174" spans="2:4">
      <c r="B3174" s="18">
        <v>3170</v>
      </c>
      <c r="C3174" s="118"/>
      <c r="D3174" s="119"/>
    </row>
    <row r="3175" spans="2:4">
      <c r="B3175" s="18">
        <v>3171</v>
      </c>
      <c r="C3175" s="118"/>
      <c r="D3175" s="119"/>
    </row>
    <row r="3176" spans="2:4">
      <c r="B3176" s="18">
        <v>3172</v>
      </c>
      <c r="C3176" s="118"/>
      <c r="D3176" s="119"/>
    </row>
    <row r="3177" spans="2:4">
      <c r="B3177" s="18">
        <v>3173</v>
      </c>
      <c r="C3177" s="118"/>
      <c r="D3177" s="119"/>
    </row>
    <row r="3178" spans="2:4">
      <c r="B3178" s="18">
        <v>3174</v>
      </c>
      <c r="C3178" s="118"/>
      <c r="D3178" s="119"/>
    </row>
    <row r="3179" spans="2:4">
      <c r="B3179" s="18">
        <v>3175</v>
      </c>
      <c r="C3179" s="118"/>
      <c r="D3179" s="119"/>
    </row>
    <row r="3180" spans="2:4">
      <c r="B3180" s="18">
        <v>3176</v>
      </c>
      <c r="C3180" s="118"/>
      <c r="D3180" s="119"/>
    </row>
    <row r="3181" spans="2:4">
      <c r="B3181" s="18">
        <v>3177</v>
      </c>
      <c r="C3181" s="118"/>
      <c r="D3181" s="119"/>
    </row>
    <row r="3182" spans="2:4">
      <c r="B3182" s="18">
        <v>3178</v>
      </c>
      <c r="C3182" s="118"/>
      <c r="D3182" s="119"/>
    </row>
    <row r="3183" spans="2:4">
      <c r="B3183" s="18">
        <v>3179</v>
      </c>
      <c r="C3183" s="118"/>
      <c r="D3183" s="119"/>
    </row>
    <row r="3184" spans="2:4">
      <c r="B3184" s="18">
        <v>3180</v>
      </c>
      <c r="C3184" s="118"/>
      <c r="D3184" s="119"/>
    </row>
    <row r="3185" spans="2:4">
      <c r="B3185" s="18">
        <v>3181</v>
      </c>
      <c r="C3185" s="118"/>
      <c r="D3185" s="119"/>
    </row>
    <row r="3186" spans="2:4">
      <c r="B3186" s="18">
        <v>3182</v>
      </c>
      <c r="C3186" s="118"/>
      <c r="D3186" s="119"/>
    </row>
    <row r="3187" spans="2:4">
      <c r="B3187" s="18">
        <v>3183</v>
      </c>
      <c r="C3187" s="118"/>
      <c r="D3187" s="119"/>
    </row>
    <row r="3188" spans="2:4">
      <c r="B3188" s="18">
        <v>3184</v>
      </c>
      <c r="C3188" s="118"/>
      <c r="D3188" s="119"/>
    </row>
    <row r="3189" spans="2:4">
      <c r="B3189" s="18">
        <v>3185</v>
      </c>
      <c r="C3189" s="118"/>
      <c r="D3189" s="119"/>
    </row>
    <row r="3190" spans="2:4">
      <c r="B3190" s="18">
        <v>3186</v>
      </c>
      <c r="C3190" s="118"/>
      <c r="D3190" s="119"/>
    </row>
    <row r="3191" spans="2:4">
      <c r="B3191" s="18">
        <v>3187</v>
      </c>
      <c r="C3191" s="118"/>
      <c r="D3191" s="119"/>
    </row>
    <row r="3192" spans="2:4">
      <c r="B3192" s="18">
        <v>3188</v>
      </c>
      <c r="C3192" s="118"/>
      <c r="D3192" s="119"/>
    </row>
    <row r="3193" spans="2:4">
      <c r="B3193" s="18">
        <v>3189</v>
      </c>
      <c r="C3193" s="118"/>
      <c r="D3193" s="119"/>
    </row>
    <row r="3194" spans="2:4">
      <c r="B3194" s="18">
        <v>3190</v>
      </c>
      <c r="C3194" s="118"/>
      <c r="D3194" s="119"/>
    </row>
    <row r="3195" spans="2:4">
      <c r="B3195" s="18">
        <v>3191</v>
      </c>
      <c r="C3195" s="118"/>
      <c r="D3195" s="119"/>
    </row>
    <row r="3196" spans="2:4">
      <c r="B3196" s="18">
        <v>3192</v>
      </c>
      <c r="C3196" s="118"/>
      <c r="D3196" s="119"/>
    </row>
    <row r="3197" spans="2:4">
      <c r="B3197" s="18">
        <v>3193</v>
      </c>
      <c r="C3197" s="118"/>
      <c r="D3197" s="119"/>
    </row>
    <row r="3198" spans="2:4">
      <c r="B3198" s="18">
        <v>3194</v>
      </c>
      <c r="C3198" s="118"/>
      <c r="D3198" s="119"/>
    </row>
    <row r="3199" spans="2:4">
      <c r="B3199" s="18">
        <v>3195</v>
      </c>
      <c r="C3199" s="118"/>
      <c r="D3199" s="119"/>
    </row>
    <row r="3200" spans="2:4">
      <c r="B3200" s="18">
        <v>3196</v>
      </c>
      <c r="C3200" s="118"/>
      <c r="D3200" s="119"/>
    </row>
    <row r="3201" spans="2:4">
      <c r="B3201" s="18">
        <v>3197</v>
      </c>
      <c r="C3201" s="118"/>
      <c r="D3201" s="119"/>
    </row>
    <row r="3202" spans="2:4">
      <c r="B3202" s="18">
        <v>3198</v>
      </c>
      <c r="C3202" s="118"/>
      <c r="D3202" s="119"/>
    </row>
    <row r="3203" spans="2:4">
      <c r="B3203" s="18">
        <v>3199</v>
      </c>
      <c r="C3203" s="118"/>
      <c r="D3203" s="119"/>
    </row>
    <row r="3204" spans="2:4">
      <c r="B3204" s="18">
        <v>3200</v>
      </c>
      <c r="C3204" s="118"/>
      <c r="D3204" s="119"/>
    </row>
    <row r="3205" spans="2:4">
      <c r="B3205" s="18">
        <v>3201</v>
      </c>
      <c r="C3205" s="118"/>
      <c r="D3205" s="119"/>
    </row>
    <row r="3206" spans="2:4">
      <c r="B3206" s="18">
        <v>3202</v>
      </c>
      <c r="C3206" s="118"/>
      <c r="D3206" s="119"/>
    </row>
    <row r="3207" spans="2:4">
      <c r="B3207" s="18">
        <v>3203</v>
      </c>
      <c r="C3207" s="118"/>
      <c r="D3207" s="119"/>
    </row>
    <row r="3208" spans="2:4">
      <c r="B3208" s="18">
        <v>3204</v>
      </c>
      <c r="C3208" s="118"/>
      <c r="D3208" s="119"/>
    </row>
    <row r="3209" spans="2:4">
      <c r="B3209" s="18">
        <v>3205</v>
      </c>
      <c r="C3209" s="118"/>
      <c r="D3209" s="119"/>
    </row>
    <row r="3210" spans="2:4">
      <c r="B3210" s="18">
        <v>3206</v>
      </c>
      <c r="C3210" s="118"/>
      <c r="D3210" s="119"/>
    </row>
    <row r="3211" spans="2:4">
      <c r="B3211" s="18">
        <v>3207</v>
      </c>
      <c r="C3211" s="118"/>
      <c r="D3211" s="119"/>
    </row>
    <row r="3212" spans="2:4">
      <c r="B3212" s="18">
        <v>3208</v>
      </c>
      <c r="C3212" s="118"/>
      <c r="D3212" s="119"/>
    </row>
    <row r="3213" spans="2:4">
      <c r="B3213" s="18">
        <v>3209</v>
      </c>
      <c r="C3213" s="118"/>
      <c r="D3213" s="119"/>
    </row>
    <row r="3214" spans="2:4">
      <c r="B3214" s="18">
        <v>3210</v>
      </c>
      <c r="C3214" s="118"/>
      <c r="D3214" s="119"/>
    </row>
    <row r="3215" spans="2:4">
      <c r="B3215" s="18">
        <v>3211</v>
      </c>
      <c r="C3215" s="118"/>
      <c r="D3215" s="119"/>
    </row>
    <row r="3216" spans="2:4">
      <c r="B3216" s="18">
        <v>3212</v>
      </c>
      <c r="C3216" s="118"/>
      <c r="D3216" s="119"/>
    </row>
    <row r="3217" spans="2:4">
      <c r="B3217" s="18">
        <v>3213</v>
      </c>
      <c r="C3217" s="118"/>
      <c r="D3217" s="119"/>
    </row>
    <row r="3218" spans="2:4">
      <c r="B3218" s="18">
        <v>3214</v>
      </c>
      <c r="C3218" s="118"/>
      <c r="D3218" s="119"/>
    </row>
    <row r="3219" spans="2:4">
      <c r="B3219" s="18">
        <v>3215</v>
      </c>
      <c r="C3219" s="118"/>
      <c r="D3219" s="119"/>
    </row>
    <row r="3220" spans="2:4">
      <c r="B3220" s="18">
        <v>3216</v>
      </c>
      <c r="C3220" s="118"/>
      <c r="D3220" s="119"/>
    </row>
    <row r="3221" spans="2:4">
      <c r="B3221" s="18">
        <v>3217</v>
      </c>
      <c r="C3221" s="118"/>
      <c r="D3221" s="119"/>
    </row>
    <row r="3222" spans="2:4">
      <c r="B3222" s="18">
        <v>3218</v>
      </c>
      <c r="C3222" s="118"/>
      <c r="D3222" s="119"/>
    </row>
    <row r="3223" spans="2:4">
      <c r="B3223" s="18">
        <v>3219</v>
      </c>
      <c r="C3223" s="118"/>
      <c r="D3223" s="119"/>
    </row>
    <row r="3224" spans="2:4">
      <c r="B3224" s="18">
        <v>3220</v>
      </c>
      <c r="C3224" s="118"/>
      <c r="D3224" s="119"/>
    </row>
    <row r="3225" spans="2:4">
      <c r="B3225" s="18">
        <v>3221</v>
      </c>
      <c r="C3225" s="118"/>
      <c r="D3225" s="119"/>
    </row>
    <row r="3226" spans="2:4">
      <c r="B3226" s="18">
        <v>3222</v>
      </c>
      <c r="C3226" s="118"/>
      <c r="D3226" s="119"/>
    </row>
    <row r="3227" spans="2:4">
      <c r="B3227" s="18">
        <v>3223</v>
      </c>
      <c r="C3227" s="118"/>
      <c r="D3227" s="119"/>
    </row>
    <row r="3228" spans="2:4">
      <c r="B3228" s="18">
        <v>3224</v>
      </c>
      <c r="C3228" s="118"/>
      <c r="D3228" s="119"/>
    </row>
    <row r="3229" spans="2:4">
      <c r="B3229" s="18">
        <v>3225</v>
      </c>
      <c r="C3229" s="118"/>
      <c r="D3229" s="119"/>
    </row>
    <row r="3230" spans="2:4">
      <c r="B3230" s="18">
        <v>3226</v>
      </c>
      <c r="C3230" s="118"/>
      <c r="D3230" s="119"/>
    </row>
    <row r="3231" spans="2:4">
      <c r="B3231" s="18">
        <v>3227</v>
      </c>
      <c r="C3231" s="118"/>
      <c r="D3231" s="119"/>
    </row>
    <row r="3232" spans="2:4">
      <c r="B3232" s="18">
        <v>3228</v>
      </c>
      <c r="C3232" s="118"/>
      <c r="D3232" s="119"/>
    </row>
    <row r="3233" spans="2:4">
      <c r="B3233" s="18">
        <v>3229</v>
      </c>
      <c r="C3233" s="118"/>
      <c r="D3233" s="119"/>
    </row>
    <row r="3234" spans="2:4">
      <c r="B3234" s="18">
        <v>3230</v>
      </c>
      <c r="C3234" s="118"/>
      <c r="D3234" s="119"/>
    </row>
    <row r="3235" spans="2:4">
      <c r="B3235" s="18">
        <v>3231</v>
      </c>
      <c r="C3235" s="118"/>
      <c r="D3235" s="119"/>
    </row>
    <row r="3236" spans="2:4">
      <c r="B3236" s="18">
        <v>3232</v>
      </c>
      <c r="C3236" s="118"/>
      <c r="D3236" s="119"/>
    </row>
    <row r="3237" spans="2:4">
      <c r="B3237" s="18">
        <v>3233</v>
      </c>
      <c r="C3237" s="118"/>
      <c r="D3237" s="119"/>
    </row>
    <row r="3238" spans="2:4">
      <c r="B3238" s="18">
        <v>3234</v>
      </c>
      <c r="C3238" s="118"/>
      <c r="D3238" s="119"/>
    </row>
    <row r="3239" spans="2:4">
      <c r="B3239" s="18">
        <v>3235</v>
      </c>
      <c r="C3239" s="118"/>
      <c r="D3239" s="119"/>
    </row>
    <row r="3240" spans="2:4">
      <c r="B3240" s="18">
        <v>3236</v>
      </c>
      <c r="C3240" s="118"/>
      <c r="D3240" s="119"/>
    </row>
    <row r="3241" spans="2:4">
      <c r="B3241" s="18">
        <v>3237</v>
      </c>
      <c r="C3241" s="118"/>
      <c r="D3241" s="119"/>
    </row>
    <row r="3242" spans="2:4">
      <c r="B3242" s="18">
        <v>3238</v>
      </c>
      <c r="C3242" s="118"/>
      <c r="D3242" s="119"/>
    </row>
    <row r="3243" spans="2:4">
      <c r="B3243" s="18">
        <v>3239</v>
      </c>
      <c r="C3243" s="118"/>
      <c r="D3243" s="119"/>
    </row>
    <row r="3244" spans="2:4">
      <c r="B3244" s="18">
        <v>3240</v>
      </c>
      <c r="C3244" s="118"/>
      <c r="D3244" s="119"/>
    </row>
    <row r="3245" spans="2:4">
      <c r="B3245" s="18">
        <v>3241</v>
      </c>
      <c r="C3245" s="118"/>
      <c r="D3245" s="119"/>
    </row>
    <row r="3246" spans="2:4">
      <c r="B3246" s="18">
        <v>3242</v>
      </c>
      <c r="C3246" s="118"/>
      <c r="D3246" s="119"/>
    </row>
    <row r="3247" spans="2:4">
      <c r="B3247" s="18">
        <v>3243</v>
      </c>
      <c r="C3247" s="118"/>
      <c r="D3247" s="119"/>
    </row>
    <row r="3248" spans="2:4">
      <c r="B3248" s="18">
        <v>3244</v>
      </c>
      <c r="C3248" s="118"/>
      <c r="D3248" s="119"/>
    </row>
    <row r="3249" spans="2:4">
      <c r="B3249" s="18">
        <v>3245</v>
      </c>
      <c r="C3249" s="118"/>
      <c r="D3249" s="119"/>
    </row>
    <row r="3250" spans="2:4">
      <c r="B3250" s="18">
        <v>3246</v>
      </c>
      <c r="C3250" s="118"/>
      <c r="D3250" s="119"/>
    </row>
    <row r="3251" spans="2:4">
      <c r="B3251" s="18">
        <v>3247</v>
      </c>
      <c r="C3251" s="118"/>
      <c r="D3251" s="119"/>
    </row>
    <row r="3252" spans="2:4">
      <c r="B3252" s="18">
        <v>3248</v>
      </c>
      <c r="C3252" s="118"/>
      <c r="D3252" s="119"/>
    </row>
    <row r="3253" spans="2:4">
      <c r="B3253" s="18">
        <v>3249</v>
      </c>
      <c r="C3253" s="118"/>
      <c r="D3253" s="119"/>
    </row>
    <row r="3254" spans="2:4">
      <c r="B3254" s="18">
        <v>3250</v>
      </c>
      <c r="C3254" s="118"/>
      <c r="D3254" s="119"/>
    </row>
    <row r="3255" spans="2:4">
      <c r="B3255" s="18">
        <v>3251</v>
      </c>
      <c r="C3255" s="118"/>
      <c r="D3255" s="119"/>
    </row>
    <row r="3256" spans="2:4">
      <c r="B3256" s="18">
        <v>3252</v>
      </c>
      <c r="C3256" s="118"/>
      <c r="D3256" s="119"/>
    </row>
    <row r="3257" spans="2:4">
      <c r="B3257" s="18">
        <v>3253</v>
      </c>
      <c r="C3257" s="118"/>
      <c r="D3257" s="119"/>
    </row>
    <row r="3258" spans="2:4">
      <c r="B3258" s="18">
        <v>3254</v>
      </c>
      <c r="C3258" s="118"/>
      <c r="D3258" s="119"/>
    </row>
    <row r="3259" spans="2:4">
      <c r="B3259" s="18">
        <v>3255</v>
      </c>
      <c r="C3259" s="118"/>
      <c r="D3259" s="119"/>
    </row>
    <row r="3260" spans="2:4">
      <c r="B3260" s="18">
        <v>3256</v>
      </c>
      <c r="C3260" s="118"/>
      <c r="D3260" s="119"/>
    </row>
    <row r="3261" spans="2:4">
      <c r="B3261" s="18">
        <v>3257</v>
      </c>
      <c r="C3261" s="118"/>
      <c r="D3261" s="119"/>
    </row>
    <row r="3262" spans="2:4">
      <c r="B3262" s="18">
        <v>3258</v>
      </c>
      <c r="C3262" s="118"/>
      <c r="D3262" s="119"/>
    </row>
    <row r="3263" spans="2:4">
      <c r="B3263" s="18">
        <v>3259</v>
      </c>
      <c r="C3263" s="118"/>
      <c r="D3263" s="119"/>
    </row>
    <row r="3264" spans="2:4">
      <c r="B3264" s="18">
        <v>3260</v>
      </c>
      <c r="C3264" s="118"/>
      <c r="D3264" s="119"/>
    </row>
    <row r="3265" spans="2:4">
      <c r="B3265" s="18">
        <v>3261</v>
      </c>
      <c r="C3265" s="118"/>
      <c r="D3265" s="119"/>
    </row>
    <row r="3266" spans="2:4">
      <c r="B3266" s="18">
        <v>3262</v>
      </c>
      <c r="C3266" s="118"/>
      <c r="D3266" s="119"/>
    </row>
    <row r="3267" spans="2:4">
      <c r="B3267" s="18">
        <v>3263</v>
      </c>
      <c r="C3267" s="118"/>
      <c r="D3267" s="119"/>
    </row>
    <row r="3268" spans="2:4">
      <c r="B3268" s="18">
        <v>3264</v>
      </c>
      <c r="C3268" s="118"/>
      <c r="D3268" s="119"/>
    </row>
    <row r="3269" spans="2:4">
      <c r="B3269" s="18">
        <v>3265</v>
      </c>
      <c r="C3269" s="118"/>
      <c r="D3269" s="119"/>
    </row>
    <row r="3270" spans="2:4">
      <c r="B3270" s="18">
        <v>3266</v>
      </c>
      <c r="C3270" s="118"/>
      <c r="D3270" s="119"/>
    </row>
    <row r="3271" spans="2:4">
      <c r="B3271" s="18">
        <v>3267</v>
      </c>
      <c r="C3271" s="118"/>
      <c r="D3271" s="119"/>
    </row>
    <row r="3272" spans="2:4">
      <c r="B3272" s="18">
        <v>3268</v>
      </c>
      <c r="C3272" s="118"/>
      <c r="D3272" s="119"/>
    </row>
    <row r="3273" spans="2:4">
      <c r="B3273" s="18">
        <v>3269</v>
      </c>
      <c r="C3273" s="118"/>
      <c r="D3273" s="119"/>
    </row>
    <row r="3274" spans="2:4">
      <c r="B3274" s="18">
        <v>3270</v>
      </c>
      <c r="C3274" s="118"/>
      <c r="D3274" s="119"/>
    </row>
    <row r="3275" spans="2:4">
      <c r="B3275" s="18">
        <v>3271</v>
      </c>
      <c r="C3275" s="118"/>
      <c r="D3275" s="119"/>
    </row>
    <row r="3276" spans="2:4">
      <c r="B3276" s="18">
        <v>3272</v>
      </c>
      <c r="C3276" s="118"/>
      <c r="D3276" s="119"/>
    </row>
    <row r="3277" spans="2:4">
      <c r="B3277" s="18">
        <v>3273</v>
      </c>
      <c r="C3277" s="118"/>
      <c r="D3277" s="119"/>
    </row>
    <row r="3278" spans="2:4">
      <c r="B3278" s="18">
        <v>3274</v>
      </c>
      <c r="C3278" s="118"/>
      <c r="D3278" s="119"/>
    </row>
    <row r="3279" spans="2:4">
      <c r="B3279" s="18">
        <v>3275</v>
      </c>
      <c r="C3279" s="118"/>
      <c r="D3279" s="119"/>
    </row>
    <row r="3280" spans="2:4">
      <c r="B3280" s="18">
        <v>3276</v>
      </c>
      <c r="C3280" s="118"/>
      <c r="D3280" s="119"/>
    </row>
    <row r="3281" spans="2:4">
      <c r="B3281" s="18">
        <v>3277</v>
      </c>
      <c r="C3281" s="118"/>
      <c r="D3281" s="119"/>
    </row>
    <row r="3282" spans="2:4">
      <c r="B3282" s="18">
        <v>3278</v>
      </c>
      <c r="C3282" s="118"/>
      <c r="D3282" s="119"/>
    </row>
    <row r="3283" spans="2:4">
      <c r="B3283" s="18">
        <v>3279</v>
      </c>
      <c r="C3283" s="118"/>
      <c r="D3283" s="119"/>
    </row>
    <row r="3284" spans="2:4">
      <c r="B3284" s="18">
        <v>3280</v>
      </c>
      <c r="C3284" s="118"/>
      <c r="D3284" s="119"/>
    </row>
    <row r="3285" spans="2:4">
      <c r="B3285" s="18">
        <v>3281</v>
      </c>
      <c r="C3285" s="118"/>
      <c r="D3285" s="119"/>
    </row>
    <row r="3286" spans="2:4">
      <c r="B3286" s="18">
        <v>3282</v>
      </c>
      <c r="C3286" s="118"/>
      <c r="D3286" s="119"/>
    </row>
    <row r="3287" spans="2:4">
      <c r="B3287" s="18">
        <v>3283</v>
      </c>
      <c r="C3287" s="118"/>
      <c r="D3287" s="119"/>
    </row>
    <row r="3288" spans="2:4">
      <c r="B3288" s="18">
        <v>3284</v>
      </c>
      <c r="C3288" s="118"/>
      <c r="D3288" s="119"/>
    </row>
    <row r="3289" spans="2:4">
      <c r="B3289" s="18">
        <v>3285</v>
      </c>
      <c r="C3289" s="118"/>
      <c r="D3289" s="119"/>
    </row>
    <row r="3290" spans="2:4">
      <c r="B3290" s="18">
        <v>3286</v>
      </c>
      <c r="C3290" s="118"/>
      <c r="D3290" s="119"/>
    </row>
    <row r="3291" spans="2:4">
      <c r="B3291" s="18">
        <v>3287</v>
      </c>
      <c r="C3291" s="118"/>
      <c r="D3291" s="119"/>
    </row>
    <row r="3292" spans="2:4">
      <c r="B3292" s="18">
        <v>3288</v>
      </c>
      <c r="C3292" s="118"/>
      <c r="D3292" s="119"/>
    </row>
    <row r="3293" spans="2:4">
      <c r="B3293" s="18">
        <v>3289</v>
      </c>
      <c r="C3293" s="118"/>
      <c r="D3293" s="119"/>
    </row>
    <row r="3294" spans="2:4">
      <c r="B3294" s="18">
        <v>3290</v>
      </c>
      <c r="C3294" s="118"/>
      <c r="D3294" s="119"/>
    </row>
    <row r="3295" spans="2:4">
      <c r="B3295" s="18">
        <v>3291</v>
      </c>
      <c r="C3295" s="118"/>
      <c r="D3295" s="119"/>
    </row>
    <row r="3296" spans="2:4">
      <c r="B3296" s="18">
        <v>3292</v>
      </c>
      <c r="C3296" s="118"/>
      <c r="D3296" s="119"/>
    </row>
    <row r="3297" spans="2:4">
      <c r="B3297" s="18">
        <v>3293</v>
      </c>
      <c r="C3297" s="118"/>
      <c r="D3297" s="119"/>
    </row>
    <row r="3298" spans="2:4">
      <c r="B3298" s="18">
        <v>3294</v>
      </c>
      <c r="C3298" s="118"/>
      <c r="D3298" s="119"/>
    </row>
    <row r="3299" spans="2:4">
      <c r="B3299" s="18">
        <v>3295</v>
      </c>
      <c r="C3299" s="118"/>
      <c r="D3299" s="119"/>
    </row>
    <row r="3300" spans="2:4">
      <c r="B3300" s="18">
        <v>3296</v>
      </c>
      <c r="C3300" s="118"/>
      <c r="D3300" s="119"/>
    </row>
    <row r="3301" spans="2:4">
      <c r="B3301" s="18">
        <v>3297</v>
      </c>
      <c r="C3301" s="118"/>
      <c r="D3301" s="119"/>
    </row>
    <row r="3302" spans="2:4">
      <c r="B3302" s="18">
        <v>3298</v>
      </c>
      <c r="C3302" s="118"/>
      <c r="D3302" s="119"/>
    </row>
    <row r="3303" spans="2:4">
      <c r="B3303" s="18">
        <v>3299</v>
      </c>
      <c r="C3303" s="118"/>
      <c r="D3303" s="119"/>
    </row>
    <row r="3304" spans="2:4">
      <c r="B3304" s="18">
        <v>3300</v>
      </c>
      <c r="C3304" s="118"/>
      <c r="D3304" s="119"/>
    </row>
    <row r="3305" spans="2:4">
      <c r="B3305" s="18">
        <v>3301</v>
      </c>
      <c r="C3305" s="118"/>
      <c r="D3305" s="119"/>
    </row>
    <row r="3306" spans="2:4">
      <c r="B3306" s="18">
        <v>3302</v>
      </c>
      <c r="C3306" s="118"/>
      <c r="D3306" s="119"/>
    </row>
    <row r="3307" spans="2:4">
      <c r="B3307" s="18">
        <v>3303</v>
      </c>
      <c r="C3307" s="118"/>
      <c r="D3307" s="119"/>
    </row>
    <row r="3308" spans="2:4">
      <c r="B3308" s="18">
        <v>3304</v>
      </c>
      <c r="C3308" s="118"/>
      <c r="D3308" s="119"/>
    </row>
    <row r="3309" spans="2:4">
      <c r="B3309" s="18">
        <v>3305</v>
      </c>
      <c r="C3309" s="118"/>
      <c r="D3309" s="119"/>
    </row>
    <row r="3310" spans="2:4">
      <c r="B3310" s="18">
        <v>3306</v>
      </c>
      <c r="C3310" s="118"/>
      <c r="D3310" s="119"/>
    </row>
    <row r="3311" spans="2:4">
      <c r="B3311" s="18">
        <v>3307</v>
      </c>
      <c r="C3311" s="118"/>
      <c r="D3311" s="119"/>
    </row>
    <row r="3312" spans="2:4">
      <c r="B3312" s="18">
        <v>3308</v>
      </c>
      <c r="C3312" s="118"/>
      <c r="D3312" s="119"/>
    </row>
    <row r="3313" spans="2:4">
      <c r="B3313" s="18">
        <v>3309</v>
      </c>
      <c r="C3313" s="118"/>
      <c r="D3313" s="119"/>
    </row>
    <row r="3314" spans="2:4">
      <c r="B3314" s="18">
        <v>3310</v>
      </c>
      <c r="C3314" s="118"/>
      <c r="D3314" s="119"/>
    </row>
    <row r="3315" spans="2:4">
      <c r="B3315" s="18">
        <v>3311</v>
      </c>
      <c r="C3315" s="118"/>
      <c r="D3315" s="119"/>
    </row>
    <row r="3316" spans="2:4">
      <c r="B3316" s="18">
        <v>3312</v>
      </c>
      <c r="C3316" s="118"/>
      <c r="D3316" s="119"/>
    </row>
    <row r="3317" spans="2:4">
      <c r="B3317" s="18">
        <v>3313</v>
      </c>
      <c r="C3317" s="118"/>
      <c r="D3317" s="119"/>
    </row>
    <row r="3318" spans="2:4">
      <c r="B3318" s="18">
        <v>3314</v>
      </c>
      <c r="C3318" s="118"/>
      <c r="D3318" s="119"/>
    </row>
    <row r="3319" spans="2:4">
      <c r="B3319" s="18">
        <v>3315</v>
      </c>
      <c r="C3319" s="118"/>
      <c r="D3319" s="119"/>
    </row>
    <row r="3320" spans="2:4">
      <c r="B3320" s="18">
        <v>3316</v>
      </c>
      <c r="C3320" s="118"/>
      <c r="D3320" s="119"/>
    </row>
    <row r="3321" spans="2:4">
      <c r="B3321" s="18">
        <v>3317</v>
      </c>
      <c r="C3321" s="118"/>
      <c r="D3321" s="119"/>
    </row>
    <row r="3322" spans="2:4">
      <c r="B3322" s="18">
        <v>3318</v>
      </c>
      <c r="C3322" s="118"/>
      <c r="D3322" s="119"/>
    </row>
    <row r="3323" spans="2:4">
      <c r="B3323" s="18">
        <v>3319</v>
      </c>
      <c r="C3323" s="118"/>
      <c r="D3323" s="119"/>
    </row>
    <row r="3324" spans="2:4">
      <c r="B3324" s="18">
        <v>3320</v>
      </c>
      <c r="C3324" s="118"/>
      <c r="D3324" s="119"/>
    </row>
    <row r="3325" spans="2:4">
      <c r="B3325" s="18">
        <v>3321</v>
      </c>
      <c r="C3325" s="118"/>
      <c r="D3325" s="119"/>
    </row>
    <row r="3326" spans="2:4">
      <c r="B3326" s="18">
        <v>3322</v>
      </c>
      <c r="C3326" s="118"/>
      <c r="D3326" s="119"/>
    </row>
    <row r="3327" spans="2:4">
      <c r="B3327" s="18">
        <v>3323</v>
      </c>
      <c r="C3327" s="118"/>
      <c r="D3327" s="119"/>
    </row>
    <row r="3328" spans="2:4">
      <c r="B3328" s="18">
        <v>3324</v>
      </c>
      <c r="C3328" s="118"/>
      <c r="D3328" s="119"/>
    </row>
    <row r="3329" spans="2:4">
      <c r="B3329" s="18">
        <v>3325</v>
      </c>
      <c r="C3329" s="118"/>
      <c r="D3329" s="119"/>
    </row>
    <row r="3330" spans="2:4">
      <c r="B3330" s="18">
        <v>3326</v>
      </c>
      <c r="C3330" s="118"/>
      <c r="D3330" s="119"/>
    </row>
    <row r="3331" spans="2:4">
      <c r="B3331" s="18">
        <v>3327</v>
      </c>
      <c r="C3331" s="118"/>
      <c r="D3331" s="119"/>
    </row>
    <row r="3332" spans="2:4">
      <c r="B3332" s="18">
        <v>3328</v>
      </c>
      <c r="C3332" s="118"/>
      <c r="D3332" s="119"/>
    </row>
    <row r="3333" spans="2:4">
      <c r="B3333" s="18">
        <v>3329</v>
      </c>
      <c r="C3333" s="118"/>
      <c r="D3333" s="119"/>
    </row>
    <row r="3334" spans="2:4">
      <c r="B3334" s="18">
        <v>3330</v>
      </c>
      <c r="C3334" s="118"/>
      <c r="D3334" s="119"/>
    </row>
    <row r="3335" spans="2:4">
      <c r="B3335" s="18">
        <v>3331</v>
      </c>
      <c r="C3335" s="118"/>
      <c r="D3335" s="119"/>
    </row>
    <row r="3336" spans="2:4">
      <c r="B3336" s="18">
        <v>3332</v>
      </c>
      <c r="C3336" s="118"/>
      <c r="D3336" s="119"/>
    </row>
    <row r="3337" spans="2:4">
      <c r="B3337" s="18">
        <v>3333</v>
      </c>
      <c r="C3337" s="118"/>
      <c r="D3337" s="119"/>
    </row>
    <row r="3338" spans="2:4">
      <c r="B3338" s="18">
        <v>3334</v>
      </c>
      <c r="C3338" s="118"/>
      <c r="D3338" s="119"/>
    </row>
    <row r="3339" spans="2:4">
      <c r="B3339" s="18">
        <v>3335</v>
      </c>
      <c r="C3339" s="118"/>
      <c r="D3339" s="119"/>
    </row>
    <row r="3340" spans="2:4">
      <c r="B3340" s="18">
        <v>3336</v>
      </c>
      <c r="C3340" s="118"/>
      <c r="D3340" s="119"/>
    </row>
    <row r="3341" spans="2:4">
      <c r="B3341" s="18">
        <v>3337</v>
      </c>
      <c r="C3341" s="118"/>
      <c r="D3341" s="119"/>
    </row>
    <row r="3342" spans="2:4">
      <c r="B3342" s="18">
        <v>3338</v>
      </c>
      <c r="C3342" s="118"/>
      <c r="D3342" s="119"/>
    </row>
    <row r="3343" spans="2:4">
      <c r="B3343" s="18">
        <v>3339</v>
      </c>
      <c r="C3343" s="118"/>
      <c r="D3343" s="119"/>
    </row>
    <row r="3344" spans="2:4">
      <c r="B3344" s="18">
        <v>3340</v>
      </c>
      <c r="C3344" s="118"/>
      <c r="D3344" s="119"/>
    </row>
    <row r="3345" spans="2:4">
      <c r="B3345" s="18">
        <v>3341</v>
      </c>
      <c r="C3345" s="118"/>
      <c r="D3345" s="119"/>
    </row>
    <row r="3346" spans="2:4">
      <c r="B3346" s="18">
        <v>3342</v>
      </c>
      <c r="C3346" s="118"/>
      <c r="D3346" s="119"/>
    </row>
    <row r="3347" spans="2:4">
      <c r="B3347" s="18">
        <v>3343</v>
      </c>
      <c r="C3347" s="118"/>
      <c r="D3347" s="119"/>
    </row>
    <row r="3348" spans="2:4">
      <c r="B3348" s="18">
        <v>3344</v>
      </c>
      <c r="C3348" s="118"/>
      <c r="D3348" s="119"/>
    </row>
    <row r="3349" spans="2:4">
      <c r="B3349" s="18">
        <v>3345</v>
      </c>
      <c r="C3349" s="118"/>
      <c r="D3349" s="119"/>
    </row>
    <row r="3350" spans="2:4">
      <c r="B3350" s="18">
        <v>3346</v>
      </c>
      <c r="C3350" s="118"/>
      <c r="D3350" s="119"/>
    </row>
    <row r="3351" spans="2:4">
      <c r="B3351" s="18">
        <v>3347</v>
      </c>
      <c r="C3351" s="118"/>
      <c r="D3351" s="119"/>
    </row>
    <row r="3352" spans="2:4">
      <c r="B3352" s="18">
        <v>3348</v>
      </c>
      <c r="C3352" s="118"/>
      <c r="D3352" s="119"/>
    </row>
    <row r="3353" spans="2:4">
      <c r="B3353" s="18">
        <v>3349</v>
      </c>
      <c r="C3353" s="118"/>
      <c r="D3353" s="119"/>
    </row>
    <row r="3354" spans="2:4">
      <c r="B3354" s="18">
        <v>3350</v>
      </c>
      <c r="C3354" s="118"/>
      <c r="D3354" s="119"/>
    </row>
    <row r="3355" spans="2:4">
      <c r="B3355" s="18">
        <v>3351</v>
      </c>
      <c r="C3355" s="118"/>
      <c r="D3355" s="119"/>
    </row>
    <row r="3356" spans="2:4">
      <c r="B3356" s="18">
        <v>3352</v>
      </c>
      <c r="C3356" s="118"/>
      <c r="D3356" s="119"/>
    </row>
    <row r="3357" spans="2:4">
      <c r="B3357" s="18">
        <v>3353</v>
      </c>
      <c r="C3357" s="118"/>
      <c r="D3357" s="119"/>
    </row>
    <row r="3358" spans="2:4">
      <c r="B3358" s="18">
        <v>3354</v>
      </c>
      <c r="C3358" s="118"/>
      <c r="D3358" s="119"/>
    </row>
    <row r="3359" spans="2:4">
      <c r="B3359" s="18">
        <v>3355</v>
      </c>
      <c r="C3359" s="118"/>
      <c r="D3359" s="119"/>
    </row>
    <row r="3360" spans="2:4">
      <c r="B3360" s="18">
        <v>3356</v>
      </c>
      <c r="C3360" s="118"/>
      <c r="D3360" s="119"/>
    </row>
    <row r="3361" spans="2:4">
      <c r="B3361" s="18">
        <v>3357</v>
      </c>
      <c r="C3361" s="118"/>
      <c r="D3361" s="119"/>
    </row>
    <row r="3362" spans="2:4">
      <c r="B3362" s="18">
        <v>3358</v>
      </c>
      <c r="C3362" s="118"/>
      <c r="D3362" s="119"/>
    </row>
    <row r="3363" spans="2:4">
      <c r="B3363" s="18">
        <v>3359</v>
      </c>
      <c r="C3363" s="118"/>
      <c r="D3363" s="119"/>
    </row>
    <row r="3364" spans="2:4">
      <c r="B3364" s="18">
        <v>3360</v>
      </c>
      <c r="C3364" s="118"/>
      <c r="D3364" s="119"/>
    </row>
    <row r="3365" spans="2:4">
      <c r="B3365" s="18">
        <v>3361</v>
      </c>
      <c r="C3365" s="118"/>
      <c r="D3365" s="119"/>
    </row>
    <row r="3366" spans="2:4">
      <c r="B3366" s="18">
        <v>3362</v>
      </c>
      <c r="C3366" s="118"/>
      <c r="D3366" s="119"/>
    </row>
    <row r="3367" spans="2:4">
      <c r="B3367" s="18">
        <v>3363</v>
      </c>
      <c r="C3367" s="118"/>
      <c r="D3367" s="119"/>
    </row>
    <row r="3368" spans="2:4">
      <c r="B3368" s="18">
        <v>3364</v>
      </c>
      <c r="C3368" s="118"/>
      <c r="D3368" s="119"/>
    </row>
    <row r="3369" spans="2:4">
      <c r="B3369" s="18">
        <v>3365</v>
      </c>
      <c r="C3369" s="118"/>
      <c r="D3369" s="119"/>
    </row>
    <row r="3370" spans="2:4">
      <c r="B3370" s="18">
        <v>3366</v>
      </c>
      <c r="C3370" s="118"/>
      <c r="D3370" s="119"/>
    </row>
    <row r="3371" spans="2:4">
      <c r="B3371" s="18">
        <v>3367</v>
      </c>
      <c r="C3371" s="118"/>
      <c r="D3371" s="119"/>
    </row>
    <row r="3372" spans="2:4">
      <c r="B3372" s="18">
        <v>3368</v>
      </c>
      <c r="C3372" s="118"/>
      <c r="D3372" s="119"/>
    </row>
    <row r="3373" spans="2:4">
      <c r="B3373" s="18">
        <v>3369</v>
      </c>
      <c r="C3373" s="118"/>
      <c r="D3373" s="119"/>
    </row>
    <row r="3374" spans="2:4">
      <c r="B3374" s="18">
        <v>3370</v>
      </c>
      <c r="C3374" s="118"/>
      <c r="D3374" s="119"/>
    </row>
    <row r="3375" spans="2:4">
      <c r="B3375" s="18">
        <v>3371</v>
      </c>
      <c r="C3375" s="118"/>
      <c r="D3375" s="119"/>
    </row>
    <row r="3376" spans="2:4">
      <c r="B3376" s="18">
        <v>3372</v>
      </c>
      <c r="C3376" s="118"/>
      <c r="D3376" s="119"/>
    </row>
    <row r="3377" spans="2:4">
      <c r="B3377" s="18">
        <v>3373</v>
      </c>
      <c r="C3377" s="118"/>
      <c r="D3377" s="119"/>
    </row>
    <row r="3378" spans="2:4">
      <c r="B3378" s="18">
        <v>3374</v>
      </c>
      <c r="C3378" s="118"/>
      <c r="D3378" s="119"/>
    </row>
    <row r="3379" spans="2:4">
      <c r="B3379" s="18">
        <v>3375</v>
      </c>
      <c r="C3379" s="118"/>
      <c r="D3379" s="119"/>
    </row>
    <row r="3380" spans="2:4">
      <c r="B3380" s="18">
        <v>3376</v>
      </c>
      <c r="C3380" s="118"/>
      <c r="D3380" s="119"/>
    </row>
    <row r="3381" spans="2:4">
      <c r="B3381" s="18">
        <v>3377</v>
      </c>
      <c r="C3381" s="118"/>
      <c r="D3381" s="119"/>
    </row>
    <row r="3382" spans="2:4">
      <c r="B3382" s="18">
        <v>3378</v>
      </c>
      <c r="C3382" s="118"/>
      <c r="D3382" s="119"/>
    </row>
    <row r="3383" spans="2:4">
      <c r="B3383" s="18">
        <v>3379</v>
      </c>
      <c r="C3383" s="118"/>
      <c r="D3383" s="119"/>
    </row>
    <row r="3384" spans="2:4">
      <c r="B3384" s="18">
        <v>3380</v>
      </c>
      <c r="C3384" s="118"/>
      <c r="D3384" s="119"/>
    </row>
    <row r="3385" spans="2:4">
      <c r="B3385" s="18">
        <v>3381</v>
      </c>
      <c r="C3385" s="118"/>
      <c r="D3385" s="119"/>
    </row>
    <row r="3386" spans="2:4">
      <c r="B3386" s="18">
        <v>3382</v>
      </c>
      <c r="C3386" s="118"/>
      <c r="D3386" s="119"/>
    </row>
    <row r="3387" spans="2:4">
      <c r="B3387" s="18">
        <v>3383</v>
      </c>
      <c r="C3387" s="118"/>
      <c r="D3387" s="119"/>
    </row>
    <row r="3388" spans="2:4">
      <c r="B3388" s="18">
        <v>3384</v>
      </c>
      <c r="C3388" s="118"/>
      <c r="D3388" s="119"/>
    </row>
    <row r="3389" spans="2:4">
      <c r="B3389" s="18">
        <v>3385</v>
      </c>
      <c r="C3389" s="118"/>
      <c r="D3389" s="119"/>
    </row>
    <row r="3390" spans="2:4">
      <c r="B3390" s="18">
        <v>3386</v>
      </c>
      <c r="C3390" s="118"/>
      <c r="D3390" s="119"/>
    </row>
    <row r="3391" spans="2:4">
      <c r="B3391" s="18">
        <v>3387</v>
      </c>
      <c r="C3391" s="118"/>
      <c r="D3391" s="119"/>
    </row>
    <row r="3392" spans="2:4">
      <c r="B3392" s="18">
        <v>3388</v>
      </c>
      <c r="C3392" s="118"/>
      <c r="D3392" s="119"/>
    </row>
    <row r="3393" spans="2:4">
      <c r="B3393" s="18">
        <v>3389</v>
      </c>
      <c r="C3393" s="118"/>
      <c r="D3393" s="119"/>
    </row>
    <row r="3394" spans="2:4">
      <c r="B3394" s="18">
        <v>3390</v>
      </c>
      <c r="C3394" s="118"/>
      <c r="D3394" s="119"/>
    </row>
    <row r="3395" spans="2:4">
      <c r="B3395" s="18">
        <v>3391</v>
      </c>
      <c r="C3395" s="118"/>
      <c r="D3395" s="119"/>
    </row>
    <row r="3396" spans="2:4">
      <c r="B3396" s="18">
        <v>3392</v>
      </c>
      <c r="C3396" s="118"/>
      <c r="D3396" s="119"/>
    </row>
    <row r="3397" spans="2:4">
      <c r="B3397" s="18">
        <v>3393</v>
      </c>
      <c r="C3397" s="118"/>
      <c r="D3397" s="119"/>
    </row>
    <row r="3398" spans="2:4">
      <c r="B3398" s="18">
        <v>3394</v>
      </c>
      <c r="C3398" s="118"/>
      <c r="D3398" s="119"/>
    </row>
    <row r="3399" spans="2:4">
      <c r="B3399" s="18">
        <v>3395</v>
      </c>
      <c r="C3399" s="118"/>
      <c r="D3399" s="119"/>
    </row>
    <row r="3400" spans="2:4">
      <c r="B3400" s="18">
        <v>3396</v>
      </c>
      <c r="C3400" s="118"/>
      <c r="D3400" s="119"/>
    </row>
    <row r="3401" spans="2:4">
      <c r="B3401" s="18">
        <v>3397</v>
      </c>
      <c r="C3401" s="118"/>
      <c r="D3401" s="119"/>
    </row>
    <row r="3402" spans="2:4">
      <c r="B3402" s="18">
        <v>3398</v>
      </c>
      <c r="C3402" s="118"/>
      <c r="D3402" s="119"/>
    </row>
    <row r="3403" spans="2:4">
      <c r="B3403" s="18">
        <v>3399</v>
      </c>
      <c r="C3403" s="118"/>
      <c r="D3403" s="119"/>
    </row>
    <row r="3404" spans="2:4">
      <c r="B3404" s="18">
        <v>3400</v>
      </c>
      <c r="C3404" s="118"/>
      <c r="D3404" s="119"/>
    </row>
    <row r="3405" spans="2:4">
      <c r="B3405" s="18">
        <v>3401</v>
      </c>
      <c r="C3405" s="118"/>
      <c r="D3405" s="119"/>
    </row>
    <row r="3406" spans="2:4">
      <c r="B3406" s="18">
        <v>3402</v>
      </c>
      <c r="C3406" s="118"/>
      <c r="D3406" s="119"/>
    </row>
    <row r="3407" spans="2:4">
      <c r="B3407" s="18">
        <v>3403</v>
      </c>
      <c r="C3407" s="118"/>
      <c r="D3407" s="119"/>
    </row>
    <row r="3408" spans="2:4">
      <c r="B3408" s="18">
        <v>3404</v>
      </c>
      <c r="C3408" s="118"/>
      <c r="D3408" s="119"/>
    </row>
    <row r="3409" spans="2:4">
      <c r="B3409" s="18">
        <v>3405</v>
      </c>
      <c r="C3409" s="118"/>
      <c r="D3409" s="119"/>
    </row>
    <row r="3410" spans="2:4">
      <c r="B3410" s="18">
        <v>3406</v>
      </c>
      <c r="C3410" s="118"/>
      <c r="D3410" s="119"/>
    </row>
    <row r="3411" spans="2:4">
      <c r="B3411" s="18">
        <v>3407</v>
      </c>
      <c r="C3411" s="118"/>
      <c r="D3411" s="119"/>
    </row>
    <row r="3412" spans="2:4">
      <c r="B3412" s="18">
        <v>3408</v>
      </c>
      <c r="C3412" s="118"/>
      <c r="D3412" s="119"/>
    </row>
    <row r="3413" spans="2:4">
      <c r="B3413" s="18">
        <v>3409</v>
      </c>
      <c r="C3413" s="118"/>
      <c r="D3413" s="119"/>
    </row>
    <row r="3414" spans="2:4">
      <c r="B3414" s="18">
        <v>3410</v>
      </c>
      <c r="C3414" s="118"/>
      <c r="D3414" s="119"/>
    </row>
    <row r="3415" spans="2:4">
      <c r="B3415" s="18">
        <v>3411</v>
      </c>
      <c r="C3415" s="118"/>
      <c r="D3415" s="119"/>
    </row>
    <row r="3416" spans="2:4">
      <c r="B3416" s="18">
        <v>3412</v>
      </c>
      <c r="C3416" s="118"/>
      <c r="D3416" s="119"/>
    </row>
    <row r="3417" spans="2:4">
      <c r="B3417" s="18">
        <v>3413</v>
      </c>
      <c r="C3417" s="118"/>
      <c r="D3417" s="119"/>
    </row>
    <row r="3418" spans="2:4">
      <c r="B3418" s="18">
        <v>3414</v>
      </c>
      <c r="C3418" s="118"/>
      <c r="D3418" s="119"/>
    </row>
    <row r="3419" spans="2:4">
      <c r="B3419" s="18">
        <v>3415</v>
      </c>
      <c r="C3419" s="118"/>
      <c r="D3419" s="119"/>
    </row>
    <row r="3420" spans="2:4">
      <c r="B3420" s="18">
        <v>3416</v>
      </c>
      <c r="C3420" s="118"/>
      <c r="D3420" s="119"/>
    </row>
    <row r="3421" spans="2:4">
      <c r="B3421" s="18">
        <v>3417</v>
      </c>
      <c r="C3421" s="118"/>
      <c r="D3421" s="119"/>
    </row>
    <row r="3422" spans="2:4">
      <c r="B3422" s="18">
        <v>3418</v>
      </c>
      <c r="C3422" s="118"/>
      <c r="D3422" s="119"/>
    </row>
    <row r="3423" spans="2:4">
      <c r="B3423" s="18">
        <v>3419</v>
      </c>
      <c r="C3423" s="118"/>
      <c r="D3423" s="119"/>
    </row>
    <row r="3424" spans="2:4">
      <c r="B3424" s="18">
        <v>3420</v>
      </c>
      <c r="C3424" s="118"/>
      <c r="D3424" s="119"/>
    </row>
    <row r="3425" spans="2:4">
      <c r="B3425" s="18">
        <v>3421</v>
      </c>
      <c r="C3425" s="118"/>
      <c r="D3425" s="119"/>
    </row>
    <row r="3426" spans="2:4">
      <c r="B3426" s="18">
        <v>3422</v>
      </c>
      <c r="C3426" s="118"/>
      <c r="D3426" s="119"/>
    </row>
    <row r="3427" spans="2:4">
      <c r="B3427" s="18">
        <v>3423</v>
      </c>
      <c r="C3427" s="118"/>
      <c r="D3427" s="119"/>
    </row>
    <row r="3428" spans="2:4">
      <c r="B3428" s="18">
        <v>3424</v>
      </c>
      <c r="C3428" s="118"/>
      <c r="D3428" s="119"/>
    </row>
    <row r="3429" spans="2:4">
      <c r="B3429" s="18">
        <v>3425</v>
      </c>
      <c r="C3429" s="118"/>
      <c r="D3429" s="119"/>
    </row>
    <row r="3430" spans="2:4">
      <c r="B3430" s="18">
        <v>3426</v>
      </c>
      <c r="C3430" s="118"/>
      <c r="D3430" s="119"/>
    </row>
    <row r="3431" spans="2:4">
      <c r="B3431" s="18">
        <v>3427</v>
      </c>
      <c r="C3431" s="118"/>
      <c r="D3431" s="119"/>
    </row>
    <row r="3432" spans="2:4">
      <c r="B3432" s="18">
        <v>3428</v>
      </c>
      <c r="C3432" s="118"/>
      <c r="D3432" s="119"/>
    </row>
    <row r="3433" spans="2:4">
      <c r="B3433" s="18">
        <v>3429</v>
      </c>
      <c r="C3433" s="118"/>
      <c r="D3433" s="119"/>
    </row>
    <row r="3434" spans="2:4">
      <c r="B3434" s="18">
        <v>3430</v>
      </c>
      <c r="C3434" s="118"/>
      <c r="D3434" s="119"/>
    </row>
    <row r="3435" spans="2:4">
      <c r="B3435" s="18">
        <v>3431</v>
      </c>
      <c r="C3435" s="118"/>
      <c r="D3435" s="119"/>
    </row>
    <row r="3436" spans="2:4">
      <c r="B3436" s="18">
        <v>3432</v>
      </c>
      <c r="C3436" s="118"/>
      <c r="D3436" s="119"/>
    </row>
    <row r="3437" spans="2:4">
      <c r="B3437" s="18">
        <v>3433</v>
      </c>
      <c r="C3437" s="118"/>
      <c r="D3437" s="119"/>
    </row>
    <row r="3438" spans="2:4">
      <c r="B3438" s="18">
        <v>3434</v>
      </c>
      <c r="C3438" s="118"/>
      <c r="D3438" s="119"/>
    </row>
    <row r="3439" spans="2:4">
      <c r="B3439" s="18">
        <v>3435</v>
      </c>
      <c r="C3439" s="118"/>
      <c r="D3439" s="119"/>
    </row>
    <row r="3440" spans="2:4">
      <c r="B3440" s="18">
        <v>3436</v>
      </c>
      <c r="C3440" s="118"/>
      <c r="D3440" s="119"/>
    </row>
    <row r="3441" spans="2:4">
      <c r="B3441" s="18">
        <v>3437</v>
      </c>
      <c r="C3441" s="118"/>
      <c r="D3441" s="119"/>
    </row>
    <row r="3442" spans="2:4">
      <c r="B3442" s="18">
        <v>3438</v>
      </c>
      <c r="C3442" s="118"/>
      <c r="D3442" s="119"/>
    </row>
    <row r="3443" spans="2:4">
      <c r="B3443" s="18">
        <v>3439</v>
      </c>
      <c r="C3443" s="118"/>
      <c r="D3443" s="119"/>
    </row>
    <row r="3444" spans="2:4">
      <c r="B3444" s="18">
        <v>3440</v>
      </c>
      <c r="C3444" s="118"/>
      <c r="D3444" s="119"/>
    </row>
    <row r="3445" spans="2:4">
      <c r="B3445" s="18">
        <v>3441</v>
      </c>
      <c r="C3445" s="118"/>
      <c r="D3445" s="119"/>
    </row>
    <row r="3446" spans="2:4">
      <c r="B3446" s="18">
        <v>3442</v>
      </c>
      <c r="C3446" s="118"/>
      <c r="D3446" s="119"/>
    </row>
    <row r="3447" spans="2:4">
      <c r="B3447" s="18">
        <v>3443</v>
      </c>
      <c r="C3447" s="118"/>
      <c r="D3447" s="119"/>
    </row>
    <row r="3448" spans="2:4">
      <c r="B3448" s="18">
        <v>3444</v>
      </c>
      <c r="C3448" s="118"/>
      <c r="D3448" s="119"/>
    </row>
    <row r="3449" spans="2:4">
      <c r="B3449" s="18">
        <v>3445</v>
      </c>
      <c r="C3449" s="118"/>
      <c r="D3449" s="119"/>
    </row>
    <row r="3450" spans="2:4">
      <c r="B3450" s="18">
        <v>3446</v>
      </c>
      <c r="C3450" s="118"/>
      <c r="D3450" s="119"/>
    </row>
    <row r="3451" spans="2:4">
      <c r="B3451" s="18">
        <v>3447</v>
      </c>
      <c r="C3451" s="118"/>
      <c r="D3451" s="119"/>
    </row>
    <row r="3452" spans="2:4">
      <c r="B3452" s="18">
        <v>3448</v>
      </c>
      <c r="C3452" s="118"/>
      <c r="D3452" s="119"/>
    </row>
    <row r="3453" spans="2:4">
      <c r="B3453" s="18">
        <v>3449</v>
      </c>
      <c r="C3453" s="118"/>
      <c r="D3453" s="119"/>
    </row>
    <row r="3454" spans="2:4">
      <c r="B3454" s="18">
        <v>3450</v>
      </c>
      <c r="C3454" s="118"/>
      <c r="D3454" s="119"/>
    </row>
    <row r="3455" spans="2:4">
      <c r="B3455" s="18">
        <v>3451</v>
      </c>
      <c r="C3455" s="118"/>
      <c r="D3455" s="119"/>
    </row>
    <row r="3456" spans="2:4">
      <c r="B3456" s="18">
        <v>3452</v>
      </c>
      <c r="C3456" s="118"/>
      <c r="D3456" s="119"/>
    </row>
    <row r="3457" spans="2:4">
      <c r="B3457" s="18">
        <v>3453</v>
      </c>
      <c r="C3457" s="118"/>
      <c r="D3457" s="119"/>
    </row>
    <row r="3458" spans="2:4">
      <c r="B3458" s="18">
        <v>3454</v>
      </c>
      <c r="C3458" s="118"/>
      <c r="D3458" s="119"/>
    </row>
    <row r="3459" spans="2:4">
      <c r="B3459" s="18">
        <v>3455</v>
      </c>
      <c r="C3459" s="118"/>
      <c r="D3459" s="119"/>
    </row>
    <row r="3460" spans="2:4">
      <c r="B3460" s="18">
        <v>3456</v>
      </c>
      <c r="C3460" s="118"/>
      <c r="D3460" s="119"/>
    </row>
    <row r="3461" spans="2:4">
      <c r="B3461" s="18">
        <v>3457</v>
      </c>
      <c r="C3461" s="118"/>
      <c r="D3461" s="119"/>
    </row>
    <row r="3462" spans="2:4">
      <c r="B3462" s="18">
        <v>3458</v>
      </c>
      <c r="C3462" s="118"/>
      <c r="D3462" s="119"/>
    </row>
    <row r="3463" spans="2:4">
      <c r="B3463" s="18">
        <v>3459</v>
      </c>
      <c r="C3463" s="118"/>
      <c r="D3463" s="119"/>
    </row>
    <row r="3464" spans="2:4">
      <c r="B3464" s="18">
        <v>3460</v>
      </c>
      <c r="C3464" s="118"/>
      <c r="D3464" s="119"/>
    </row>
    <row r="3465" spans="2:4">
      <c r="B3465" s="18">
        <v>3461</v>
      </c>
      <c r="C3465" s="118"/>
      <c r="D3465" s="119"/>
    </row>
    <row r="3466" spans="2:4">
      <c r="B3466" s="18">
        <v>3462</v>
      </c>
      <c r="C3466" s="118"/>
      <c r="D3466" s="119"/>
    </row>
    <row r="3467" spans="2:4">
      <c r="B3467" s="18">
        <v>3463</v>
      </c>
      <c r="C3467" s="118"/>
      <c r="D3467" s="119"/>
    </row>
    <row r="3468" spans="2:4">
      <c r="B3468" s="18">
        <v>3464</v>
      </c>
      <c r="C3468" s="118"/>
      <c r="D3468" s="119"/>
    </row>
    <row r="3469" spans="2:4">
      <c r="B3469" s="18">
        <v>3465</v>
      </c>
      <c r="C3469" s="118"/>
      <c r="D3469" s="119"/>
    </row>
    <row r="3470" spans="2:4">
      <c r="B3470" s="18">
        <v>3466</v>
      </c>
      <c r="C3470" s="118"/>
      <c r="D3470" s="119"/>
    </row>
    <row r="3471" spans="2:4">
      <c r="B3471" s="18">
        <v>3467</v>
      </c>
      <c r="C3471" s="118"/>
      <c r="D3471" s="119"/>
    </row>
    <row r="3472" spans="2:4">
      <c r="B3472" s="18">
        <v>3468</v>
      </c>
      <c r="C3472" s="118"/>
      <c r="D3472" s="119"/>
    </row>
    <row r="3473" spans="2:4">
      <c r="B3473" s="18">
        <v>3469</v>
      </c>
      <c r="C3473" s="118"/>
      <c r="D3473" s="119"/>
    </row>
    <row r="3474" spans="2:4">
      <c r="B3474" s="18">
        <v>3470</v>
      </c>
      <c r="C3474" s="118"/>
      <c r="D3474" s="119"/>
    </row>
    <row r="3475" spans="2:4">
      <c r="B3475" s="18">
        <v>3471</v>
      </c>
      <c r="C3475" s="118"/>
      <c r="D3475" s="119"/>
    </row>
    <row r="3476" spans="2:4">
      <c r="B3476" s="18">
        <v>3472</v>
      </c>
      <c r="C3476" s="118"/>
      <c r="D3476" s="119"/>
    </row>
    <row r="3477" spans="2:4">
      <c r="B3477" s="18">
        <v>3473</v>
      </c>
      <c r="C3477" s="118"/>
      <c r="D3477" s="119"/>
    </row>
    <row r="3478" spans="2:4">
      <c r="B3478" s="18">
        <v>3474</v>
      </c>
      <c r="C3478" s="118"/>
      <c r="D3478" s="119"/>
    </row>
    <row r="3479" spans="2:4">
      <c r="B3479" s="18">
        <v>3475</v>
      </c>
      <c r="C3479" s="118"/>
      <c r="D3479" s="119"/>
    </row>
    <row r="3480" spans="2:4">
      <c r="B3480" s="18">
        <v>3476</v>
      </c>
      <c r="C3480" s="118"/>
      <c r="D3480" s="119"/>
    </row>
    <row r="3481" spans="2:4">
      <c r="B3481" s="18">
        <v>3477</v>
      </c>
      <c r="C3481" s="118"/>
      <c r="D3481" s="119"/>
    </row>
    <row r="3482" spans="2:4">
      <c r="B3482" s="18">
        <v>3478</v>
      </c>
      <c r="C3482" s="118"/>
      <c r="D3482" s="119"/>
    </row>
    <row r="3483" spans="2:4">
      <c r="B3483" s="18">
        <v>3479</v>
      </c>
      <c r="C3483" s="118"/>
      <c r="D3483" s="119"/>
    </row>
    <row r="3484" spans="2:4">
      <c r="B3484" s="18">
        <v>3480</v>
      </c>
      <c r="C3484" s="118"/>
      <c r="D3484" s="119"/>
    </row>
    <row r="3485" spans="2:4">
      <c r="B3485" s="18">
        <v>3481</v>
      </c>
      <c r="C3485" s="118"/>
      <c r="D3485" s="119"/>
    </row>
    <row r="3486" spans="2:4">
      <c r="B3486" s="18">
        <v>3482</v>
      </c>
      <c r="C3486" s="118"/>
      <c r="D3486" s="119"/>
    </row>
    <row r="3487" spans="2:4">
      <c r="B3487" s="18">
        <v>3483</v>
      </c>
      <c r="C3487" s="118"/>
      <c r="D3487" s="119"/>
    </row>
    <row r="3488" spans="2:4">
      <c r="B3488" s="18">
        <v>3484</v>
      </c>
      <c r="C3488" s="118"/>
      <c r="D3488" s="119"/>
    </row>
    <row r="3489" spans="2:4">
      <c r="B3489" s="18">
        <v>3485</v>
      </c>
      <c r="C3489" s="118"/>
      <c r="D3489" s="119"/>
    </row>
    <row r="3490" spans="2:4">
      <c r="B3490" s="18">
        <v>3486</v>
      </c>
      <c r="C3490" s="118"/>
      <c r="D3490" s="119"/>
    </row>
    <row r="3491" spans="2:4">
      <c r="B3491" s="18">
        <v>3487</v>
      </c>
      <c r="C3491" s="118"/>
      <c r="D3491" s="119"/>
    </row>
    <row r="3492" spans="2:4">
      <c r="B3492" s="18">
        <v>3488</v>
      </c>
      <c r="C3492" s="118"/>
      <c r="D3492" s="119"/>
    </row>
    <row r="3493" spans="2:4">
      <c r="B3493" s="18">
        <v>3489</v>
      </c>
      <c r="C3493" s="118"/>
      <c r="D3493" s="119"/>
    </row>
    <row r="3494" spans="2:4">
      <c r="B3494" s="18">
        <v>3490</v>
      </c>
      <c r="C3494" s="118"/>
      <c r="D3494" s="119"/>
    </row>
    <row r="3495" spans="2:4">
      <c r="B3495" s="18">
        <v>3491</v>
      </c>
      <c r="C3495" s="118"/>
      <c r="D3495" s="119"/>
    </row>
    <row r="3496" spans="2:4">
      <c r="B3496" s="18">
        <v>3492</v>
      </c>
      <c r="C3496" s="118"/>
      <c r="D3496" s="119"/>
    </row>
    <row r="3497" spans="2:4">
      <c r="B3497" s="18">
        <v>3493</v>
      </c>
      <c r="C3497" s="118"/>
      <c r="D3497" s="119"/>
    </row>
    <row r="3498" spans="2:4">
      <c r="B3498" s="18">
        <v>3494</v>
      </c>
      <c r="C3498" s="118"/>
      <c r="D3498" s="119"/>
    </row>
    <row r="3499" spans="2:4">
      <c r="B3499" s="18">
        <v>3495</v>
      </c>
      <c r="C3499" s="118"/>
      <c r="D3499" s="119"/>
    </row>
    <row r="3500" spans="2:4">
      <c r="B3500" s="18">
        <v>3496</v>
      </c>
      <c r="C3500" s="118"/>
      <c r="D3500" s="119"/>
    </row>
    <row r="3501" spans="2:4">
      <c r="B3501" s="18">
        <v>3497</v>
      </c>
      <c r="C3501" s="118"/>
      <c r="D3501" s="119"/>
    </row>
    <row r="3502" spans="2:4">
      <c r="B3502" s="18">
        <v>3498</v>
      </c>
      <c r="C3502" s="118"/>
      <c r="D3502" s="119"/>
    </row>
    <row r="3503" spans="2:4">
      <c r="B3503" s="18">
        <v>3499</v>
      </c>
      <c r="C3503" s="118"/>
      <c r="D3503" s="119"/>
    </row>
    <row r="3504" spans="2:4">
      <c r="B3504" s="18">
        <v>3500</v>
      </c>
      <c r="C3504" s="118"/>
      <c r="D3504" s="119"/>
    </row>
    <row r="3505" spans="2:4">
      <c r="B3505" s="18">
        <v>3501</v>
      </c>
      <c r="C3505" s="118"/>
      <c r="D3505" s="119"/>
    </row>
    <row r="3506" spans="2:4">
      <c r="B3506" s="18">
        <v>3502</v>
      </c>
      <c r="C3506" s="118"/>
      <c r="D3506" s="119"/>
    </row>
    <row r="3507" spans="2:4">
      <c r="B3507" s="18">
        <v>3503</v>
      </c>
      <c r="C3507" s="118"/>
      <c r="D3507" s="119"/>
    </row>
    <row r="3508" spans="2:4">
      <c r="B3508" s="18">
        <v>3504</v>
      </c>
      <c r="C3508" s="118"/>
      <c r="D3508" s="119"/>
    </row>
    <row r="3509" spans="2:4">
      <c r="B3509" s="18">
        <v>3505</v>
      </c>
      <c r="C3509" s="118"/>
      <c r="D3509" s="119"/>
    </row>
    <row r="3510" spans="2:4">
      <c r="B3510" s="18">
        <v>3506</v>
      </c>
      <c r="C3510" s="118"/>
      <c r="D3510" s="119"/>
    </row>
    <row r="3511" spans="2:4">
      <c r="B3511" s="18">
        <v>3507</v>
      </c>
      <c r="C3511" s="118"/>
      <c r="D3511" s="119"/>
    </row>
    <row r="3512" spans="2:4">
      <c r="B3512" s="18">
        <v>3508</v>
      </c>
      <c r="C3512" s="118"/>
      <c r="D3512" s="119"/>
    </row>
    <row r="3513" spans="2:4">
      <c r="B3513" s="18">
        <v>3509</v>
      </c>
      <c r="C3513" s="118"/>
      <c r="D3513" s="119"/>
    </row>
    <row r="3514" spans="2:4">
      <c r="B3514" s="18">
        <v>3510</v>
      </c>
      <c r="C3514" s="118"/>
      <c r="D3514" s="119"/>
    </row>
    <row r="3515" spans="2:4">
      <c r="B3515" s="18">
        <v>3511</v>
      </c>
      <c r="C3515" s="118"/>
      <c r="D3515" s="119"/>
    </row>
    <row r="3516" spans="2:4">
      <c r="B3516" s="18">
        <v>3512</v>
      </c>
      <c r="C3516" s="118"/>
      <c r="D3516" s="119"/>
    </row>
    <row r="3517" spans="2:4">
      <c r="B3517" s="18">
        <v>3513</v>
      </c>
      <c r="C3517" s="118"/>
      <c r="D3517" s="119"/>
    </row>
    <row r="3518" spans="2:4">
      <c r="B3518" s="18">
        <v>3514</v>
      </c>
      <c r="C3518" s="118"/>
      <c r="D3518" s="119"/>
    </row>
    <row r="3519" spans="2:4">
      <c r="B3519" s="18">
        <v>3515</v>
      </c>
      <c r="C3519" s="118"/>
      <c r="D3519" s="119"/>
    </row>
    <row r="3520" spans="2:4">
      <c r="B3520" s="18">
        <v>3516</v>
      </c>
      <c r="C3520" s="118"/>
      <c r="D3520" s="119"/>
    </row>
    <row r="3521" spans="2:4">
      <c r="B3521" s="18">
        <v>3517</v>
      </c>
      <c r="C3521" s="118"/>
      <c r="D3521" s="119"/>
    </row>
    <row r="3522" spans="2:4">
      <c r="B3522" s="18">
        <v>3518</v>
      </c>
      <c r="C3522" s="118"/>
      <c r="D3522" s="119"/>
    </row>
    <row r="3523" spans="2:4">
      <c r="B3523" s="18">
        <v>3519</v>
      </c>
      <c r="C3523" s="118"/>
      <c r="D3523" s="119"/>
    </row>
    <row r="3524" spans="2:4">
      <c r="B3524" s="18">
        <v>3520</v>
      </c>
      <c r="C3524" s="118"/>
      <c r="D3524" s="119"/>
    </row>
    <row r="3525" spans="2:4">
      <c r="B3525" s="18">
        <v>3521</v>
      </c>
      <c r="C3525" s="118"/>
      <c r="D3525" s="119"/>
    </row>
    <row r="3526" spans="2:4">
      <c r="B3526" s="18">
        <v>3522</v>
      </c>
      <c r="C3526" s="118"/>
      <c r="D3526" s="119"/>
    </row>
    <row r="3527" spans="2:4">
      <c r="B3527" s="18">
        <v>3523</v>
      </c>
      <c r="C3527" s="118"/>
      <c r="D3527" s="119"/>
    </row>
    <row r="3528" spans="2:4">
      <c r="B3528" s="18">
        <v>3524</v>
      </c>
      <c r="C3528" s="118"/>
      <c r="D3528" s="119"/>
    </row>
    <row r="3529" spans="2:4">
      <c r="B3529" s="18">
        <v>3525</v>
      </c>
      <c r="C3529" s="118"/>
      <c r="D3529" s="119"/>
    </row>
    <row r="3530" spans="2:4">
      <c r="B3530" s="18">
        <v>3526</v>
      </c>
      <c r="C3530" s="118"/>
      <c r="D3530" s="119"/>
    </row>
    <row r="3531" spans="2:4">
      <c r="B3531" s="18">
        <v>3527</v>
      </c>
      <c r="C3531" s="118"/>
      <c r="D3531" s="119"/>
    </row>
    <row r="3532" spans="2:4">
      <c r="B3532" s="18">
        <v>3528</v>
      </c>
      <c r="C3532" s="118"/>
      <c r="D3532" s="119"/>
    </row>
    <row r="3533" spans="2:4">
      <c r="B3533" s="18">
        <v>3529</v>
      </c>
      <c r="C3533" s="118"/>
      <c r="D3533" s="119"/>
    </row>
    <row r="3534" spans="2:4">
      <c r="B3534" s="18">
        <v>3530</v>
      </c>
      <c r="C3534" s="118"/>
      <c r="D3534" s="119"/>
    </row>
    <row r="3535" spans="2:4">
      <c r="B3535" s="18">
        <v>3531</v>
      </c>
      <c r="C3535" s="118"/>
      <c r="D3535" s="119"/>
    </row>
    <row r="3536" spans="2:4">
      <c r="B3536" s="18">
        <v>3532</v>
      </c>
      <c r="C3536" s="118"/>
      <c r="D3536" s="119"/>
    </row>
    <row r="3537" spans="2:4">
      <c r="B3537" s="18">
        <v>3533</v>
      </c>
      <c r="C3537" s="118"/>
      <c r="D3537" s="119"/>
    </row>
    <row r="3538" spans="2:4">
      <c r="B3538" s="18">
        <v>3534</v>
      </c>
      <c r="C3538" s="118"/>
      <c r="D3538" s="119"/>
    </row>
    <row r="3539" spans="2:4">
      <c r="B3539" s="18">
        <v>3535</v>
      </c>
      <c r="C3539" s="118"/>
      <c r="D3539" s="119"/>
    </row>
    <row r="3540" spans="2:4">
      <c r="B3540" s="18">
        <v>3536</v>
      </c>
      <c r="C3540" s="118"/>
      <c r="D3540" s="119"/>
    </row>
    <row r="3541" spans="2:4">
      <c r="B3541" s="18">
        <v>3537</v>
      </c>
      <c r="C3541" s="118"/>
      <c r="D3541" s="119"/>
    </row>
    <row r="3542" spans="2:4">
      <c r="B3542" s="18">
        <v>3538</v>
      </c>
      <c r="C3542" s="118"/>
      <c r="D3542" s="119"/>
    </row>
    <row r="3543" spans="2:4">
      <c r="B3543" s="18">
        <v>3539</v>
      </c>
      <c r="C3543" s="118"/>
      <c r="D3543" s="119"/>
    </row>
    <row r="3544" spans="2:4">
      <c r="B3544" s="18">
        <v>3540</v>
      </c>
      <c r="C3544" s="118"/>
      <c r="D3544" s="119"/>
    </row>
    <row r="3545" spans="2:4">
      <c r="B3545" s="18">
        <v>3541</v>
      </c>
      <c r="C3545" s="118"/>
      <c r="D3545" s="119"/>
    </row>
    <row r="3546" spans="2:4">
      <c r="B3546" s="18">
        <v>3542</v>
      </c>
      <c r="C3546" s="118"/>
      <c r="D3546" s="119"/>
    </row>
    <row r="3547" spans="2:4">
      <c r="B3547" s="18">
        <v>3543</v>
      </c>
      <c r="C3547" s="118"/>
      <c r="D3547" s="119"/>
    </row>
    <row r="3548" spans="2:4">
      <c r="B3548" s="18">
        <v>3544</v>
      </c>
      <c r="C3548" s="118"/>
      <c r="D3548" s="119"/>
    </row>
    <row r="3549" spans="2:4">
      <c r="B3549" s="18">
        <v>3545</v>
      </c>
      <c r="C3549" s="118"/>
      <c r="D3549" s="119"/>
    </row>
    <row r="3550" spans="2:4">
      <c r="B3550" s="18">
        <v>3546</v>
      </c>
      <c r="C3550" s="118"/>
      <c r="D3550" s="119"/>
    </row>
    <row r="3551" spans="2:4">
      <c r="B3551" s="18">
        <v>3547</v>
      </c>
      <c r="C3551" s="118"/>
      <c r="D3551" s="119"/>
    </row>
    <row r="3552" spans="2:4">
      <c r="B3552" s="18">
        <v>3548</v>
      </c>
      <c r="C3552" s="118"/>
      <c r="D3552" s="119"/>
    </row>
    <row r="3553" spans="2:4">
      <c r="B3553" s="18">
        <v>3549</v>
      </c>
      <c r="C3553" s="118"/>
      <c r="D3553" s="119"/>
    </row>
    <row r="3554" spans="2:4">
      <c r="B3554" s="18">
        <v>3550</v>
      </c>
      <c r="C3554" s="118"/>
      <c r="D3554" s="119"/>
    </row>
    <row r="3555" spans="2:4">
      <c r="B3555" s="18">
        <v>3551</v>
      </c>
      <c r="C3555" s="118"/>
      <c r="D3555" s="119"/>
    </row>
    <row r="3556" spans="2:4">
      <c r="B3556" s="18">
        <v>3552</v>
      </c>
      <c r="C3556" s="118"/>
      <c r="D3556" s="119"/>
    </row>
    <row r="3557" spans="2:4">
      <c r="B3557" s="18">
        <v>3553</v>
      </c>
      <c r="C3557" s="118"/>
      <c r="D3557" s="119"/>
    </row>
    <row r="3558" spans="2:4">
      <c r="B3558" s="18">
        <v>3554</v>
      </c>
      <c r="C3558" s="118"/>
      <c r="D3558" s="119"/>
    </row>
    <row r="3559" spans="2:4">
      <c r="B3559" s="18">
        <v>3555</v>
      </c>
      <c r="C3559" s="118"/>
      <c r="D3559" s="119"/>
    </row>
    <row r="3560" spans="2:4">
      <c r="B3560" s="18">
        <v>3556</v>
      </c>
      <c r="C3560" s="118"/>
      <c r="D3560" s="119"/>
    </row>
    <row r="3561" spans="2:4">
      <c r="B3561" s="18">
        <v>3557</v>
      </c>
      <c r="C3561" s="118"/>
      <c r="D3561" s="119"/>
    </row>
    <row r="3562" spans="2:4">
      <c r="B3562" s="18">
        <v>3558</v>
      </c>
      <c r="C3562" s="118"/>
      <c r="D3562" s="119"/>
    </row>
    <row r="3563" spans="2:4">
      <c r="B3563" s="18">
        <v>3559</v>
      </c>
      <c r="C3563" s="118"/>
      <c r="D3563" s="119"/>
    </row>
    <row r="3564" spans="2:4">
      <c r="B3564" s="18">
        <v>3560</v>
      </c>
      <c r="C3564" s="118"/>
      <c r="D3564" s="119"/>
    </row>
    <row r="3565" spans="2:4">
      <c r="B3565" s="18">
        <v>3561</v>
      </c>
      <c r="C3565" s="118"/>
      <c r="D3565" s="119"/>
    </row>
    <row r="3566" spans="2:4">
      <c r="B3566" s="18">
        <v>3562</v>
      </c>
      <c r="C3566" s="118"/>
      <c r="D3566" s="119"/>
    </row>
    <row r="3567" spans="2:4">
      <c r="B3567" s="18">
        <v>3563</v>
      </c>
      <c r="C3567" s="118"/>
      <c r="D3567" s="119"/>
    </row>
    <row r="3568" spans="2:4">
      <c r="B3568" s="18">
        <v>3564</v>
      </c>
      <c r="C3568" s="118"/>
      <c r="D3568" s="119"/>
    </row>
    <row r="3569" spans="2:4">
      <c r="B3569" s="18">
        <v>3565</v>
      </c>
      <c r="C3569" s="118"/>
      <c r="D3569" s="119"/>
    </row>
    <row r="3570" spans="2:4">
      <c r="B3570" s="18">
        <v>3566</v>
      </c>
      <c r="C3570" s="118"/>
      <c r="D3570" s="119"/>
    </row>
    <row r="3571" spans="2:4">
      <c r="B3571" s="18">
        <v>3567</v>
      </c>
      <c r="C3571" s="118"/>
      <c r="D3571" s="119"/>
    </row>
    <row r="3572" spans="2:4">
      <c r="B3572" s="18">
        <v>3568</v>
      </c>
      <c r="C3572" s="118"/>
      <c r="D3572" s="119"/>
    </row>
    <row r="3573" spans="2:4">
      <c r="B3573" s="18">
        <v>3569</v>
      </c>
      <c r="C3573" s="118"/>
      <c r="D3573" s="119"/>
    </row>
    <row r="3574" spans="2:4">
      <c r="B3574" s="18">
        <v>3570</v>
      </c>
      <c r="C3574" s="118"/>
      <c r="D3574" s="119"/>
    </row>
    <row r="3575" spans="2:4">
      <c r="B3575" s="18">
        <v>3571</v>
      </c>
      <c r="C3575" s="118"/>
      <c r="D3575" s="119"/>
    </row>
    <row r="3576" spans="2:4">
      <c r="B3576" s="18">
        <v>3572</v>
      </c>
      <c r="C3576" s="118"/>
      <c r="D3576" s="119"/>
    </row>
    <row r="3577" spans="2:4">
      <c r="B3577" s="18">
        <v>3573</v>
      </c>
      <c r="C3577" s="118"/>
      <c r="D3577" s="119"/>
    </row>
    <row r="3578" spans="2:4">
      <c r="B3578" s="18">
        <v>3574</v>
      </c>
      <c r="C3578" s="118"/>
      <c r="D3578" s="119"/>
    </row>
    <row r="3579" spans="2:4">
      <c r="B3579" s="18">
        <v>3575</v>
      </c>
      <c r="C3579" s="118"/>
      <c r="D3579" s="119"/>
    </row>
    <row r="3580" spans="2:4">
      <c r="B3580" s="18">
        <v>3576</v>
      </c>
      <c r="C3580" s="118"/>
      <c r="D3580" s="119"/>
    </row>
    <row r="3581" spans="2:4">
      <c r="B3581" s="18">
        <v>3577</v>
      </c>
      <c r="C3581" s="118"/>
      <c r="D3581" s="119"/>
    </row>
    <row r="3582" spans="2:4">
      <c r="B3582" s="18">
        <v>3578</v>
      </c>
      <c r="C3582" s="118"/>
      <c r="D3582" s="119"/>
    </row>
    <row r="3583" spans="2:4">
      <c r="B3583" s="18">
        <v>3579</v>
      </c>
      <c r="C3583" s="118"/>
      <c r="D3583" s="119"/>
    </row>
    <row r="3584" spans="2:4">
      <c r="B3584" s="18">
        <v>3580</v>
      </c>
      <c r="C3584" s="118"/>
      <c r="D3584" s="119"/>
    </row>
    <row r="3585" spans="2:4">
      <c r="B3585" s="18">
        <v>3581</v>
      </c>
      <c r="C3585" s="118"/>
      <c r="D3585" s="119"/>
    </row>
    <row r="3586" spans="2:4">
      <c r="B3586" s="18">
        <v>3582</v>
      </c>
      <c r="C3586" s="118"/>
      <c r="D3586" s="119"/>
    </row>
    <row r="3587" spans="2:4">
      <c r="B3587" s="18">
        <v>3583</v>
      </c>
      <c r="C3587" s="118"/>
      <c r="D3587" s="119"/>
    </row>
    <row r="3588" spans="2:4">
      <c r="B3588" s="18">
        <v>3584</v>
      </c>
      <c r="C3588" s="118"/>
      <c r="D3588" s="119"/>
    </row>
    <row r="3589" spans="2:4">
      <c r="B3589" s="18">
        <v>3585</v>
      </c>
      <c r="C3589" s="118"/>
      <c r="D3589" s="119"/>
    </row>
    <row r="3590" spans="2:4">
      <c r="B3590" s="18">
        <v>3586</v>
      </c>
      <c r="C3590" s="118"/>
      <c r="D3590" s="119"/>
    </row>
    <row r="3591" spans="2:4">
      <c r="B3591" s="18">
        <v>3587</v>
      </c>
      <c r="C3591" s="118"/>
      <c r="D3591" s="119"/>
    </row>
    <row r="3592" spans="2:4">
      <c r="B3592" s="18">
        <v>3588</v>
      </c>
      <c r="C3592" s="118"/>
      <c r="D3592" s="119"/>
    </row>
    <row r="3593" spans="2:4">
      <c r="B3593" s="18">
        <v>3589</v>
      </c>
      <c r="C3593" s="118"/>
      <c r="D3593" s="119"/>
    </row>
    <row r="3594" spans="2:4">
      <c r="B3594" s="18">
        <v>3590</v>
      </c>
      <c r="C3594" s="118"/>
      <c r="D3594" s="119"/>
    </row>
    <row r="3595" spans="2:4">
      <c r="B3595" s="18">
        <v>3591</v>
      </c>
      <c r="C3595" s="118"/>
      <c r="D3595" s="119"/>
    </row>
    <row r="3596" spans="2:4">
      <c r="B3596" s="18">
        <v>3592</v>
      </c>
      <c r="C3596" s="118"/>
      <c r="D3596" s="119"/>
    </row>
    <row r="3597" spans="2:4">
      <c r="B3597" s="18">
        <v>3593</v>
      </c>
      <c r="C3597" s="118"/>
      <c r="D3597" s="119"/>
    </row>
    <row r="3598" spans="2:4">
      <c r="B3598" s="18">
        <v>3594</v>
      </c>
      <c r="C3598" s="118"/>
      <c r="D3598" s="119"/>
    </row>
    <row r="3599" spans="2:4">
      <c r="B3599" s="18">
        <v>3595</v>
      </c>
      <c r="C3599" s="118"/>
      <c r="D3599" s="119"/>
    </row>
    <row r="3600" spans="2:4">
      <c r="B3600" s="18">
        <v>3596</v>
      </c>
      <c r="C3600" s="118"/>
      <c r="D3600" s="119"/>
    </row>
    <row r="3601" spans="2:4">
      <c r="B3601" s="18">
        <v>3597</v>
      </c>
      <c r="C3601" s="118"/>
      <c r="D3601" s="119"/>
    </row>
    <row r="3602" spans="2:4">
      <c r="B3602" s="18">
        <v>3598</v>
      </c>
      <c r="C3602" s="118"/>
      <c r="D3602" s="119"/>
    </row>
    <row r="3603" spans="2:4">
      <c r="B3603" s="18">
        <v>3599</v>
      </c>
      <c r="C3603" s="118"/>
      <c r="D3603" s="119"/>
    </row>
    <row r="3604" spans="2:4">
      <c r="B3604" s="18">
        <v>3600</v>
      </c>
      <c r="C3604" s="118"/>
      <c r="D3604" s="119"/>
    </row>
    <row r="3605" spans="2:4">
      <c r="B3605" s="18">
        <v>3601</v>
      </c>
      <c r="C3605" s="118"/>
      <c r="D3605" s="119"/>
    </row>
    <row r="3606" spans="2:4">
      <c r="B3606" s="18">
        <v>3602</v>
      </c>
      <c r="C3606" s="118"/>
      <c r="D3606" s="119"/>
    </row>
    <row r="3607" spans="2:4">
      <c r="B3607" s="18">
        <v>3603</v>
      </c>
      <c r="C3607" s="118"/>
      <c r="D3607" s="119"/>
    </row>
    <row r="3608" spans="2:4">
      <c r="B3608" s="18">
        <v>3604</v>
      </c>
      <c r="C3608" s="118"/>
      <c r="D3608" s="119"/>
    </row>
    <row r="3609" spans="2:4">
      <c r="B3609" s="18">
        <v>3605</v>
      </c>
      <c r="C3609" s="118"/>
      <c r="D3609" s="119"/>
    </row>
    <row r="3610" spans="2:4">
      <c r="B3610" s="18">
        <v>3606</v>
      </c>
      <c r="C3610" s="118"/>
      <c r="D3610" s="119"/>
    </row>
    <row r="3611" spans="2:4">
      <c r="B3611" s="18">
        <v>3607</v>
      </c>
      <c r="C3611" s="118"/>
      <c r="D3611" s="119"/>
    </row>
    <row r="3612" spans="2:4">
      <c r="B3612" s="18">
        <v>3608</v>
      </c>
      <c r="C3612" s="118"/>
      <c r="D3612" s="119"/>
    </row>
    <row r="3613" spans="2:4">
      <c r="B3613" s="18">
        <v>3609</v>
      </c>
      <c r="C3613" s="118"/>
      <c r="D3613" s="119"/>
    </row>
    <row r="3614" spans="2:4">
      <c r="B3614" s="18">
        <v>3610</v>
      </c>
      <c r="C3614" s="118"/>
      <c r="D3614" s="119"/>
    </row>
    <row r="3615" spans="2:4">
      <c r="B3615" s="18">
        <v>3611</v>
      </c>
      <c r="C3615" s="118"/>
      <c r="D3615" s="119"/>
    </row>
    <row r="3616" spans="2:4">
      <c r="B3616" s="18">
        <v>3612</v>
      </c>
      <c r="C3616" s="118"/>
      <c r="D3616" s="119"/>
    </row>
    <row r="3617" spans="2:4">
      <c r="B3617" s="18">
        <v>3613</v>
      </c>
      <c r="C3617" s="118"/>
      <c r="D3617" s="119"/>
    </row>
    <row r="3618" spans="2:4">
      <c r="B3618" s="18">
        <v>3614</v>
      </c>
      <c r="C3618" s="118"/>
      <c r="D3618" s="119"/>
    </row>
    <row r="3619" spans="2:4">
      <c r="B3619" s="18">
        <v>3615</v>
      </c>
      <c r="C3619" s="118"/>
      <c r="D3619" s="119"/>
    </row>
    <row r="3620" spans="2:4">
      <c r="B3620" s="18">
        <v>3616</v>
      </c>
      <c r="C3620" s="118"/>
      <c r="D3620" s="119"/>
    </row>
    <row r="3621" spans="2:4">
      <c r="B3621" s="18">
        <v>3617</v>
      </c>
      <c r="C3621" s="118"/>
      <c r="D3621" s="119"/>
    </row>
    <row r="3622" spans="2:4">
      <c r="B3622" s="18">
        <v>3618</v>
      </c>
      <c r="C3622" s="118"/>
      <c r="D3622" s="119"/>
    </row>
    <row r="3623" spans="2:4">
      <c r="B3623" s="18">
        <v>3619</v>
      </c>
      <c r="C3623" s="118"/>
      <c r="D3623" s="119"/>
    </row>
    <row r="3624" spans="2:4">
      <c r="B3624" s="18">
        <v>3620</v>
      </c>
      <c r="C3624" s="118"/>
      <c r="D3624" s="119"/>
    </row>
    <row r="3625" spans="2:4">
      <c r="B3625" s="18">
        <v>3621</v>
      </c>
      <c r="C3625" s="118"/>
      <c r="D3625" s="119"/>
    </row>
    <row r="3626" spans="2:4">
      <c r="B3626" s="18">
        <v>3622</v>
      </c>
      <c r="C3626" s="118"/>
      <c r="D3626" s="119"/>
    </row>
    <row r="3627" spans="2:4">
      <c r="B3627" s="18">
        <v>3623</v>
      </c>
      <c r="C3627" s="118"/>
      <c r="D3627" s="119"/>
    </row>
    <row r="3628" spans="2:4">
      <c r="B3628" s="18">
        <v>3624</v>
      </c>
      <c r="C3628" s="118"/>
      <c r="D3628" s="119"/>
    </row>
    <row r="3629" spans="2:4">
      <c r="B3629" s="18">
        <v>3625</v>
      </c>
      <c r="C3629" s="118"/>
      <c r="D3629" s="119"/>
    </row>
    <row r="3630" spans="2:4">
      <c r="B3630" s="18">
        <v>3626</v>
      </c>
      <c r="C3630" s="118"/>
      <c r="D3630" s="119"/>
    </row>
    <row r="3631" spans="2:4">
      <c r="B3631" s="18">
        <v>3627</v>
      </c>
      <c r="C3631" s="118"/>
      <c r="D3631" s="119"/>
    </row>
    <row r="3632" spans="2:4">
      <c r="B3632" s="18">
        <v>3628</v>
      </c>
      <c r="C3632" s="118"/>
      <c r="D3632" s="119"/>
    </row>
    <row r="3633" spans="2:4">
      <c r="B3633" s="18">
        <v>3629</v>
      </c>
      <c r="C3633" s="118"/>
      <c r="D3633" s="119"/>
    </row>
    <row r="3634" spans="2:4">
      <c r="B3634" s="18">
        <v>3630</v>
      </c>
      <c r="C3634" s="118"/>
      <c r="D3634" s="119"/>
    </row>
    <row r="3635" spans="2:4">
      <c r="B3635" s="18">
        <v>3631</v>
      </c>
      <c r="C3635" s="118"/>
      <c r="D3635" s="119"/>
    </row>
    <row r="3636" spans="2:4">
      <c r="B3636" s="18">
        <v>3632</v>
      </c>
      <c r="C3636" s="118"/>
      <c r="D3636" s="119"/>
    </row>
    <row r="3637" spans="2:4">
      <c r="B3637" s="18">
        <v>3633</v>
      </c>
      <c r="C3637" s="118"/>
      <c r="D3637" s="119"/>
    </row>
    <row r="3638" spans="2:4">
      <c r="B3638" s="18">
        <v>3634</v>
      </c>
      <c r="C3638" s="118"/>
      <c r="D3638" s="119"/>
    </row>
    <row r="3639" spans="2:4">
      <c r="B3639" s="18">
        <v>3635</v>
      </c>
      <c r="C3639" s="118"/>
      <c r="D3639" s="119"/>
    </row>
    <row r="3640" spans="2:4">
      <c r="B3640" s="18">
        <v>3636</v>
      </c>
      <c r="C3640" s="118"/>
      <c r="D3640" s="119"/>
    </row>
    <row r="3641" spans="2:4">
      <c r="B3641" s="18">
        <v>3637</v>
      </c>
      <c r="C3641" s="118"/>
      <c r="D3641" s="119"/>
    </row>
    <row r="3642" spans="2:4">
      <c r="B3642" s="18">
        <v>3638</v>
      </c>
      <c r="C3642" s="118"/>
      <c r="D3642" s="119"/>
    </row>
    <row r="3643" spans="2:4">
      <c r="B3643" s="18">
        <v>3639</v>
      </c>
      <c r="C3643" s="118"/>
      <c r="D3643" s="119"/>
    </row>
    <row r="3644" spans="2:4">
      <c r="B3644" s="18">
        <v>3640</v>
      </c>
      <c r="C3644" s="118"/>
      <c r="D3644" s="119"/>
    </row>
    <row r="3645" spans="2:4">
      <c r="B3645" s="18">
        <v>3641</v>
      </c>
      <c r="C3645" s="118"/>
      <c r="D3645" s="119"/>
    </row>
    <row r="3646" spans="2:4">
      <c r="B3646" s="18">
        <v>3642</v>
      </c>
      <c r="C3646" s="118"/>
      <c r="D3646" s="119"/>
    </row>
    <row r="3647" spans="2:4">
      <c r="B3647" s="18">
        <v>3643</v>
      </c>
      <c r="C3647" s="118"/>
      <c r="D3647" s="119"/>
    </row>
    <row r="3648" spans="2:4">
      <c r="B3648" s="18">
        <v>3644</v>
      </c>
      <c r="C3648" s="118"/>
      <c r="D3648" s="119"/>
    </row>
    <row r="3649" spans="2:4">
      <c r="B3649" s="18">
        <v>3645</v>
      </c>
      <c r="C3649" s="118"/>
      <c r="D3649" s="119"/>
    </row>
    <row r="3650" spans="2:4">
      <c r="B3650" s="18">
        <v>3646</v>
      </c>
      <c r="C3650" s="118"/>
      <c r="D3650" s="119"/>
    </row>
    <row r="3651" spans="2:4">
      <c r="B3651" s="18">
        <v>3647</v>
      </c>
      <c r="C3651" s="118"/>
      <c r="D3651" s="119"/>
    </row>
    <row r="3652" spans="2:4">
      <c r="B3652" s="18">
        <v>3648</v>
      </c>
      <c r="C3652" s="118"/>
      <c r="D3652" s="119"/>
    </row>
    <row r="3653" spans="2:4">
      <c r="B3653" s="18">
        <v>3649</v>
      </c>
      <c r="C3653" s="118"/>
      <c r="D3653" s="119"/>
    </row>
    <row r="3654" spans="2:4">
      <c r="B3654" s="18">
        <v>3650</v>
      </c>
      <c r="C3654" s="118"/>
      <c r="D3654" s="119"/>
    </row>
    <row r="3655" spans="2:4">
      <c r="B3655" s="18">
        <v>3651</v>
      </c>
      <c r="C3655" s="118"/>
      <c r="D3655" s="119"/>
    </row>
    <row r="3656" spans="2:4">
      <c r="B3656" s="18">
        <v>3652</v>
      </c>
      <c r="C3656" s="118"/>
      <c r="D3656" s="119"/>
    </row>
    <row r="3657" spans="2:4">
      <c r="B3657" s="18">
        <v>3653</v>
      </c>
      <c r="C3657" s="118"/>
      <c r="D3657" s="119"/>
    </row>
    <row r="3658" spans="2:4">
      <c r="B3658" s="18">
        <v>3654</v>
      </c>
      <c r="C3658" s="118"/>
      <c r="D3658" s="119"/>
    </row>
    <row r="3659" spans="2:4">
      <c r="B3659" s="18">
        <v>3655</v>
      </c>
      <c r="C3659" s="118"/>
      <c r="D3659" s="119"/>
    </row>
    <row r="3660" spans="2:4">
      <c r="B3660" s="18">
        <v>3656</v>
      </c>
      <c r="C3660" s="118"/>
      <c r="D3660" s="119"/>
    </row>
    <row r="3661" spans="2:4">
      <c r="B3661" s="18">
        <v>3657</v>
      </c>
      <c r="C3661" s="118"/>
      <c r="D3661" s="119"/>
    </row>
    <row r="3662" spans="2:4">
      <c r="B3662" s="18">
        <v>3658</v>
      </c>
      <c r="C3662" s="118"/>
      <c r="D3662" s="119"/>
    </row>
    <row r="3663" spans="2:4">
      <c r="B3663" s="18">
        <v>3659</v>
      </c>
      <c r="C3663" s="118"/>
      <c r="D3663" s="119"/>
    </row>
    <row r="3664" spans="2:4">
      <c r="B3664" s="18">
        <v>3660</v>
      </c>
      <c r="C3664" s="118"/>
      <c r="D3664" s="119"/>
    </row>
    <row r="3665" spans="2:4">
      <c r="B3665" s="18">
        <v>3661</v>
      </c>
      <c r="C3665" s="118"/>
      <c r="D3665" s="119"/>
    </row>
    <row r="3666" spans="2:4">
      <c r="B3666" s="18">
        <v>3662</v>
      </c>
      <c r="C3666" s="118"/>
      <c r="D3666" s="119"/>
    </row>
    <row r="3667" spans="2:4">
      <c r="B3667" s="18">
        <v>3663</v>
      </c>
      <c r="C3667" s="118"/>
      <c r="D3667" s="119"/>
    </row>
    <row r="3668" spans="2:4">
      <c r="B3668" s="18">
        <v>3664</v>
      </c>
      <c r="C3668" s="118"/>
      <c r="D3668" s="119"/>
    </row>
    <row r="3669" spans="2:4">
      <c r="B3669" s="18">
        <v>3665</v>
      </c>
      <c r="C3669" s="118"/>
      <c r="D3669" s="119"/>
    </row>
    <row r="3670" spans="2:4">
      <c r="B3670" s="18">
        <v>3666</v>
      </c>
      <c r="C3670" s="118"/>
      <c r="D3670" s="119"/>
    </row>
    <row r="3671" spans="2:4">
      <c r="B3671" s="18">
        <v>3667</v>
      </c>
      <c r="C3671" s="118"/>
      <c r="D3671" s="119"/>
    </row>
    <row r="3672" spans="2:4">
      <c r="B3672" s="18">
        <v>3668</v>
      </c>
      <c r="C3672" s="118"/>
      <c r="D3672" s="119"/>
    </row>
    <row r="3673" spans="2:4">
      <c r="B3673" s="18">
        <v>3669</v>
      </c>
      <c r="C3673" s="118"/>
      <c r="D3673" s="119"/>
    </row>
    <row r="3674" spans="2:4">
      <c r="B3674" s="18">
        <v>3670</v>
      </c>
      <c r="C3674" s="118"/>
      <c r="D3674" s="119"/>
    </row>
    <row r="3675" spans="2:4">
      <c r="B3675" s="18">
        <v>3671</v>
      </c>
      <c r="C3675" s="118"/>
      <c r="D3675" s="119"/>
    </row>
    <row r="3676" spans="2:4">
      <c r="B3676" s="18">
        <v>3672</v>
      </c>
      <c r="C3676" s="118"/>
      <c r="D3676" s="119"/>
    </row>
    <row r="3677" spans="2:4">
      <c r="B3677" s="18">
        <v>3673</v>
      </c>
      <c r="C3677" s="118"/>
      <c r="D3677" s="119"/>
    </row>
    <row r="3678" spans="2:4">
      <c r="B3678" s="18">
        <v>3674</v>
      </c>
      <c r="C3678" s="118"/>
      <c r="D3678" s="119"/>
    </row>
    <row r="3679" spans="2:4">
      <c r="B3679" s="18">
        <v>3675</v>
      </c>
      <c r="C3679" s="118"/>
      <c r="D3679" s="119"/>
    </row>
    <row r="3680" spans="2:4">
      <c r="B3680" s="18">
        <v>3676</v>
      </c>
      <c r="C3680" s="118"/>
      <c r="D3680" s="119"/>
    </row>
    <row r="3681" spans="2:4">
      <c r="B3681" s="18">
        <v>3677</v>
      </c>
      <c r="C3681" s="118"/>
      <c r="D3681" s="119"/>
    </row>
    <row r="3682" spans="2:4">
      <c r="B3682" s="18">
        <v>3678</v>
      </c>
      <c r="C3682" s="118"/>
      <c r="D3682" s="119"/>
    </row>
    <row r="3683" spans="2:4">
      <c r="B3683" s="18">
        <v>3679</v>
      </c>
      <c r="C3683" s="118"/>
      <c r="D3683" s="119"/>
    </row>
    <row r="3684" spans="2:4">
      <c r="B3684" s="18">
        <v>3680</v>
      </c>
      <c r="C3684" s="118"/>
      <c r="D3684" s="119"/>
    </row>
    <row r="3685" spans="2:4">
      <c r="B3685" s="18">
        <v>3681</v>
      </c>
      <c r="C3685" s="118"/>
      <c r="D3685" s="119"/>
    </row>
    <row r="3686" spans="2:4">
      <c r="B3686" s="18">
        <v>3682</v>
      </c>
      <c r="C3686" s="118"/>
      <c r="D3686" s="119"/>
    </row>
    <row r="3687" spans="2:4">
      <c r="B3687" s="18">
        <v>3683</v>
      </c>
      <c r="C3687" s="118"/>
      <c r="D3687" s="119"/>
    </row>
    <row r="3688" spans="2:4">
      <c r="B3688" s="18">
        <v>3684</v>
      </c>
      <c r="C3688" s="118"/>
      <c r="D3688" s="119"/>
    </row>
    <row r="3689" spans="2:4">
      <c r="B3689" s="18">
        <v>3685</v>
      </c>
      <c r="C3689" s="118"/>
      <c r="D3689" s="119"/>
    </row>
    <row r="3690" spans="2:4">
      <c r="B3690" s="18">
        <v>3686</v>
      </c>
      <c r="C3690" s="118"/>
      <c r="D3690" s="119"/>
    </row>
    <row r="3691" spans="2:4">
      <c r="B3691" s="18">
        <v>3687</v>
      </c>
      <c r="C3691" s="118"/>
      <c r="D3691" s="119"/>
    </row>
    <row r="3692" spans="2:4">
      <c r="B3692" s="18">
        <v>3688</v>
      </c>
      <c r="C3692" s="118"/>
      <c r="D3692" s="119"/>
    </row>
    <row r="3693" spans="2:4">
      <c r="B3693" s="18">
        <v>3689</v>
      </c>
      <c r="C3693" s="118"/>
      <c r="D3693" s="119"/>
    </row>
    <row r="3694" spans="2:4">
      <c r="B3694" s="18">
        <v>3690</v>
      </c>
      <c r="C3694" s="118"/>
      <c r="D3694" s="119"/>
    </row>
    <row r="3695" spans="2:4">
      <c r="B3695" s="18">
        <v>3691</v>
      </c>
      <c r="C3695" s="118"/>
      <c r="D3695" s="119"/>
    </row>
    <row r="3696" spans="2:4">
      <c r="B3696" s="18">
        <v>3692</v>
      </c>
      <c r="C3696" s="118"/>
      <c r="D3696" s="119"/>
    </row>
    <row r="3697" spans="2:4">
      <c r="B3697" s="18">
        <v>3693</v>
      </c>
      <c r="C3697" s="118"/>
      <c r="D3697" s="119"/>
    </row>
    <row r="3698" spans="2:4">
      <c r="B3698" s="18">
        <v>3694</v>
      </c>
      <c r="C3698" s="118"/>
      <c r="D3698" s="119"/>
    </row>
    <row r="3699" spans="2:4">
      <c r="B3699" s="18">
        <v>3695</v>
      </c>
      <c r="C3699" s="118"/>
      <c r="D3699" s="119"/>
    </row>
    <row r="3700" spans="2:4">
      <c r="B3700" s="18">
        <v>3696</v>
      </c>
      <c r="C3700" s="118"/>
      <c r="D3700" s="119"/>
    </row>
    <row r="3701" spans="2:4">
      <c r="B3701" s="18">
        <v>3697</v>
      </c>
      <c r="C3701" s="118"/>
      <c r="D3701" s="119"/>
    </row>
    <row r="3702" spans="2:4">
      <c r="B3702" s="18">
        <v>3698</v>
      </c>
      <c r="C3702" s="118"/>
      <c r="D3702" s="119"/>
    </row>
    <row r="3703" spans="2:4">
      <c r="B3703" s="18">
        <v>3699</v>
      </c>
      <c r="C3703" s="118"/>
      <c r="D3703" s="119"/>
    </row>
    <row r="3704" spans="2:4">
      <c r="B3704" s="18">
        <v>3700</v>
      </c>
      <c r="C3704" s="118"/>
      <c r="D3704" s="119"/>
    </row>
    <row r="3705" spans="2:4">
      <c r="B3705" s="18">
        <v>3701</v>
      </c>
      <c r="C3705" s="118"/>
      <c r="D3705" s="119"/>
    </row>
    <row r="3706" spans="2:4">
      <c r="B3706" s="18">
        <v>3702</v>
      </c>
      <c r="C3706" s="118"/>
      <c r="D3706" s="119"/>
    </row>
    <row r="3707" spans="2:4">
      <c r="B3707" s="18">
        <v>3703</v>
      </c>
      <c r="C3707" s="118"/>
      <c r="D3707" s="119"/>
    </row>
    <row r="3708" spans="2:4">
      <c r="B3708" s="18">
        <v>3704</v>
      </c>
      <c r="C3708" s="118"/>
      <c r="D3708" s="119"/>
    </row>
    <row r="3709" spans="2:4">
      <c r="B3709" s="18">
        <v>3705</v>
      </c>
      <c r="C3709" s="118"/>
      <c r="D3709" s="119"/>
    </row>
    <row r="3710" spans="2:4">
      <c r="B3710" s="18">
        <v>3706</v>
      </c>
      <c r="C3710" s="118"/>
      <c r="D3710" s="119"/>
    </row>
    <row r="3711" spans="2:4">
      <c r="B3711" s="18">
        <v>3707</v>
      </c>
      <c r="C3711" s="118"/>
      <c r="D3711" s="119"/>
    </row>
    <row r="3712" spans="2:4">
      <c r="B3712" s="18">
        <v>3708</v>
      </c>
      <c r="C3712" s="118"/>
      <c r="D3712" s="119"/>
    </row>
    <row r="3713" spans="2:4">
      <c r="B3713" s="18">
        <v>3709</v>
      </c>
      <c r="C3713" s="118"/>
      <c r="D3713" s="119"/>
    </row>
    <row r="3714" spans="2:4">
      <c r="B3714" s="18">
        <v>3710</v>
      </c>
      <c r="C3714" s="118"/>
      <c r="D3714" s="119"/>
    </row>
    <row r="3715" spans="2:4">
      <c r="B3715" s="18">
        <v>3711</v>
      </c>
      <c r="C3715" s="118"/>
      <c r="D3715" s="119"/>
    </row>
    <row r="3716" spans="2:4">
      <c r="B3716" s="18">
        <v>3712</v>
      </c>
      <c r="C3716" s="118"/>
      <c r="D3716" s="119"/>
    </row>
    <row r="3717" spans="2:4">
      <c r="B3717" s="18">
        <v>3713</v>
      </c>
      <c r="C3717" s="118"/>
      <c r="D3717" s="119"/>
    </row>
    <row r="3718" spans="2:4">
      <c r="B3718" s="18">
        <v>3714</v>
      </c>
      <c r="C3718" s="118"/>
      <c r="D3718" s="119"/>
    </row>
    <row r="3719" spans="2:4">
      <c r="B3719" s="18">
        <v>3715</v>
      </c>
      <c r="C3719" s="118"/>
      <c r="D3719" s="119"/>
    </row>
    <row r="3720" spans="2:4">
      <c r="B3720" s="18">
        <v>3716</v>
      </c>
      <c r="C3720" s="118"/>
      <c r="D3720" s="119"/>
    </row>
    <row r="3721" spans="2:4">
      <c r="B3721" s="18">
        <v>3717</v>
      </c>
      <c r="C3721" s="118"/>
      <c r="D3721" s="119"/>
    </row>
    <row r="3722" spans="2:4">
      <c r="B3722" s="18">
        <v>3718</v>
      </c>
      <c r="C3722" s="118"/>
      <c r="D3722" s="119"/>
    </row>
    <row r="3723" spans="2:4">
      <c r="B3723" s="18">
        <v>3719</v>
      </c>
      <c r="C3723" s="118"/>
      <c r="D3723" s="119"/>
    </row>
    <row r="3724" spans="2:4">
      <c r="B3724" s="18">
        <v>3720</v>
      </c>
      <c r="C3724" s="118"/>
      <c r="D3724" s="119"/>
    </row>
    <row r="3725" spans="2:4">
      <c r="B3725" s="18">
        <v>3721</v>
      </c>
      <c r="C3725" s="118"/>
      <c r="D3725" s="119"/>
    </row>
    <row r="3726" spans="2:4">
      <c r="B3726" s="18">
        <v>3722</v>
      </c>
      <c r="C3726" s="118"/>
      <c r="D3726" s="119"/>
    </row>
    <row r="3727" spans="2:4">
      <c r="B3727" s="18">
        <v>3723</v>
      </c>
      <c r="C3727" s="118"/>
      <c r="D3727" s="119"/>
    </row>
    <row r="3728" spans="2:4">
      <c r="B3728" s="18">
        <v>3724</v>
      </c>
      <c r="C3728" s="118"/>
      <c r="D3728" s="119"/>
    </row>
    <row r="3729" spans="2:4">
      <c r="B3729" s="18">
        <v>3725</v>
      </c>
      <c r="C3729" s="118"/>
      <c r="D3729" s="119"/>
    </row>
    <row r="3730" spans="2:4">
      <c r="B3730" s="18">
        <v>3726</v>
      </c>
      <c r="C3730" s="118"/>
      <c r="D3730" s="119"/>
    </row>
    <row r="3731" spans="2:4">
      <c r="B3731" s="18">
        <v>3727</v>
      </c>
      <c r="C3731" s="118"/>
      <c r="D3731" s="119"/>
    </row>
    <row r="3732" spans="2:4">
      <c r="B3732" s="18">
        <v>3728</v>
      </c>
      <c r="C3732" s="118"/>
      <c r="D3732" s="119"/>
    </row>
    <row r="3733" spans="2:4">
      <c r="B3733" s="18">
        <v>3729</v>
      </c>
      <c r="C3733" s="118"/>
      <c r="D3733" s="119"/>
    </row>
    <row r="3734" spans="2:4">
      <c r="B3734" s="18">
        <v>3730</v>
      </c>
      <c r="C3734" s="118"/>
      <c r="D3734" s="119"/>
    </row>
    <row r="3735" spans="2:4">
      <c r="B3735" s="18">
        <v>3731</v>
      </c>
      <c r="C3735" s="118"/>
      <c r="D3735" s="119"/>
    </row>
    <row r="3736" spans="2:4">
      <c r="B3736" s="18">
        <v>3732</v>
      </c>
      <c r="C3736" s="118"/>
      <c r="D3736" s="119"/>
    </row>
    <row r="3737" spans="2:4">
      <c r="B3737" s="18">
        <v>3733</v>
      </c>
      <c r="C3737" s="118"/>
      <c r="D3737" s="119"/>
    </row>
    <row r="3738" spans="2:4">
      <c r="B3738" s="18">
        <v>3734</v>
      </c>
      <c r="C3738" s="118"/>
      <c r="D3738" s="119"/>
    </row>
    <row r="3739" spans="2:4">
      <c r="B3739" s="18">
        <v>3735</v>
      </c>
      <c r="C3739" s="118"/>
      <c r="D3739" s="119"/>
    </row>
    <row r="3740" spans="2:4">
      <c r="B3740" s="18">
        <v>3736</v>
      </c>
      <c r="C3740" s="118"/>
      <c r="D3740" s="119"/>
    </row>
    <row r="3741" spans="2:4">
      <c r="B3741" s="18">
        <v>3737</v>
      </c>
      <c r="C3741" s="118"/>
      <c r="D3741" s="119"/>
    </row>
    <row r="3742" spans="2:4">
      <c r="B3742" s="18">
        <v>3738</v>
      </c>
      <c r="C3742" s="118"/>
      <c r="D3742" s="119"/>
    </row>
    <row r="3743" spans="2:4">
      <c r="B3743" s="18">
        <v>3739</v>
      </c>
      <c r="C3743" s="118"/>
      <c r="D3743" s="119"/>
    </row>
    <row r="3744" spans="2:4">
      <c r="B3744" s="18">
        <v>3740</v>
      </c>
      <c r="C3744" s="118"/>
      <c r="D3744" s="119"/>
    </row>
    <row r="3745" spans="2:4">
      <c r="B3745" s="18">
        <v>3741</v>
      </c>
      <c r="C3745" s="118"/>
      <c r="D3745" s="119"/>
    </row>
    <row r="3746" spans="2:4">
      <c r="B3746" s="18">
        <v>3742</v>
      </c>
      <c r="C3746" s="118"/>
      <c r="D3746" s="119"/>
    </row>
    <row r="3747" spans="2:4">
      <c r="B3747" s="18">
        <v>3743</v>
      </c>
      <c r="C3747" s="118"/>
      <c r="D3747" s="119"/>
    </row>
    <row r="3748" spans="2:4">
      <c r="B3748" s="18">
        <v>3744</v>
      </c>
      <c r="C3748" s="118"/>
      <c r="D3748" s="119"/>
    </row>
    <row r="3749" spans="2:4">
      <c r="B3749" s="18">
        <v>3745</v>
      </c>
      <c r="C3749" s="118"/>
      <c r="D3749" s="119"/>
    </row>
    <row r="3750" spans="2:4">
      <c r="B3750" s="18">
        <v>3746</v>
      </c>
      <c r="C3750" s="118"/>
      <c r="D3750" s="119"/>
    </row>
    <row r="3751" spans="2:4">
      <c r="B3751" s="18">
        <v>3747</v>
      </c>
      <c r="C3751" s="118"/>
      <c r="D3751" s="119"/>
    </row>
    <row r="3752" spans="2:4">
      <c r="B3752" s="18">
        <v>3748</v>
      </c>
      <c r="C3752" s="118"/>
      <c r="D3752" s="119"/>
    </row>
    <row r="3753" spans="2:4">
      <c r="B3753" s="18">
        <v>3749</v>
      </c>
      <c r="C3753" s="118"/>
      <c r="D3753" s="119"/>
    </row>
    <row r="3754" spans="2:4">
      <c r="B3754" s="18">
        <v>3750</v>
      </c>
      <c r="C3754" s="118"/>
      <c r="D3754" s="119"/>
    </row>
    <row r="3755" spans="2:4">
      <c r="B3755" s="18">
        <v>3751</v>
      </c>
      <c r="C3755" s="118"/>
      <c r="D3755" s="119"/>
    </row>
    <row r="3756" spans="2:4">
      <c r="B3756" s="18">
        <v>3752</v>
      </c>
      <c r="C3756" s="118"/>
      <c r="D3756" s="119"/>
    </row>
    <row r="3757" spans="2:4">
      <c r="B3757" s="18">
        <v>3753</v>
      </c>
      <c r="C3757" s="118"/>
      <c r="D3757" s="119"/>
    </row>
    <row r="3758" spans="2:4">
      <c r="B3758" s="18">
        <v>3754</v>
      </c>
      <c r="C3758" s="118"/>
      <c r="D3758" s="119"/>
    </row>
    <row r="3759" spans="2:4">
      <c r="B3759" s="18">
        <v>3755</v>
      </c>
      <c r="C3759" s="118"/>
      <c r="D3759" s="119"/>
    </row>
    <row r="3760" spans="2:4">
      <c r="B3760" s="18">
        <v>3756</v>
      </c>
      <c r="C3760" s="118"/>
      <c r="D3760" s="119"/>
    </row>
    <row r="3761" spans="2:4">
      <c r="B3761" s="18">
        <v>3757</v>
      </c>
      <c r="C3761" s="118"/>
      <c r="D3761" s="119"/>
    </row>
    <row r="3762" spans="2:4">
      <c r="B3762" s="18">
        <v>3758</v>
      </c>
      <c r="C3762" s="118"/>
      <c r="D3762" s="119"/>
    </row>
    <row r="3763" spans="2:4">
      <c r="B3763" s="18">
        <v>3759</v>
      </c>
      <c r="C3763" s="118"/>
      <c r="D3763" s="119"/>
    </row>
    <row r="3764" spans="2:4">
      <c r="B3764" s="18">
        <v>3760</v>
      </c>
      <c r="C3764" s="118"/>
      <c r="D3764" s="119"/>
    </row>
    <row r="3765" spans="2:4">
      <c r="B3765" s="18">
        <v>3761</v>
      </c>
      <c r="C3765" s="118"/>
      <c r="D3765" s="119"/>
    </row>
    <row r="3766" spans="2:4">
      <c r="B3766" s="18">
        <v>3762</v>
      </c>
      <c r="C3766" s="118"/>
      <c r="D3766" s="119"/>
    </row>
    <row r="3767" spans="2:4">
      <c r="B3767" s="18">
        <v>3763</v>
      </c>
      <c r="C3767" s="118"/>
      <c r="D3767" s="119"/>
    </row>
    <row r="3768" spans="2:4">
      <c r="B3768" s="18">
        <v>3764</v>
      </c>
      <c r="C3768" s="118"/>
      <c r="D3768" s="119"/>
    </row>
    <row r="3769" spans="2:4">
      <c r="B3769" s="18">
        <v>3765</v>
      </c>
      <c r="C3769" s="118"/>
      <c r="D3769" s="119"/>
    </row>
    <row r="3770" spans="2:4">
      <c r="B3770" s="18">
        <v>3766</v>
      </c>
      <c r="C3770" s="118"/>
      <c r="D3770" s="119"/>
    </row>
    <row r="3771" spans="2:4">
      <c r="B3771" s="18">
        <v>3767</v>
      </c>
      <c r="C3771" s="118"/>
      <c r="D3771" s="119"/>
    </row>
    <row r="3772" spans="2:4">
      <c r="B3772" s="18">
        <v>3768</v>
      </c>
      <c r="C3772" s="118"/>
      <c r="D3772" s="119"/>
    </row>
    <row r="3773" spans="2:4">
      <c r="B3773" s="18">
        <v>3769</v>
      </c>
      <c r="C3773" s="118"/>
      <c r="D3773" s="119"/>
    </row>
    <row r="3774" spans="2:4">
      <c r="B3774" s="18">
        <v>3770</v>
      </c>
      <c r="C3774" s="118"/>
      <c r="D3774" s="119"/>
    </row>
    <row r="3775" spans="2:4">
      <c r="B3775" s="18">
        <v>3771</v>
      </c>
      <c r="C3775" s="118"/>
      <c r="D3775" s="119"/>
    </row>
    <row r="3776" spans="2:4">
      <c r="B3776" s="18">
        <v>3772</v>
      </c>
      <c r="C3776" s="118"/>
      <c r="D3776" s="119"/>
    </row>
    <row r="3777" spans="2:4">
      <c r="B3777" s="18">
        <v>3773</v>
      </c>
      <c r="C3777" s="118"/>
      <c r="D3777" s="119"/>
    </row>
    <row r="3778" spans="2:4">
      <c r="B3778" s="18">
        <v>3774</v>
      </c>
      <c r="C3778" s="118"/>
      <c r="D3778" s="119"/>
    </row>
    <row r="3779" spans="2:4">
      <c r="B3779" s="18">
        <v>3775</v>
      </c>
      <c r="C3779" s="118"/>
      <c r="D3779" s="119"/>
    </row>
    <row r="3780" spans="2:4">
      <c r="B3780" s="18">
        <v>3776</v>
      </c>
      <c r="C3780" s="118"/>
      <c r="D3780" s="119"/>
    </row>
    <row r="3781" spans="2:4">
      <c r="B3781" s="18">
        <v>3777</v>
      </c>
      <c r="C3781" s="118"/>
      <c r="D3781" s="119"/>
    </row>
    <row r="3782" spans="2:4">
      <c r="B3782" s="18">
        <v>3778</v>
      </c>
      <c r="C3782" s="118"/>
      <c r="D3782" s="119"/>
    </row>
    <row r="3783" spans="2:4">
      <c r="B3783" s="18">
        <v>3779</v>
      </c>
      <c r="C3783" s="118"/>
      <c r="D3783" s="119"/>
    </row>
    <row r="3784" spans="2:4">
      <c r="B3784" s="18">
        <v>3780</v>
      </c>
      <c r="C3784" s="118"/>
      <c r="D3784" s="119"/>
    </row>
    <row r="3785" spans="2:4">
      <c r="B3785" s="18">
        <v>3781</v>
      </c>
      <c r="C3785" s="118"/>
      <c r="D3785" s="119"/>
    </row>
    <row r="3786" spans="2:4">
      <c r="B3786" s="18">
        <v>3782</v>
      </c>
      <c r="C3786" s="118"/>
      <c r="D3786" s="119"/>
    </row>
    <row r="3787" spans="2:4">
      <c r="B3787" s="18">
        <v>3783</v>
      </c>
      <c r="C3787" s="118"/>
      <c r="D3787" s="119"/>
    </row>
    <row r="3788" spans="2:4">
      <c r="B3788" s="18">
        <v>3784</v>
      </c>
      <c r="C3788" s="118"/>
      <c r="D3788" s="119"/>
    </row>
    <row r="3789" spans="2:4">
      <c r="B3789" s="18">
        <v>3785</v>
      </c>
      <c r="C3789" s="118"/>
      <c r="D3789" s="119"/>
    </row>
    <row r="3790" spans="2:4">
      <c r="B3790" s="18">
        <v>3786</v>
      </c>
      <c r="C3790" s="118"/>
      <c r="D3790" s="119"/>
    </row>
    <row r="3791" spans="2:4">
      <c r="B3791" s="18">
        <v>3787</v>
      </c>
      <c r="C3791" s="118"/>
      <c r="D3791" s="119"/>
    </row>
    <row r="3792" spans="2:4">
      <c r="B3792" s="18">
        <v>3788</v>
      </c>
      <c r="C3792" s="118"/>
      <c r="D3792" s="119"/>
    </row>
    <row r="3793" spans="2:4">
      <c r="B3793" s="18">
        <v>3789</v>
      </c>
      <c r="C3793" s="118"/>
      <c r="D3793" s="119"/>
    </row>
    <row r="3794" spans="2:4">
      <c r="B3794" s="18">
        <v>3790</v>
      </c>
      <c r="C3794" s="118"/>
      <c r="D3794" s="119"/>
    </row>
    <row r="3795" spans="2:4">
      <c r="B3795" s="18">
        <v>3791</v>
      </c>
      <c r="C3795" s="118"/>
      <c r="D3795" s="119"/>
    </row>
    <row r="3796" spans="2:4">
      <c r="B3796" s="18">
        <v>3792</v>
      </c>
      <c r="C3796" s="118"/>
      <c r="D3796" s="119"/>
    </row>
    <row r="3797" spans="2:4">
      <c r="B3797" s="18">
        <v>3793</v>
      </c>
      <c r="C3797" s="118"/>
      <c r="D3797" s="119"/>
    </row>
    <row r="3798" spans="2:4">
      <c r="B3798" s="18">
        <v>3794</v>
      </c>
      <c r="C3798" s="118"/>
      <c r="D3798" s="119"/>
    </row>
    <row r="3799" spans="2:4">
      <c r="B3799" s="18">
        <v>3795</v>
      </c>
      <c r="C3799" s="118"/>
      <c r="D3799" s="119"/>
    </row>
    <row r="3800" spans="2:4">
      <c r="B3800" s="18">
        <v>3796</v>
      </c>
      <c r="C3800" s="118"/>
      <c r="D3800" s="119"/>
    </row>
    <row r="3801" spans="2:4">
      <c r="B3801" s="18">
        <v>3797</v>
      </c>
      <c r="C3801" s="118"/>
      <c r="D3801" s="119"/>
    </row>
    <row r="3802" spans="2:4">
      <c r="B3802" s="18">
        <v>3798</v>
      </c>
      <c r="C3802" s="118"/>
      <c r="D3802" s="119"/>
    </row>
    <row r="3803" spans="2:4">
      <c r="B3803" s="18">
        <v>3799</v>
      </c>
      <c r="C3803" s="118"/>
      <c r="D3803" s="119"/>
    </row>
    <row r="3804" spans="2:4">
      <c r="B3804" s="18">
        <v>3800</v>
      </c>
      <c r="C3804" s="118"/>
      <c r="D3804" s="119"/>
    </row>
    <row r="3805" spans="2:4">
      <c r="B3805" s="18">
        <v>3801</v>
      </c>
      <c r="C3805" s="118"/>
      <c r="D3805" s="119"/>
    </row>
    <row r="3806" spans="2:4">
      <c r="B3806" s="18">
        <v>3802</v>
      </c>
      <c r="C3806" s="118"/>
      <c r="D3806" s="119"/>
    </row>
    <row r="3807" spans="2:4">
      <c r="B3807" s="18">
        <v>3803</v>
      </c>
      <c r="C3807" s="118"/>
      <c r="D3807" s="119"/>
    </row>
    <row r="3808" spans="2:4">
      <c r="B3808" s="18">
        <v>3804</v>
      </c>
      <c r="C3808" s="118"/>
      <c r="D3808" s="119"/>
    </row>
    <row r="3809" spans="2:4">
      <c r="B3809" s="18">
        <v>3805</v>
      </c>
      <c r="C3809" s="118"/>
      <c r="D3809" s="119"/>
    </row>
    <row r="3810" spans="2:4">
      <c r="B3810" s="18">
        <v>3806</v>
      </c>
      <c r="C3810" s="118"/>
      <c r="D3810" s="119"/>
    </row>
    <row r="3811" spans="2:4">
      <c r="B3811" s="18">
        <v>3807</v>
      </c>
      <c r="C3811" s="118"/>
      <c r="D3811" s="119"/>
    </row>
    <row r="3812" spans="2:4">
      <c r="B3812" s="18">
        <v>3808</v>
      </c>
      <c r="C3812" s="118"/>
      <c r="D3812" s="119"/>
    </row>
    <row r="3813" spans="2:4">
      <c r="B3813" s="18">
        <v>3809</v>
      </c>
      <c r="C3813" s="118"/>
      <c r="D3813" s="119"/>
    </row>
    <row r="3814" spans="2:4">
      <c r="B3814" s="18">
        <v>3810</v>
      </c>
      <c r="C3814" s="118"/>
      <c r="D3814" s="119"/>
    </row>
    <row r="3815" spans="2:4">
      <c r="B3815" s="18">
        <v>3811</v>
      </c>
      <c r="C3815" s="118"/>
      <c r="D3815" s="119"/>
    </row>
    <row r="3816" spans="2:4">
      <c r="B3816" s="18">
        <v>3812</v>
      </c>
      <c r="C3816" s="118"/>
      <c r="D3816" s="119"/>
    </row>
    <row r="3817" spans="2:4">
      <c r="B3817" s="18">
        <v>3813</v>
      </c>
      <c r="C3817" s="118"/>
      <c r="D3817" s="119"/>
    </row>
    <row r="3818" spans="2:4">
      <c r="B3818" s="18">
        <v>3814</v>
      </c>
      <c r="C3818" s="118"/>
      <c r="D3818" s="119"/>
    </row>
    <row r="3819" spans="2:4">
      <c r="B3819" s="18">
        <v>3815</v>
      </c>
      <c r="C3819" s="118"/>
      <c r="D3819" s="119"/>
    </row>
    <row r="3820" spans="2:4">
      <c r="B3820" s="18">
        <v>3816</v>
      </c>
      <c r="C3820" s="118"/>
      <c r="D3820" s="119"/>
    </row>
    <row r="3821" spans="2:4">
      <c r="B3821" s="18">
        <v>3817</v>
      </c>
      <c r="C3821" s="118"/>
      <c r="D3821" s="119"/>
    </row>
    <row r="3822" spans="2:4">
      <c r="B3822" s="18">
        <v>3818</v>
      </c>
      <c r="C3822" s="118"/>
      <c r="D3822" s="119"/>
    </row>
    <row r="3823" spans="2:4">
      <c r="B3823" s="18">
        <v>3819</v>
      </c>
      <c r="C3823" s="118"/>
      <c r="D3823" s="119"/>
    </row>
    <row r="3824" spans="2:4">
      <c r="B3824" s="18">
        <v>3820</v>
      </c>
      <c r="C3824" s="118"/>
      <c r="D3824" s="119"/>
    </row>
    <row r="3825" spans="2:4">
      <c r="B3825" s="18">
        <v>3821</v>
      </c>
      <c r="C3825" s="118"/>
      <c r="D3825" s="119"/>
    </row>
    <row r="3826" spans="2:4">
      <c r="B3826" s="18">
        <v>3822</v>
      </c>
      <c r="C3826" s="118"/>
      <c r="D3826" s="119"/>
    </row>
    <row r="3827" spans="2:4">
      <c r="B3827" s="18">
        <v>3823</v>
      </c>
      <c r="C3827" s="118"/>
      <c r="D3827" s="119"/>
    </row>
    <row r="3828" spans="2:4">
      <c r="B3828" s="18">
        <v>3824</v>
      </c>
      <c r="C3828" s="118"/>
      <c r="D3828" s="119"/>
    </row>
    <row r="3829" spans="2:4">
      <c r="B3829" s="18">
        <v>3825</v>
      </c>
      <c r="C3829" s="118"/>
      <c r="D3829" s="119"/>
    </row>
    <row r="3830" spans="2:4">
      <c r="B3830" s="18">
        <v>3826</v>
      </c>
      <c r="C3830" s="118"/>
      <c r="D3830" s="119"/>
    </row>
    <row r="3831" spans="2:4">
      <c r="B3831" s="18">
        <v>3827</v>
      </c>
      <c r="C3831" s="118"/>
      <c r="D3831" s="119"/>
    </row>
    <row r="3832" spans="2:4">
      <c r="B3832" s="18">
        <v>3828</v>
      </c>
      <c r="C3832" s="118"/>
      <c r="D3832" s="119"/>
    </row>
    <row r="3833" spans="2:4">
      <c r="B3833" s="18">
        <v>3829</v>
      </c>
      <c r="C3833" s="118"/>
      <c r="D3833" s="119"/>
    </row>
    <row r="3834" spans="2:4">
      <c r="B3834" s="18">
        <v>3830</v>
      </c>
      <c r="C3834" s="118"/>
      <c r="D3834" s="119"/>
    </row>
    <row r="3835" spans="2:4">
      <c r="B3835" s="18">
        <v>3831</v>
      </c>
      <c r="C3835" s="118"/>
      <c r="D3835" s="119"/>
    </row>
    <row r="3836" spans="2:4">
      <c r="B3836" s="18">
        <v>3832</v>
      </c>
      <c r="C3836" s="118"/>
      <c r="D3836" s="119"/>
    </row>
    <row r="3837" spans="2:4">
      <c r="B3837" s="18">
        <v>3833</v>
      </c>
      <c r="C3837" s="118"/>
      <c r="D3837" s="119"/>
    </row>
    <row r="3838" spans="2:4">
      <c r="B3838" s="18">
        <v>3834</v>
      </c>
      <c r="C3838" s="118"/>
      <c r="D3838" s="119"/>
    </row>
    <row r="3839" spans="2:4">
      <c r="B3839" s="18">
        <v>3835</v>
      </c>
      <c r="C3839" s="118"/>
      <c r="D3839" s="119"/>
    </row>
    <row r="3840" spans="2:4">
      <c r="B3840" s="18">
        <v>3836</v>
      </c>
      <c r="C3840" s="118"/>
      <c r="D3840" s="119"/>
    </row>
    <row r="3841" spans="2:4">
      <c r="B3841" s="18">
        <v>3837</v>
      </c>
      <c r="C3841" s="118"/>
      <c r="D3841" s="119"/>
    </row>
    <row r="3842" spans="2:4">
      <c r="B3842" s="18">
        <v>3838</v>
      </c>
      <c r="C3842" s="118"/>
      <c r="D3842" s="119"/>
    </row>
    <row r="3843" spans="2:4">
      <c r="B3843" s="18">
        <v>3839</v>
      </c>
      <c r="C3843" s="118"/>
      <c r="D3843" s="119"/>
    </row>
    <row r="3844" spans="2:4">
      <c r="B3844" s="18">
        <v>3840</v>
      </c>
      <c r="C3844" s="118"/>
      <c r="D3844" s="119"/>
    </row>
    <row r="3845" spans="2:4">
      <c r="B3845" s="18">
        <v>3841</v>
      </c>
      <c r="C3845" s="118"/>
      <c r="D3845" s="119"/>
    </row>
    <row r="3846" spans="2:4">
      <c r="B3846" s="18">
        <v>3842</v>
      </c>
      <c r="C3846" s="118"/>
      <c r="D3846" s="119"/>
    </row>
    <row r="3847" spans="2:4">
      <c r="B3847" s="18">
        <v>3843</v>
      </c>
      <c r="C3847" s="118"/>
      <c r="D3847" s="119"/>
    </row>
    <row r="3848" spans="2:4">
      <c r="B3848" s="18">
        <v>3844</v>
      </c>
      <c r="C3848" s="118"/>
      <c r="D3848" s="119"/>
    </row>
    <row r="3849" spans="2:4">
      <c r="B3849" s="18">
        <v>3845</v>
      </c>
      <c r="C3849" s="118"/>
      <c r="D3849" s="119"/>
    </row>
    <row r="3850" spans="2:4">
      <c r="B3850" s="18">
        <v>3846</v>
      </c>
      <c r="C3850" s="118"/>
      <c r="D3850" s="119"/>
    </row>
    <row r="3851" spans="2:4">
      <c r="B3851" s="18">
        <v>3847</v>
      </c>
      <c r="C3851" s="118"/>
      <c r="D3851" s="119"/>
    </row>
    <row r="3852" spans="2:4">
      <c r="B3852" s="18">
        <v>3848</v>
      </c>
      <c r="C3852" s="118"/>
      <c r="D3852" s="119"/>
    </row>
    <row r="3853" spans="2:4">
      <c r="B3853" s="18">
        <v>3849</v>
      </c>
      <c r="C3853" s="118"/>
      <c r="D3853" s="119"/>
    </row>
    <row r="3854" spans="2:4">
      <c r="B3854" s="18">
        <v>3850</v>
      </c>
      <c r="C3854" s="118"/>
      <c r="D3854" s="119"/>
    </row>
    <row r="3855" spans="2:4">
      <c r="B3855" s="18">
        <v>3851</v>
      </c>
      <c r="C3855" s="118"/>
      <c r="D3855" s="119"/>
    </row>
    <row r="3856" spans="2:4">
      <c r="B3856" s="18">
        <v>3852</v>
      </c>
      <c r="C3856" s="118"/>
      <c r="D3856" s="119"/>
    </row>
    <row r="3857" spans="2:4">
      <c r="B3857" s="18">
        <v>3853</v>
      </c>
      <c r="C3857" s="118"/>
      <c r="D3857" s="119"/>
    </row>
    <row r="3858" spans="2:4">
      <c r="B3858" s="18">
        <v>3854</v>
      </c>
      <c r="C3858" s="118"/>
      <c r="D3858" s="119"/>
    </row>
    <row r="3859" spans="2:4">
      <c r="B3859" s="18">
        <v>3855</v>
      </c>
      <c r="C3859" s="118"/>
      <c r="D3859" s="119"/>
    </row>
    <row r="3860" spans="2:4">
      <c r="B3860" s="18">
        <v>3856</v>
      </c>
      <c r="C3860" s="118"/>
      <c r="D3860" s="119"/>
    </row>
    <row r="3861" spans="2:4">
      <c r="B3861" s="18">
        <v>3857</v>
      </c>
      <c r="C3861" s="118"/>
      <c r="D3861" s="119"/>
    </row>
    <row r="3862" spans="2:4">
      <c r="B3862" s="18">
        <v>3858</v>
      </c>
      <c r="C3862" s="118"/>
      <c r="D3862" s="119"/>
    </row>
    <row r="3863" spans="2:4">
      <c r="B3863" s="18">
        <v>3859</v>
      </c>
      <c r="C3863" s="118"/>
      <c r="D3863" s="119"/>
    </row>
    <row r="3864" spans="2:4">
      <c r="B3864" s="18">
        <v>3860</v>
      </c>
      <c r="C3864" s="118"/>
      <c r="D3864" s="119"/>
    </row>
    <row r="3865" spans="2:4">
      <c r="B3865" s="18">
        <v>3861</v>
      </c>
      <c r="C3865" s="118"/>
      <c r="D3865" s="119"/>
    </row>
    <row r="3866" spans="2:4">
      <c r="B3866" s="18">
        <v>3862</v>
      </c>
      <c r="C3866" s="118"/>
      <c r="D3866" s="119"/>
    </row>
    <row r="3867" spans="2:4">
      <c r="B3867" s="18">
        <v>3863</v>
      </c>
      <c r="C3867" s="118"/>
      <c r="D3867" s="119"/>
    </row>
    <row r="3868" spans="2:4">
      <c r="B3868" s="18">
        <v>3864</v>
      </c>
      <c r="C3868" s="118"/>
      <c r="D3868" s="119"/>
    </row>
    <row r="3869" spans="2:4">
      <c r="B3869" s="18">
        <v>3865</v>
      </c>
      <c r="C3869" s="118"/>
      <c r="D3869" s="119"/>
    </row>
    <row r="3870" spans="2:4">
      <c r="B3870" s="18">
        <v>3866</v>
      </c>
      <c r="C3870" s="118"/>
      <c r="D3870" s="119"/>
    </row>
    <row r="3871" spans="2:4">
      <c r="B3871" s="18">
        <v>3867</v>
      </c>
      <c r="C3871" s="118"/>
      <c r="D3871" s="119"/>
    </row>
    <row r="3872" spans="2:4">
      <c r="B3872" s="18">
        <v>3868</v>
      </c>
      <c r="C3872" s="118"/>
      <c r="D3872" s="119"/>
    </row>
    <row r="3873" spans="2:4">
      <c r="B3873" s="18">
        <v>3869</v>
      </c>
      <c r="C3873" s="118"/>
      <c r="D3873" s="119"/>
    </row>
    <row r="3874" spans="2:4">
      <c r="B3874" s="18">
        <v>3870</v>
      </c>
      <c r="C3874" s="118"/>
      <c r="D3874" s="119"/>
    </row>
    <row r="3875" spans="2:4">
      <c r="B3875" s="18">
        <v>3871</v>
      </c>
      <c r="C3875" s="118"/>
      <c r="D3875" s="119"/>
    </row>
    <row r="3876" spans="2:4">
      <c r="B3876" s="18">
        <v>3872</v>
      </c>
      <c r="C3876" s="118"/>
      <c r="D3876" s="119"/>
    </row>
    <row r="3877" spans="2:4">
      <c r="B3877" s="18">
        <v>3873</v>
      </c>
      <c r="C3877" s="118"/>
      <c r="D3877" s="119"/>
    </row>
    <row r="3878" spans="2:4">
      <c r="B3878" s="18">
        <v>3874</v>
      </c>
      <c r="C3878" s="118"/>
      <c r="D3878" s="119"/>
    </row>
    <row r="3879" spans="2:4">
      <c r="B3879" s="18">
        <v>3875</v>
      </c>
      <c r="C3879" s="118"/>
      <c r="D3879" s="119"/>
    </row>
    <row r="3880" spans="2:4">
      <c r="B3880" s="18">
        <v>3876</v>
      </c>
      <c r="C3880" s="118"/>
      <c r="D3880" s="119"/>
    </row>
    <row r="3881" spans="2:4">
      <c r="B3881" s="18">
        <v>3877</v>
      </c>
      <c r="C3881" s="118"/>
      <c r="D3881" s="119"/>
    </row>
    <row r="3882" spans="2:4">
      <c r="B3882" s="18">
        <v>3878</v>
      </c>
      <c r="C3882" s="118"/>
      <c r="D3882" s="119"/>
    </row>
    <row r="3883" spans="2:4">
      <c r="B3883" s="18">
        <v>3879</v>
      </c>
      <c r="C3883" s="118"/>
      <c r="D3883" s="119"/>
    </row>
    <row r="3884" spans="2:4">
      <c r="B3884" s="18">
        <v>3880</v>
      </c>
      <c r="C3884" s="118"/>
      <c r="D3884" s="119"/>
    </row>
    <row r="3885" spans="2:4">
      <c r="B3885" s="18">
        <v>3881</v>
      </c>
      <c r="C3885" s="118"/>
      <c r="D3885" s="119"/>
    </row>
    <row r="3886" spans="2:4">
      <c r="B3886" s="18">
        <v>3882</v>
      </c>
      <c r="C3886" s="118"/>
      <c r="D3886" s="119"/>
    </row>
    <row r="3887" spans="2:4">
      <c r="B3887" s="18">
        <v>3883</v>
      </c>
      <c r="C3887" s="118"/>
      <c r="D3887" s="119"/>
    </row>
    <row r="3888" spans="2:4">
      <c r="B3888" s="18">
        <v>3884</v>
      </c>
      <c r="C3888" s="118"/>
      <c r="D3888" s="119"/>
    </row>
    <row r="3889" spans="2:4">
      <c r="B3889" s="18">
        <v>3885</v>
      </c>
      <c r="C3889" s="118"/>
      <c r="D3889" s="119"/>
    </row>
    <row r="3890" spans="2:4">
      <c r="B3890" s="18">
        <v>3886</v>
      </c>
      <c r="C3890" s="118"/>
      <c r="D3890" s="119"/>
    </row>
    <row r="3891" spans="2:4">
      <c r="B3891" s="18">
        <v>3887</v>
      </c>
      <c r="C3891" s="118"/>
      <c r="D3891" s="119"/>
    </row>
    <row r="3892" spans="2:4">
      <c r="B3892" s="18">
        <v>3888</v>
      </c>
      <c r="C3892" s="118"/>
      <c r="D3892" s="119"/>
    </row>
    <row r="3893" spans="2:4">
      <c r="B3893" s="18">
        <v>3889</v>
      </c>
      <c r="C3893" s="118"/>
      <c r="D3893" s="119"/>
    </row>
    <row r="3894" spans="2:4">
      <c r="B3894" s="18">
        <v>3890</v>
      </c>
      <c r="C3894" s="118"/>
      <c r="D3894" s="119"/>
    </row>
    <row r="3895" spans="2:4">
      <c r="B3895" s="18">
        <v>3891</v>
      </c>
      <c r="C3895" s="118"/>
      <c r="D3895" s="119"/>
    </row>
    <row r="3896" spans="2:4">
      <c r="B3896" s="18">
        <v>3892</v>
      </c>
      <c r="C3896" s="118"/>
      <c r="D3896" s="119"/>
    </row>
    <row r="3897" spans="2:4">
      <c r="B3897" s="18">
        <v>3893</v>
      </c>
      <c r="C3897" s="118"/>
      <c r="D3897" s="119"/>
    </row>
    <row r="3898" spans="2:4">
      <c r="B3898" s="18">
        <v>3894</v>
      </c>
      <c r="C3898" s="118"/>
      <c r="D3898" s="119"/>
    </row>
    <row r="3899" spans="2:4">
      <c r="B3899" s="18">
        <v>3895</v>
      </c>
      <c r="C3899" s="118"/>
      <c r="D3899" s="119"/>
    </row>
    <row r="3900" spans="2:4">
      <c r="B3900" s="18">
        <v>3896</v>
      </c>
      <c r="C3900" s="118"/>
      <c r="D3900" s="119"/>
    </row>
    <row r="3901" spans="2:4">
      <c r="B3901" s="18">
        <v>3897</v>
      </c>
      <c r="C3901" s="118"/>
      <c r="D3901" s="119"/>
    </row>
    <row r="3902" spans="2:4">
      <c r="B3902" s="18">
        <v>3898</v>
      </c>
      <c r="C3902" s="118"/>
      <c r="D3902" s="119"/>
    </row>
    <row r="3903" spans="2:4">
      <c r="B3903" s="18">
        <v>3899</v>
      </c>
      <c r="C3903" s="118"/>
      <c r="D3903" s="119"/>
    </row>
    <row r="3904" spans="2:4">
      <c r="B3904" s="18">
        <v>3900</v>
      </c>
      <c r="C3904" s="118"/>
      <c r="D3904" s="119"/>
    </row>
    <row r="3905" spans="2:4">
      <c r="B3905" s="18">
        <v>3901</v>
      </c>
      <c r="C3905" s="118"/>
      <c r="D3905" s="119"/>
    </row>
    <row r="3906" spans="2:4">
      <c r="B3906" s="18">
        <v>3902</v>
      </c>
      <c r="C3906" s="118"/>
      <c r="D3906" s="119"/>
    </row>
    <row r="3907" spans="2:4">
      <c r="B3907" s="18">
        <v>3903</v>
      </c>
      <c r="C3907" s="118"/>
      <c r="D3907" s="119"/>
    </row>
    <row r="3908" spans="2:4">
      <c r="B3908" s="18">
        <v>3904</v>
      </c>
      <c r="C3908" s="118"/>
      <c r="D3908" s="119"/>
    </row>
    <row r="3909" spans="2:4">
      <c r="B3909" s="18">
        <v>3905</v>
      </c>
      <c r="C3909" s="118"/>
      <c r="D3909" s="119"/>
    </row>
    <row r="3910" spans="2:4">
      <c r="B3910" s="18">
        <v>3906</v>
      </c>
      <c r="C3910" s="118"/>
      <c r="D3910" s="119"/>
    </row>
    <row r="3911" spans="2:4">
      <c r="B3911" s="18">
        <v>3907</v>
      </c>
      <c r="C3911" s="118"/>
      <c r="D3911" s="119"/>
    </row>
    <row r="3912" spans="2:4">
      <c r="B3912" s="18">
        <v>3908</v>
      </c>
      <c r="C3912" s="118"/>
      <c r="D3912" s="119"/>
    </row>
    <row r="3913" spans="2:4">
      <c r="B3913" s="18">
        <v>3909</v>
      </c>
      <c r="C3913" s="118"/>
      <c r="D3913" s="119"/>
    </row>
    <row r="3914" spans="2:4">
      <c r="B3914" s="18">
        <v>3910</v>
      </c>
      <c r="C3914" s="118"/>
      <c r="D3914" s="119"/>
    </row>
    <row r="3915" spans="2:4">
      <c r="B3915" s="18">
        <v>3911</v>
      </c>
      <c r="C3915" s="118"/>
      <c r="D3915" s="119"/>
    </row>
    <row r="3916" spans="2:4">
      <c r="B3916" s="18">
        <v>3912</v>
      </c>
      <c r="C3916" s="118"/>
      <c r="D3916" s="119"/>
    </row>
    <row r="3917" spans="2:4">
      <c r="B3917" s="18">
        <v>3913</v>
      </c>
      <c r="C3917" s="118"/>
      <c r="D3917" s="119"/>
    </row>
    <row r="3918" spans="2:4">
      <c r="B3918" s="18">
        <v>3914</v>
      </c>
      <c r="C3918" s="118"/>
      <c r="D3918" s="119"/>
    </row>
    <row r="3919" spans="2:4">
      <c r="B3919" s="18">
        <v>3915</v>
      </c>
      <c r="C3919" s="118"/>
      <c r="D3919" s="119"/>
    </row>
    <row r="3920" spans="2:4">
      <c r="B3920" s="18">
        <v>3916</v>
      </c>
      <c r="C3920" s="118"/>
      <c r="D3920" s="119"/>
    </row>
    <row r="3921" spans="2:4">
      <c r="B3921" s="18">
        <v>3917</v>
      </c>
      <c r="C3921" s="118"/>
      <c r="D3921" s="119"/>
    </row>
    <row r="3922" spans="2:4">
      <c r="B3922" s="18">
        <v>3918</v>
      </c>
      <c r="C3922" s="118"/>
      <c r="D3922" s="119"/>
    </row>
    <row r="3923" spans="2:4">
      <c r="B3923" s="18">
        <v>3919</v>
      </c>
      <c r="C3923" s="118"/>
      <c r="D3923" s="119"/>
    </row>
    <row r="3924" spans="2:4">
      <c r="B3924" s="18">
        <v>3920</v>
      </c>
      <c r="C3924" s="118"/>
      <c r="D3924" s="119"/>
    </row>
    <row r="3925" spans="2:4">
      <c r="B3925" s="18">
        <v>3921</v>
      </c>
      <c r="C3925" s="118"/>
      <c r="D3925" s="119"/>
    </row>
    <row r="3926" spans="2:4">
      <c r="B3926" s="18">
        <v>3922</v>
      </c>
      <c r="C3926" s="118"/>
      <c r="D3926" s="119"/>
    </row>
    <row r="3927" spans="2:4">
      <c r="B3927" s="18">
        <v>3923</v>
      </c>
      <c r="C3927" s="118"/>
      <c r="D3927" s="119"/>
    </row>
    <row r="3928" spans="2:4">
      <c r="B3928" s="18">
        <v>3924</v>
      </c>
      <c r="C3928" s="118"/>
      <c r="D3928" s="119"/>
    </row>
    <row r="3929" spans="2:4">
      <c r="B3929" s="18">
        <v>3925</v>
      </c>
      <c r="C3929" s="118"/>
      <c r="D3929" s="119"/>
    </row>
    <row r="3930" spans="2:4">
      <c r="B3930" s="18">
        <v>3926</v>
      </c>
      <c r="C3930" s="118"/>
      <c r="D3930" s="119"/>
    </row>
    <row r="3931" spans="2:4">
      <c r="B3931" s="18">
        <v>3927</v>
      </c>
      <c r="C3931" s="118"/>
      <c r="D3931" s="119"/>
    </row>
    <row r="3932" spans="2:4">
      <c r="B3932" s="18">
        <v>3928</v>
      </c>
      <c r="C3932" s="118"/>
      <c r="D3932" s="119"/>
    </row>
    <row r="3933" spans="2:4">
      <c r="B3933" s="18">
        <v>3929</v>
      </c>
      <c r="C3933" s="118"/>
      <c r="D3933" s="119"/>
    </row>
    <row r="3934" spans="2:4">
      <c r="B3934" s="18">
        <v>3930</v>
      </c>
      <c r="C3934" s="118"/>
      <c r="D3934" s="119"/>
    </row>
    <row r="3935" spans="2:4">
      <c r="B3935" s="18">
        <v>3931</v>
      </c>
      <c r="C3935" s="118"/>
      <c r="D3935" s="119"/>
    </row>
    <row r="3936" spans="2:4">
      <c r="B3936" s="18">
        <v>3932</v>
      </c>
      <c r="C3936" s="118"/>
      <c r="D3936" s="119"/>
    </row>
    <row r="3937" spans="2:4">
      <c r="B3937" s="18">
        <v>3933</v>
      </c>
      <c r="C3937" s="118"/>
      <c r="D3937" s="119"/>
    </row>
    <row r="3938" spans="2:4">
      <c r="B3938" s="18">
        <v>3934</v>
      </c>
      <c r="C3938" s="118"/>
      <c r="D3938" s="119"/>
    </row>
    <row r="3939" spans="2:4">
      <c r="B3939" s="18">
        <v>3935</v>
      </c>
      <c r="C3939" s="118"/>
      <c r="D3939" s="119"/>
    </row>
    <row r="3940" spans="2:4">
      <c r="B3940" s="18">
        <v>3936</v>
      </c>
      <c r="C3940" s="118"/>
      <c r="D3940" s="119"/>
    </row>
    <row r="3941" spans="2:4">
      <c r="B3941" s="18">
        <v>3937</v>
      </c>
      <c r="C3941" s="118"/>
      <c r="D3941" s="119"/>
    </row>
    <row r="3942" spans="2:4">
      <c r="B3942" s="18">
        <v>3938</v>
      </c>
      <c r="C3942" s="118"/>
      <c r="D3942" s="119"/>
    </row>
    <row r="3943" spans="2:4">
      <c r="B3943" s="18">
        <v>3939</v>
      </c>
      <c r="C3943" s="118"/>
      <c r="D3943" s="119"/>
    </row>
    <row r="3944" spans="2:4">
      <c r="B3944" s="18">
        <v>3940</v>
      </c>
      <c r="C3944" s="118"/>
      <c r="D3944" s="119"/>
    </row>
    <row r="3945" spans="2:4">
      <c r="B3945" s="18">
        <v>3941</v>
      </c>
      <c r="C3945" s="118"/>
      <c r="D3945" s="119"/>
    </row>
    <row r="3946" spans="2:4">
      <c r="B3946" s="18">
        <v>3942</v>
      </c>
      <c r="C3946" s="118"/>
      <c r="D3946" s="119"/>
    </row>
    <row r="3947" spans="2:4">
      <c r="B3947" s="18">
        <v>3943</v>
      </c>
      <c r="C3947" s="118"/>
      <c r="D3947" s="119"/>
    </row>
    <row r="3948" spans="2:4">
      <c r="B3948" s="18">
        <v>3944</v>
      </c>
      <c r="C3948" s="118"/>
      <c r="D3948" s="119"/>
    </row>
    <row r="3949" spans="2:4">
      <c r="B3949" s="18">
        <v>3945</v>
      </c>
      <c r="C3949" s="118"/>
      <c r="D3949" s="119"/>
    </row>
    <row r="3950" spans="2:4">
      <c r="B3950" s="18">
        <v>3946</v>
      </c>
      <c r="C3950" s="118"/>
      <c r="D3950" s="119"/>
    </row>
    <row r="3951" spans="2:4">
      <c r="B3951" s="18">
        <v>3947</v>
      </c>
      <c r="C3951" s="118"/>
      <c r="D3951" s="119"/>
    </row>
    <row r="3952" spans="2:4">
      <c r="B3952" s="18">
        <v>3948</v>
      </c>
      <c r="C3952" s="118"/>
      <c r="D3952" s="119"/>
    </row>
    <row r="3953" spans="2:4">
      <c r="B3953" s="18">
        <v>3949</v>
      </c>
      <c r="C3953" s="118"/>
      <c r="D3953" s="119"/>
    </row>
    <row r="3954" spans="2:4">
      <c r="B3954" s="18">
        <v>3950</v>
      </c>
      <c r="C3954" s="118"/>
      <c r="D3954" s="119"/>
    </row>
    <row r="3955" spans="2:4">
      <c r="B3955" s="18">
        <v>3951</v>
      </c>
      <c r="C3955" s="118"/>
      <c r="D3955" s="119"/>
    </row>
    <row r="3956" spans="2:4">
      <c r="B3956" s="18">
        <v>3952</v>
      </c>
      <c r="C3956" s="118"/>
      <c r="D3956" s="119"/>
    </row>
    <row r="3957" spans="2:4">
      <c r="B3957" s="18">
        <v>3953</v>
      </c>
      <c r="C3957" s="118"/>
      <c r="D3957" s="119"/>
    </row>
    <row r="3958" spans="2:4">
      <c r="B3958" s="18">
        <v>3954</v>
      </c>
      <c r="C3958" s="118"/>
      <c r="D3958" s="119"/>
    </row>
    <row r="3959" spans="2:4">
      <c r="B3959" s="18">
        <v>3955</v>
      </c>
      <c r="C3959" s="118"/>
      <c r="D3959" s="119"/>
    </row>
    <row r="3960" spans="2:4">
      <c r="B3960" s="18">
        <v>3956</v>
      </c>
      <c r="C3960" s="118"/>
      <c r="D3960" s="119"/>
    </row>
    <row r="3961" spans="2:4">
      <c r="B3961" s="18">
        <v>3957</v>
      </c>
      <c r="C3961" s="118"/>
      <c r="D3961" s="119"/>
    </row>
    <row r="3962" spans="2:4">
      <c r="B3962" s="18">
        <v>3958</v>
      </c>
      <c r="C3962" s="118"/>
      <c r="D3962" s="119"/>
    </row>
    <row r="3963" spans="2:4">
      <c r="B3963" s="18">
        <v>3959</v>
      </c>
      <c r="C3963" s="118"/>
      <c r="D3963" s="119"/>
    </row>
    <row r="3964" spans="2:4">
      <c r="B3964" s="18">
        <v>3960</v>
      </c>
      <c r="C3964" s="118"/>
      <c r="D3964" s="119"/>
    </row>
    <row r="3965" spans="2:4">
      <c r="B3965" s="18">
        <v>3961</v>
      </c>
      <c r="C3965" s="118"/>
      <c r="D3965" s="119"/>
    </row>
    <row r="3966" spans="2:4">
      <c r="B3966" s="18">
        <v>3962</v>
      </c>
      <c r="C3966" s="118"/>
      <c r="D3966" s="119"/>
    </row>
    <row r="3967" spans="2:4">
      <c r="B3967" s="18">
        <v>3963</v>
      </c>
      <c r="C3967" s="118"/>
      <c r="D3967" s="119"/>
    </row>
    <row r="3968" spans="2:4">
      <c r="B3968" s="18">
        <v>3964</v>
      </c>
      <c r="C3968" s="118"/>
      <c r="D3968" s="119"/>
    </row>
    <row r="3969" spans="2:4">
      <c r="B3969" s="18">
        <v>3965</v>
      </c>
      <c r="C3969" s="118"/>
      <c r="D3969" s="119"/>
    </row>
    <row r="3970" spans="2:4">
      <c r="B3970" s="18">
        <v>3966</v>
      </c>
      <c r="C3970" s="118"/>
      <c r="D3970" s="119"/>
    </row>
    <row r="3971" spans="2:4">
      <c r="B3971" s="18">
        <v>3967</v>
      </c>
      <c r="C3971" s="118"/>
      <c r="D3971" s="119"/>
    </row>
    <row r="3972" spans="2:4">
      <c r="B3972" s="18">
        <v>3968</v>
      </c>
      <c r="C3972" s="118"/>
      <c r="D3972" s="119"/>
    </row>
    <row r="3973" spans="2:4">
      <c r="B3973" s="18">
        <v>3969</v>
      </c>
      <c r="C3973" s="118"/>
      <c r="D3973" s="119"/>
    </row>
    <row r="3974" spans="2:4">
      <c r="B3974" s="18">
        <v>3970</v>
      </c>
      <c r="C3974" s="118"/>
      <c r="D3974" s="119"/>
    </row>
    <row r="3975" spans="2:4">
      <c r="B3975" s="18">
        <v>3971</v>
      </c>
      <c r="C3975" s="118"/>
      <c r="D3975" s="119"/>
    </row>
    <row r="3976" spans="2:4">
      <c r="B3976" s="18">
        <v>3972</v>
      </c>
      <c r="C3976" s="118"/>
      <c r="D3976" s="119"/>
    </row>
    <row r="3977" spans="2:4">
      <c r="B3977" s="18">
        <v>3973</v>
      </c>
      <c r="C3977" s="118"/>
      <c r="D3977" s="119"/>
    </row>
    <row r="3978" spans="2:4">
      <c r="B3978" s="18">
        <v>3974</v>
      </c>
      <c r="C3978" s="118"/>
      <c r="D3978" s="119"/>
    </row>
    <row r="3979" spans="2:4">
      <c r="B3979" s="18">
        <v>3975</v>
      </c>
      <c r="C3979" s="118"/>
      <c r="D3979" s="119"/>
    </row>
    <row r="3980" spans="2:4">
      <c r="B3980" s="18">
        <v>3976</v>
      </c>
      <c r="C3980" s="118"/>
      <c r="D3980" s="119"/>
    </row>
    <row r="3981" spans="2:4">
      <c r="B3981" s="18">
        <v>3977</v>
      </c>
      <c r="C3981" s="118"/>
      <c r="D3981" s="119"/>
    </row>
    <row r="3982" spans="2:4">
      <c r="B3982" s="18">
        <v>3978</v>
      </c>
      <c r="C3982" s="118"/>
      <c r="D3982" s="119"/>
    </row>
    <row r="3983" spans="2:4">
      <c r="B3983" s="18">
        <v>3979</v>
      </c>
      <c r="C3983" s="118"/>
      <c r="D3983" s="119"/>
    </row>
    <row r="3984" spans="2:4">
      <c r="B3984" s="18">
        <v>3980</v>
      </c>
      <c r="C3984" s="118"/>
      <c r="D3984" s="119"/>
    </row>
    <row r="3985" spans="2:4">
      <c r="B3985" s="18">
        <v>3981</v>
      </c>
      <c r="C3985" s="118"/>
      <c r="D3985" s="119"/>
    </row>
    <row r="3986" spans="2:4">
      <c r="B3986" s="18">
        <v>3982</v>
      </c>
      <c r="C3986" s="118"/>
      <c r="D3986" s="119"/>
    </row>
    <row r="3987" spans="2:4">
      <c r="B3987" s="18">
        <v>3983</v>
      </c>
      <c r="C3987" s="118"/>
      <c r="D3987" s="119"/>
    </row>
    <row r="3988" spans="2:4">
      <c r="B3988" s="18">
        <v>3984</v>
      </c>
      <c r="C3988" s="118"/>
      <c r="D3988" s="119"/>
    </row>
    <row r="3989" spans="2:4">
      <c r="B3989" s="18">
        <v>3985</v>
      </c>
      <c r="C3989" s="118"/>
      <c r="D3989" s="119"/>
    </row>
    <row r="3990" spans="2:4">
      <c r="B3990" s="18">
        <v>3986</v>
      </c>
      <c r="C3990" s="118"/>
      <c r="D3990" s="119"/>
    </row>
    <row r="3991" spans="2:4">
      <c r="B3991" s="18">
        <v>3987</v>
      </c>
      <c r="C3991" s="118"/>
      <c r="D3991" s="119"/>
    </row>
    <row r="3992" spans="2:4">
      <c r="B3992" s="18">
        <v>3988</v>
      </c>
      <c r="C3992" s="118"/>
      <c r="D3992" s="119"/>
    </row>
    <row r="3993" spans="2:4">
      <c r="B3993" s="18">
        <v>3989</v>
      </c>
      <c r="C3993" s="118"/>
      <c r="D3993" s="119"/>
    </row>
    <row r="3994" spans="2:4">
      <c r="B3994" s="18">
        <v>3990</v>
      </c>
      <c r="C3994" s="118"/>
      <c r="D3994" s="119"/>
    </row>
    <row r="3995" spans="2:4">
      <c r="B3995" s="18">
        <v>3991</v>
      </c>
      <c r="C3995" s="118"/>
      <c r="D3995" s="119"/>
    </row>
    <row r="3996" spans="2:4">
      <c r="B3996" s="18">
        <v>3992</v>
      </c>
      <c r="C3996" s="118"/>
      <c r="D3996" s="119"/>
    </row>
    <row r="3997" spans="2:4">
      <c r="B3997" s="18">
        <v>3993</v>
      </c>
      <c r="C3997" s="118"/>
      <c r="D3997" s="119"/>
    </row>
    <row r="3998" spans="2:4">
      <c r="B3998" s="18">
        <v>3994</v>
      </c>
      <c r="C3998" s="118"/>
      <c r="D3998" s="119"/>
    </row>
    <row r="3999" spans="2:4">
      <c r="B3999" s="18">
        <v>3995</v>
      </c>
      <c r="C3999" s="118"/>
      <c r="D3999" s="119"/>
    </row>
    <row r="4000" spans="2:4">
      <c r="B4000" s="18">
        <v>3996</v>
      </c>
      <c r="C4000" s="118"/>
      <c r="D4000" s="119"/>
    </row>
    <row r="4001" spans="2:4">
      <c r="B4001" s="18">
        <v>3997</v>
      </c>
      <c r="C4001" s="118"/>
      <c r="D4001" s="119"/>
    </row>
    <row r="4002" spans="2:4">
      <c r="B4002" s="18">
        <v>3998</v>
      </c>
      <c r="C4002" s="118"/>
      <c r="D4002" s="119"/>
    </row>
    <row r="4003" spans="2:4">
      <c r="B4003" s="18">
        <v>3999</v>
      </c>
      <c r="C4003" s="118"/>
      <c r="D4003" s="119"/>
    </row>
    <row r="4004" spans="2:4">
      <c r="B4004" s="18">
        <v>4000</v>
      </c>
      <c r="C4004" s="118"/>
      <c r="D4004" s="119"/>
    </row>
    <row r="4005" spans="2:4">
      <c r="B4005" s="18">
        <v>4001</v>
      </c>
      <c r="C4005" s="118"/>
      <c r="D4005" s="119"/>
    </row>
    <row r="4006" spans="2:4">
      <c r="B4006" s="18">
        <v>4002</v>
      </c>
      <c r="C4006" s="118"/>
      <c r="D4006" s="119"/>
    </row>
    <row r="4007" spans="2:4">
      <c r="B4007" s="18">
        <v>4003</v>
      </c>
      <c r="C4007" s="118"/>
      <c r="D4007" s="119"/>
    </row>
    <row r="4008" spans="2:4">
      <c r="B4008" s="18">
        <v>4004</v>
      </c>
      <c r="C4008" s="118"/>
      <c r="D4008" s="119"/>
    </row>
    <row r="4009" spans="2:4">
      <c r="B4009" s="18">
        <v>4005</v>
      </c>
      <c r="C4009" s="118"/>
      <c r="D4009" s="119"/>
    </row>
    <row r="4010" spans="2:4">
      <c r="B4010" s="18">
        <v>4006</v>
      </c>
      <c r="C4010" s="118"/>
      <c r="D4010" s="119"/>
    </row>
    <row r="4011" spans="2:4">
      <c r="B4011" s="18">
        <v>4007</v>
      </c>
      <c r="C4011" s="118"/>
      <c r="D4011" s="119"/>
    </row>
    <row r="4012" spans="2:4">
      <c r="B4012" s="18">
        <v>4008</v>
      </c>
      <c r="C4012" s="118"/>
      <c r="D4012" s="119"/>
    </row>
    <row r="4013" spans="2:4">
      <c r="B4013" s="18">
        <v>4009</v>
      </c>
      <c r="C4013" s="118"/>
      <c r="D4013" s="119"/>
    </row>
    <row r="4014" spans="2:4">
      <c r="B4014" s="18">
        <v>4010</v>
      </c>
      <c r="C4014" s="118"/>
      <c r="D4014" s="119"/>
    </row>
    <row r="4015" spans="2:4">
      <c r="B4015" s="18">
        <v>4011</v>
      </c>
      <c r="C4015" s="118"/>
      <c r="D4015" s="119"/>
    </row>
    <row r="4016" spans="2:4">
      <c r="B4016" s="18">
        <v>4012</v>
      </c>
      <c r="C4016" s="118"/>
      <c r="D4016" s="119"/>
    </row>
    <row r="4017" spans="2:4">
      <c r="B4017" s="18">
        <v>4013</v>
      </c>
      <c r="C4017" s="118"/>
      <c r="D4017" s="119"/>
    </row>
    <row r="4018" spans="2:4">
      <c r="B4018" s="18">
        <v>4014</v>
      </c>
      <c r="C4018" s="118"/>
      <c r="D4018" s="119"/>
    </row>
    <row r="4019" spans="2:4">
      <c r="B4019" s="18">
        <v>4015</v>
      </c>
      <c r="C4019" s="118"/>
      <c r="D4019" s="119"/>
    </row>
    <row r="4020" spans="2:4">
      <c r="B4020" s="18">
        <v>4016</v>
      </c>
      <c r="C4020" s="118"/>
      <c r="D4020" s="119"/>
    </row>
    <row r="4021" spans="2:4">
      <c r="B4021" s="18">
        <v>4017</v>
      </c>
      <c r="C4021" s="118"/>
      <c r="D4021" s="119"/>
    </row>
    <row r="4022" spans="2:4">
      <c r="B4022" s="18">
        <v>4018</v>
      </c>
      <c r="C4022" s="118"/>
      <c r="D4022" s="119"/>
    </row>
    <row r="4023" spans="2:4">
      <c r="B4023" s="18">
        <v>4019</v>
      </c>
      <c r="C4023" s="118"/>
      <c r="D4023" s="119"/>
    </row>
    <row r="4024" spans="2:4">
      <c r="B4024" s="18">
        <v>4020</v>
      </c>
      <c r="C4024" s="118"/>
      <c r="D4024" s="119"/>
    </row>
    <row r="4025" spans="2:4">
      <c r="B4025" s="18">
        <v>4021</v>
      </c>
      <c r="C4025" s="118"/>
      <c r="D4025" s="119"/>
    </row>
    <row r="4026" spans="2:4">
      <c r="B4026" s="18">
        <v>4022</v>
      </c>
      <c r="C4026" s="118"/>
      <c r="D4026" s="119"/>
    </row>
    <row r="4027" spans="2:4">
      <c r="B4027" s="18">
        <v>4023</v>
      </c>
      <c r="C4027" s="118"/>
      <c r="D4027" s="119"/>
    </row>
    <row r="4028" spans="2:4">
      <c r="B4028" s="18">
        <v>4024</v>
      </c>
      <c r="C4028" s="118"/>
      <c r="D4028" s="119"/>
    </row>
    <row r="4029" spans="2:4">
      <c r="B4029" s="18">
        <v>4025</v>
      </c>
      <c r="C4029" s="118"/>
      <c r="D4029" s="119"/>
    </row>
    <row r="4030" spans="2:4">
      <c r="B4030" s="18">
        <v>4026</v>
      </c>
      <c r="C4030" s="118"/>
      <c r="D4030" s="119"/>
    </row>
    <row r="4031" spans="2:4">
      <c r="B4031" s="18">
        <v>4027</v>
      </c>
      <c r="C4031" s="118"/>
      <c r="D4031" s="119"/>
    </row>
    <row r="4032" spans="2:4">
      <c r="B4032" s="18">
        <v>4028</v>
      </c>
      <c r="C4032" s="118"/>
      <c r="D4032" s="119"/>
    </row>
    <row r="4033" spans="2:4">
      <c r="B4033" s="18">
        <v>4029</v>
      </c>
      <c r="C4033" s="118"/>
      <c r="D4033" s="119"/>
    </row>
    <row r="4034" spans="2:4">
      <c r="B4034" s="18">
        <v>4030</v>
      </c>
      <c r="C4034" s="118"/>
      <c r="D4034" s="119"/>
    </row>
    <row r="4035" spans="2:4">
      <c r="B4035" s="18">
        <v>4031</v>
      </c>
      <c r="C4035" s="118"/>
      <c r="D4035" s="119"/>
    </row>
    <row r="4036" spans="2:4">
      <c r="B4036" s="18">
        <v>4032</v>
      </c>
      <c r="C4036" s="118"/>
      <c r="D4036" s="119"/>
    </row>
    <row r="4037" spans="2:4">
      <c r="B4037" s="18">
        <v>4033</v>
      </c>
      <c r="C4037" s="118"/>
      <c r="D4037" s="119"/>
    </row>
    <row r="4038" spans="2:4">
      <c r="B4038" s="18">
        <v>4034</v>
      </c>
      <c r="C4038" s="118"/>
      <c r="D4038" s="119"/>
    </row>
    <row r="4039" spans="2:4">
      <c r="B4039" s="18">
        <v>4035</v>
      </c>
      <c r="C4039" s="118"/>
      <c r="D4039" s="119"/>
    </row>
    <row r="4040" spans="2:4">
      <c r="B4040" s="18">
        <v>4036</v>
      </c>
      <c r="C4040" s="118"/>
      <c r="D4040" s="119"/>
    </row>
    <row r="4041" spans="2:4">
      <c r="B4041" s="18">
        <v>4037</v>
      </c>
      <c r="C4041" s="118"/>
      <c r="D4041" s="119"/>
    </row>
    <row r="4042" spans="2:4">
      <c r="B4042" s="18">
        <v>4038</v>
      </c>
      <c r="C4042" s="118"/>
      <c r="D4042" s="119"/>
    </row>
    <row r="4043" spans="2:4">
      <c r="B4043" s="18">
        <v>4039</v>
      </c>
      <c r="C4043" s="118"/>
      <c r="D4043" s="119"/>
    </row>
    <row r="4044" spans="2:4">
      <c r="B4044" s="18">
        <v>4040</v>
      </c>
      <c r="C4044" s="118"/>
      <c r="D4044" s="119"/>
    </row>
    <row r="4045" spans="2:4">
      <c r="B4045" s="18">
        <v>4041</v>
      </c>
      <c r="C4045" s="118"/>
      <c r="D4045" s="119"/>
    </row>
    <row r="4046" spans="2:4">
      <c r="B4046" s="18">
        <v>4042</v>
      </c>
      <c r="C4046" s="118"/>
      <c r="D4046" s="119"/>
    </row>
    <row r="4047" spans="2:4">
      <c r="B4047" s="18">
        <v>4043</v>
      </c>
      <c r="C4047" s="118"/>
      <c r="D4047" s="119"/>
    </row>
    <row r="4048" spans="2:4">
      <c r="B4048" s="18">
        <v>4044</v>
      </c>
      <c r="C4048" s="118"/>
      <c r="D4048" s="119"/>
    </row>
    <row r="4049" spans="2:4">
      <c r="B4049" s="18">
        <v>4045</v>
      </c>
      <c r="C4049" s="118"/>
      <c r="D4049" s="119"/>
    </row>
    <row r="4050" spans="2:4">
      <c r="B4050" s="18">
        <v>4046</v>
      </c>
      <c r="C4050" s="118"/>
      <c r="D4050" s="119"/>
    </row>
    <row r="4051" spans="2:4">
      <c r="B4051" s="18">
        <v>4047</v>
      </c>
      <c r="C4051" s="118"/>
      <c r="D4051" s="119"/>
    </row>
    <row r="4052" spans="2:4">
      <c r="B4052" s="18">
        <v>4048</v>
      </c>
      <c r="C4052" s="118"/>
      <c r="D4052" s="119"/>
    </row>
    <row r="4053" spans="2:4">
      <c r="B4053" s="18">
        <v>4049</v>
      </c>
      <c r="C4053" s="118"/>
      <c r="D4053" s="119"/>
    </row>
    <row r="4054" spans="2:4">
      <c r="B4054" s="18">
        <v>4050</v>
      </c>
      <c r="C4054" s="118"/>
      <c r="D4054" s="119"/>
    </row>
    <row r="4055" spans="2:4">
      <c r="B4055" s="18">
        <v>4051</v>
      </c>
      <c r="C4055" s="118"/>
      <c r="D4055" s="119"/>
    </row>
    <row r="4056" spans="2:4">
      <c r="B4056" s="18">
        <v>4052</v>
      </c>
      <c r="C4056" s="118"/>
      <c r="D4056" s="119"/>
    </row>
    <row r="4057" spans="2:4">
      <c r="B4057" s="18">
        <v>4053</v>
      </c>
      <c r="C4057" s="118"/>
      <c r="D4057" s="119"/>
    </row>
    <row r="4058" spans="2:4">
      <c r="B4058" s="18">
        <v>4054</v>
      </c>
      <c r="C4058" s="118"/>
      <c r="D4058" s="119"/>
    </row>
    <row r="4059" spans="2:4">
      <c r="B4059" s="18">
        <v>4055</v>
      </c>
      <c r="C4059" s="118"/>
      <c r="D4059" s="119"/>
    </row>
    <row r="4060" spans="2:4">
      <c r="B4060" s="18">
        <v>4056</v>
      </c>
      <c r="C4060" s="118"/>
      <c r="D4060" s="119"/>
    </row>
    <row r="4061" spans="2:4">
      <c r="B4061" s="18">
        <v>4057</v>
      </c>
      <c r="C4061" s="118"/>
      <c r="D4061" s="119"/>
    </row>
    <row r="4062" spans="2:4">
      <c r="B4062" s="18">
        <v>4058</v>
      </c>
      <c r="C4062" s="118"/>
      <c r="D4062" s="119"/>
    </row>
    <row r="4063" spans="2:4">
      <c r="B4063" s="18">
        <v>4059</v>
      </c>
      <c r="C4063" s="118"/>
      <c r="D4063" s="119"/>
    </row>
    <row r="4064" spans="2:4">
      <c r="B4064" s="18">
        <v>4060</v>
      </c>
      <c r="C4064" s="118"/>
      <c r="D4064" s="119"/>
    </row>
    <row r="4065" spans="2:4">
      <c r="B4065" s="18">
        <v>4061</v>
      </c>
      <c r="C4065" s="118"/>
      <c r="D4065" s="119"/>
    </row>
    <row r="4066" spans="2:4">
      <c r="B4066" s="18">
        <v>4062</v>
      </c>
      <c r="C4066" s="118"/>
      <c r="D4066" s="119"/>
    </row>
    <row r="4067" spans="2:4">
      <c r="B4067" s="18">
        <v>4063</v>
      </c>
      <c r="C4067" s="118"/>
      <c r="D4067" s="119"/>
    </row>
    <row r="4068" spans="2:4">
      <c r="B4068" s="18">
        <v>4064</v>
      </c>
      <c r="C4068" s="118"/>
      <c r="D4068" s="119"/>
    </row>
    <row r="4069" spans="2:4">
      <c r="B4069" s="18">
        <v>4065</v>
      </c>
      <c r="C4069" s="118"/>
      <c r="D4069" s="119"/>
    </row>
    <row r="4070" spans="2:4">
      <c r="B4070" s="18">
        <v>4066</v>
      </c>
      <c r="C4070" s="118"/>
      <c r="D4070" s="119"/>
    </row>
    <row r="4071" spans="2:4">
      <c r="B4071" s="18">
        <v>4067</v>
      </c>
      <c r="C4071" s="118"/>
      <c r="D4071" s="119"/>
    </row>
    <row r="4072" spans="2:4">
      <c r="B4072" s="18">
        <v>4068</v>
      </c>
      <c r="C4072" s="118"/>
      <c r="D4072" s="119"/>
    </row>
    <row r="4073" spans="2:4">
      <c r="B4073" s="18">
        <v>4069</v>
      </c>
      <c r="C4073" s="118"/>
      <c r="D4073" s="119"/>
    </row>
    <row r="4074" spans="2:4">
      <c r="B4074" s="18">
        <v>4070</v>
      </c>
      <c r="C4074" s="118"/>
      <c r="D4074" s="119"/>
    </row>
    <row r="4075" spans="2:4">
      <c r="B4075" s="18">
        <v>4071</v>
      </c>
      <c r="C4075" s="118"/>
      <c r="D4075" s="119"/>
    </row>
    <row r="4076" spans="2:4">
      <c r="B4076" s="18">
        <v>4072</v>
      </c>
      <c r="C4076" s="118"/>
      <c r="D4076" s="119"/>
    </row>
    <row r="4077" spans="2:4">
      <c r="B4077" s="18">
        <v>4073</v>
      </c>
      <c r="C4077" s="118"/>
      <c r="D4077" s="119"/>
    </row>
    <row r="4078" spans="2:4">
      <c r="B4078" s="18">
        <v>4074</v>
      </c>
      <c r="C4078" s="118"/>
      <c r="D4078" s="119"/>
    </row>
    <row r="4079" spans="2:4">
      <c r="B4079" s="18">
        <v>4075</v>
      </c>
      <c r="C4079" s="118"/>
      <c r="D4079" s="119"/>
    </row>
    <row r="4080" spans="2:4">
      <c r="B4080" s="18">
        <v>4076</v>
      </c>
      <c r="C4080" s="118"/>
      <c r="D4080" s="119"/>
    </row>
    <row r="4081" spans="2:4">
      <c r="B4081" s="18">
        <v>4077</v>
      </c>
      <c r="C4081" s="118"/>
      <c r="D4081" s="119"/>
    </row>
    <row r="4082" spans="2:4">
      <c r="B4082" s="18">
        <v>4078</v>
      </c>
      <c r="C4082" s="118"/>
      <c r="D4082" s="119"/>
    </row>
    <row r="4083" spans="2:4">
      <c r="B4083" s="18">
        <v>4079</v>
      </c>
      <c r="C4083" s="118"/>
      <c r="D4083" s="119"/>
    </row>
    <row r="4084" spans="2:4">
      <c r="B4084" s="18">
        <v>4080</v>
      </c>
      <c r="C4084" s="118"/>
      <c r="D4084" s="119"/>
    </row>
    <row r="4085" spans="2:4">
      <c r="B4085" s="18">
        <v>4081</v>
      </c>
      <c r="C4085" s="118"/>
      <c r="D4085" s="119"/>
    </row>
    <row r="4086" spans="2:4">
      <c r="B4086" s="18">
        <v>4082</v>
      </c>
      <c r="C4086" s="118"/>
      <c r="D4086" s="119"/>
    </row>
    <row r="4087" spans="2:4">
      <c r="B4087" s="18">
        <v>4083</v>
      </c>
      <c r="C4087" s="118"/>
      <c r="D4087" s="119"/>
    </row>
    <row r="4088" spans="2:4">
      <c r="B4088" s="18">
        <v>4084</v>
      </c>
      <c r="C4088" s="118"/>
      <c r="D4088" s="119"/>
    </row>
    <row r="4089" spans="2:4">
      <c r="B4089" s="18">
        <v>4085</v>
      </c>
      <c r="C4089" s="118"/>
      <c r="D4089" s="119"/>
    </row>
    <row r="4090" spans="2:4">
      <c r="B4090" s="18">
        <v>4086</v>
      </c>
      <c r="C4090" s="118"/>
      <c r="D4090" s="119"/>
    </row>
    <row r="4091" spans="2:4">
      <c r="B4091" s="18">
        <v>4087</v>
      </c>
      <c r="C4091" s="118"/>
      <c r="D4091" s="119"/>
    </row>
    <row r="4092" spans="2:4">
      <c r="B4092" s="18">
        <v>4088</v>
      </c>
      <c r="C4092" s="118"/>
      <c r="D4092" s="119"/>
    </row>
    <row r="4093" spans="2:4">
      <c r="B4093" s="18">
        <v>4089</v>
      </c>
      <c r="C4093" s="118"/>
      <c r="D4093" s="119"/>
    </row>
    <row r="4094" spans="2:4">
      <c r="B4094" s="18">
        <v>4090</v>
      </c>
      <c r="C4094" s="118"/>
      <c r="D4094" s="119"/>
    </row>
    <row r="4095" spans="2:4">
      <c r="B4095" s="18">
        <v>4091</v>
      </c>
      <c r="C4095" s="118"/>
      <c r="D4095" s="119"/>
    </row>
    <row r="4096" spans="2:4">
      <c r="B4096" s="18">
        <v>4092</v>
      </c>
      <c r="C4096" s="118"/>
      <c r="D4096" s="119"/>
    </row>
    <row r="4097" spans="2:4">
      <c r="B4097" s="18">
        <v>4093</v>
      </c>
      <c r="C4097" s="118"/>
      <c r="D4097" s="119"/>
    </row>
    <row r="4098" spans="2:4">
      <c r="B4098" s="18">
        <v>4094</v>
      </c>
      <c r="C4098" s="118"/>
      <c r="D4098" s="119"/>
    </row>
    <row r="4099" spans="2:4">
      <c r="B4099" s="18">
        <v>4095</v>
      </c>
      <c r="C4099" s="118"/>
      <c r="D4099" s="119"/>
    </row>
    <row r="4100" spans="2:4">
      <c r="B4100" s="18">
        <v>4096</v>
      </c>
      <c r="C4100" s="118"/>
      <c r="D4100" s="119"/>
    </row>
    <row r="4101" spans="2:4">
      <c r="B4101" s="18">
        <v>4097</v>
      </c>
      <c r="C4101" s="118"/>
      <c r="D4101" s="119"/>
    </row>
    <row r="4102" spans="2:4">
      <c r="B4102" s="18">
        <v>4098</v>
      </c>
      <c r="C4102" s="118"/>
      <c r="D4102" s="119"/>
    </row>
    <row r="4103" spans="2:4">
      <c r="B4103" s="18">
        <v>4099</v>
      </c>
      <c r="C4103" s="118"/>
      <c r="D4103" s="119"/>
    </row>
    <row r="4104" spans="2:4">
      <c r="B4104" s="18">
        <v>4100</v>
      </c>
      <c r="C4104" s="118"/>
      <c r="D4104" s="119"/>
    </row>
    <row r="4105" spans="2:4">
      <c r="B4105" s="18">
        <v>4101</v>
      </c>
      <c r="C4105" s="118"/>
      <c r="D4105" s="119"/>
    </row>
    <row r="4106" spans="2:4">
      <c r="B4106" s="18">
        <v>4102</v>
      </c>
      <c r="C4106" s="118"/>
      <c r="D4106" s="119"/>
    </row>
    <row r="4107" spans="2:4">
      <c r="B4107" s="18">
        <v>4103</v>
      </c>
      <c r="C4107" s="118"/>
      <c r="D4107" s="119"/>
    </row>
    <row r="4108" spans="2:4">
      <c r="B4108" s="18">
        <v>4104</v>
      </c>
      <c r="C4108" s="118"/>
      <c r="D4108" s="119"/>
    </row>
    <row r="4109" spans="2:4">
      <c r="B4109" s="18">
        <v>4105</v>
      </c>
      <c r="C4109" s="118"/>
      <c r="D4109" s="119"/>
    </row>
    <row r="4110" spans="2:4">
      <c r="B4110" s="18">
        <v>4106</v>
      </c>
      <c r="C4110" s="118"/>
      <c r="D4110" s="119"/>
    </row>
    <row r="4111" spans="2:4">
      <c r="B4111" s="18">
        <v>4107</v>
      </c>
      <c r="C4111" s="118"/>
      <c r="D4111" s="119"/>
    </row>
    <row r="4112" spans="2:4">
      <c r="B4112" s="18">
        <v>4108</v>
      </c>
      <c r="C4112" s="118"/>
      <c r="D4112" s="119"/>
    </row>
    <row r="4113" spans="2:4">
      <c r="B4113" s="18">
        <v>4109</v>
      </c>
      <c r="C4113" s="118"/>
      <c r="D4113" s="119"/>
    </row>
    <row r="4114" spans="2:4">
      <c r="B4114" s="18">
        <v>4110</v>
      </c>
      <c r="C4114" s="118"/>
      <c r="D4114" s="119"/>
    </row>
    <row r="4115" spans="2:4">
      <c r="B4115" s="18">
        <v>4111</v>
      </c>
      <c r="C4115" s="118"/>
      <c r="D4115" s="119"/>
    </row>
    <row r="4116" spans="2:4">
      <c r="B4116" s="18">
        <v>4112</v>
      </c>
      <c r="C4116" s="118"/>
      <c r="D4116" s="119"/>
    </row>
    <row r="4117" spans="2:4">
      <c r="B4117" s="18">
        <v>4113</v>
      </c>
      <c r="C4117" s="118"/>
      <c r="D4117" s="119"/>
    </row>
    <row r="4118" spans="2:4">
      <c r="B4118" s="18">
        <v>4114</v>
      </c>
      <c r="C4118" s="118"/>
      <c r="D4118" s="119"/>
    </row>
    <row r="4119" spans="2:4">
      <c r="B4119" s="18">
        <v>4115</v>
      </c>
      <c r="C4119" s="118"/>
      <c r="D4119" s="119"/>
    </row>
    <row r="4120" spans="2:4">
      <c r="B4120" s="18">
        <v>4116</v>
      </c>
      <c r="C4120" s="118"/>
      <c r="D4120" s="119"/>
    </row>
    <row r="4121" spans="2:4">
      <c r="B4121" s="18">
        <v>4117</v>
      </c>
      <c r="C4121" s="118"/>
      <c r="D4121" s="119"/>
    </row>
    <row r="4122" spans="2:4">
      <c r="B4122" s="18">
        <v>4118</v>
      </c>
      <c r="C4122" s="118"/>
      <c r="D4122" s="119"/>
    </row>
    <row r="4123" spans="2:4">
      <c r="B4123" s="18">
        <v>4119</v>
      </c>
      <c r="C4123" s="118"/>
      <c r="D4123" s="119"/>
    </row>
    <row r="4124" spans="2:4">
      <c r="B4124" s="18">
        <v>4120</v>
      </c>
      <c r="C4124" s="118"/>
      <c r="D4124" s="119"/>
    </row>
    <row r="4125" spans="2:4">
      <c r="B4125" s="18">
        <v>4121</v>
      </c>
      <c r="C4125" s="118"/>
      <c r="D4125" s="119"/>
    </row>
    <row r="4126" spans="2:4">
      <c r="B4126" s="18">
        <v>4122</v>
      </c>
      <c r="C4126" s="118"/>
      <c r="D4126" s="119"/>
    </row>
    <row r="4127" spans="2:4">
      <c r="B4127" s="18">
        <v>4123</v>
      </c>
      <c r="C4127" s="118"/>
      <c r="D4127" s="119"/>
    </row>
    <row r="4128" spans="2:4">
      <c r="B4128" s="18">
        <v>4124</v>
      </c>
      <c r="C4128" s="118"/>
      <c r="D4128" s="119"/>
    </row>
    <row r="4129" spans="2:4">
      <c r="B4129" s="18">
        <v>4125</v>
      </c>
      <c r="C4129" s="118"/>
      <c r="D4129" s="119"/>
    </row>
    <row r="4130" spans="2:4">
      <c r="B4130" s="18">
        <v>4126</v>
      </c>
      <c r="C4130" s="118"/>
      <c r="D4130" s="119"/>
    </row>
    <row r="4131" spans="2:4">
      <c r="B4131" s="18">
        <v>4127</v>
      </c>
      <c r="C4131" s="118"/>
      <c r="D4131" s="119"/>
    </row>
    <row r="4132" spans="2:4">
      <c r="B4132" s="18">
        <v>4128</v>
      </c>
      <c r="C4132" s="118"/>
      <c r="D4132" s="119"/>
    </row>
    <row r="4133" spans="2:4">
      <c r="B4133" s="18">
        <v>4129</v>
      </c>
      <c r="C4133" s="118"/>
      <c r="D4133" s="119"/>
    </row>
    <row r="4134" spans="2:4">
      <c r="B4134" s="18">
        <v>4130</v>
      </c>
      <c r="C4134" s="118"/>
      <c r="D4134" s="119"/>
    </row>
    <row r="4135" spans="2:4">
      <c r="B4135" s="18">
        <v>4131</v>
      </c>
      <c r="C4135" s="118"/>
      <c r="D4135" s="119"/>
    </row>
    <row r="4136" spans="2:4">
      <c r="B4136" s="18">
        <v>4132</v>
      </c>
      <c r="C4136" s="118"/>
      <c r="D4136" s="119"/>
    </row>
    <row r="4137" spans="2:4">
      <c r="B4137" s="18">
        <v>4133</v>
      </c>
      <c r="C4137" s="118"/>
      <c r="D4137" s="119"/>
    </row>
    <row r="4138" spans="2:4">
      <c r="B4138" s="18">
        <v>4134</v>
      </c>
      <c r="C4138" s="118"/>
      <c r="D4138" s="119"/>
    </row>
    <row r="4139" spans="2:4">
      <c r="B4139" s="18">
        <v>4135</v>
      </c>
      <c r="C4139" s="118"/>
      <c r="D4139" s="119"/>
    </row>
    <row r="4140" spans="2:4">
      <c r="B4140" s="18">
        <v>4136</v>
      </c>
      <c r="C4140" s="118"/>
      <c r="D4140" s="119"/>
    </row>
    <row r="4141" spans="2:4">
      <c r="B4141" s="18">
        <v>4137</v>
      </c>
      <c r="C4141" s="118"/>
      <c r="D4141" s="119"/>
    </row>
    <row r="4142" spans="2:4">
      <c r="B4142" s="18">
        <v>4138</v>
      </c>
      <c r="C4142" s="118"/>
      <c r="D4142" s="119"/>
    </row>
    <row r="4143" spans="2:4">
      <c r="B4143" s="18">
        <v>4139</v>
      </c>
      <c r="C4143" s="118"/>
      <c r="D4143" s="119"/>
    </row>
    <row r="4144" spans="2:4">
      <c r="B4144" s="18">
        <v>4140</v>
      </c>
      <c r="C4144" s="118"/>
      <c r="D4144" s="119"/>
    </row>
    <row r="4145" spans="2:4">
      <c r="B4145" s="18">
        <v>4141</v>
      </c>
      <c r="C4145" s="118"/>
      <c r="D4145" s="119"/>
    </row>
    <row r="4146" spans="2:4">
      <c r="B4146" s="18">
        <v>4142</v>
      </c>
      <c r="C4146" s="118"/>
      <c r="D4146" s="119"/>
    </row>
    <row r="4147" spans="2:4">
      <c r="B4147" s="18">
        <v>4143</v>
      </c>
      <c r="C4147" s="118"/>
      <c r="D4147" s="119"/>
    </row>
    <row r="4148" spans="2:4">
      <c r="B4148" s="18">
        <v>4144</v>
      </c>
      <c r="C4148" s="118"/>
      <c r="D4148" s="119"/>
    </row>
    <row r="4149" spans="2:4">
      <c r="B4149" s="18">
        <v>4145</v>
      </c>
      <c r="C4149" s="118"/>
      <c r="D4149" s="119"/>
    </row>
    <row r="4150" spans="2:4">
      <c r="B4150" s="18">
        <v>4146</v>
      </c>
      <c r="C4150" s="118"/>
      <c r="D4150" s="119"/>
    </row>
    <row r="4151" spans="2:4">
      <c r="B4151" s="18">
        <v>4147</v>
      </c>
      <c r="C4151" s="118"/>
      <c r="D4151" s="119"/>
    </row>
    <row r="4152" spans="2:4">
      <c r="B4152" s="18">
        <v>4148</v>
      </c>
      <c r="C4152" s="118"/>
      <c r="D4152" s="119"/>
    </row>
    <row r="4153" spans="2:4">
      <c r="B4153" s="18">
        <v>4149</v>
      </c>
      <c r="C4153" s="118"/>
      <c r="D4153" s="119"/>
    </row>
    <row r="4154" spans="2:4">
      <c r="B4154" s="18">
        <v>4150</v>
      </c>
      <c r="C4154" s="118"/>
      <c r="D4154" s="119"/>
    </row>
    <row r="4155" spans="2:4">
      <c r="B4155" s="18">
        <v>4151</v>
      </c>
      <c r="C4155" s="118"/>
      <c r="D4155" s="119"/>
    </row>
    <row r="4156" spans="2:4">
      <c r="B4156" s="18">
        <v>4152</v>
      </c>
      <c r="C4156" s="118"/>
      <c r="D4156" s="119"/>
    </row>
    <row r="4157" spans="2:4">
      <c r="B4157" s="18">
        <v>4153</v>
      </c>
      <c r="C4157" s="118"/>
      <c r="D4157" s="119"/>
    </row>
    <row r="4158" spans="2:4">
      <c r="B4158" s="18">
        <v>4154</v>
      </c>
      <c r="C4158" s="118"/>
      <c r="D4158" s="119"/>
    </row>
    <row r="4159" spans="2:4">
      <c r="B4159" s="18">
        <v>4155</v>
      </c>
      <c r="C4159" s="118"/>
      <c r="D4159" s="119"/>
    </row>
    <row r="4160" spans="2:4">
      <c r="B4160" s="18">
        <v>4156</v>
      </c>
      <c r="C4160" s="118"/>
      <c r="D4160" s="119"/>
    </row>
    <row r="4161" spans="2:4">
      <c r="B4161" s="18">
        <v>4157</v>
      </c>
      <c r="C4161" s="118"/>
      <c r="D4161" s="119"/>
    </row>
    <row r="4162" spans="2:4">
      <c r="B4162" s="18">
        <v>4158</v>
      </c>
      <c r="C4162" s="118"/>
      <c r="D4162" s="119"/>
    </row>
    <row r="4163" spans="2:4">
      <c r="B4163" s="18">
        <v>4159</v>
      </c>
      <c r="C4163" s="118"/>
      <c r="D4163" s="119"/>
    </row>
    <row r="4164" spans="2:4">
      <c r="B4164" s="18">
        <v>4160</v>
      </c>
      <c r="C4164" s="118"/>
      <c r="D4164" s="119"/>
    </row>
    <row r="4165" spans="2:4">
      <c r="B4165" s="18">
        <v>4161</v>
      </c>
      <c r="C4165" s="118"/>
      <c r="D4165" s="119"/>
    </row>
    <row r="4166" spans="2:4">
      <c r="B4166" s="18">
        <v>4162</v>
      </c>
      <c r="C4166" s="118"/>
      <c r="D4166" s="119"/>
    </row>
    <row r="4167" spans="2:4">
      <c r="B4167" s="18">
        <v>4163</v>
      </c>
      <c r="C4167" s="118"/>
      <c r="D4167" s="119"/>
    </row>
    <row r="4168" spans="2:4">
      <c r="B4168" s="18">
        <v>4164</v>
      </c>
      <c r="C4168" s="118"/>
      <c r="D4168" s="119"/>
    </row>
    <row r="4169" spans="2:4">
      <c r="B4169" s="18">
        <v>4165</v>
      </c>
      <c r="C4169" s="118"/>
      <c r="D4169" s="119"/>
    </row>
    <row r="4170" spans="2:4">
      <c r="B4170" s="18">
        <v>4166</v>
      </c>
      <c r="C4170" s="118"/>
      <c r="D4170" s="119"/>
    </row>
    <row r="4171" spans="2:4">
      <c r="B4171" s="18">
        <v>4167</v>
      </c>
      <c r="C4171" s="118"/>
      <c r="D4171" s="119"/>
    </row>
    <row r="4172" spans="2:4">
      <c r="B4172" s="18">
        <v>4168</v>
      </c>
      <c r="C4172" s="118"/>
      <c r="D4172" s="119"/>
    </row>
    <row r="4173" spans="2:4">
      <c r="B4173" s="18">
        <v>4169</v>
      </c>
      <c r="C4173" s="118"/>
      <c r="D4173" s="119"/>
    </row>
    <row r="4174" spans="2:4">
      <c r="B4174" s="18">
        <v>4170</v>
      </c>
      <c r="C4174" s="118"/>
      <c r="D4174" s="119"/>
    </row>
    <row r="4175" spans="2:4">
      <c r="B4175" s="18">
        <v>4171</v>
      </c>
      <c r="C4175" s="118"/>
      <c r="D4175" s="119"/>
    </row>
    <row r="4176" spans="2:4">
      <c r="B4176" s="18">
        <v>4172</v>
      </c>
      <c r="C4176" s="118"/>
      <c r="D4176" s="119"/>
    </row>
    <row r="4177" spans="2:4">
      <c r="B4177" s="18">
        <v>4173</v>
      </c>
      <c r="C4177" s="118"/>
      <c r="D4177" s="119"/>
    </row>
    <row r="4178" spans="2:4">
      <c r="B4178" s="18">
        <v>4174</v>
      </c>
      <c r="C4178" s="118"/>
      <c r="D4178" s="119"/>
    </row>
    <row r="4179" spans="2:4">
      <c r="B4179" s="18">
        <v>4175</v>
      </c>
      <c r="C4179" s="118"/>
      <c r="D4179" s="119"/>
    </row>
    <row r="4180" spans="2:4">
      <c r="B4180" s="18">
        <v>4176</v>
      </c>
      <c r="C4180" s="118"/>
      <c r="D4180" s="119"/>
    </row>
    <row r="4181" spans="2:4">
      <c r="B4181" s="18">
        <v>4177</v>
      </c>
      <c r="C4181" s="118"/>
      <c r="D4181" s="119"/>
    </row>
    <row r="4182" spans="2:4">
      <c r="B4182" s="18">
        <v>4178</v>
      </c>
      <c r="C4182" s="118"/>
      <c r="D4182" s="119"/>
    </row>
    <row r="4183" spans="2:4">
      <c r="B4183" s="18">
        <v>4179</v>
      </c>
      <c r="C4183" s="118"/>
      <c r="D4183" s="119"/>
    </row>
    <row r="4184" spans="2:4">
      <c r="B4184" s="18">
        <v>4180</v>
      </c>
      <c r="C4184" s="118"/>
      <c r="D4184" s="119"/>
    </row>
    <row r="4185" spans="2:4">
      <c r="B4185" s="18">
        <v>4181</v>
      </c>
      <c r="C4185" s="118"/>
      <c r="D4185" s="119"/>
    </row>
    <row r="4186" spans="2:4">
      <c r="B4186" s="18">
        <v>4182</v>
      </c>
      <c r="C4186" s="118"/>
      <c r="D4186" s="119"/>
    </row>
    <row r="4187" spans="2:4">
      <c r="B4187" s="18">
        <v>4183</v>
      </c>
      <c r="C4187" s="118"/>
      <c r="D4187" s="119"/>
    </row>
    <row r="4188" spans="2:4">
      <c r="B4188" s="18">
        <v>4184</v>
      </c>
      <c r="C4188" s="118"/>
      <c r="D4188" s="119"/>
    </row>
    <row r="4189" spans="2:4">
      <c r="B4189" s="18">
        <v>4185</v>
      </c>
      <c r="C4189" s="118"/>
      <c r="D4189" s="119"/>
    </row>
    <row r="4190" spans="2:4">
      <c r="B4190" s="18">
        <v>4186</v>
      </c>
      <c r="C4190" s="118"/>
      <c r="D4190" s="119"/>
    </row>
    <row r="4191" spans="2:4">
      <c r="B4191" s="18">
        <v>4187</v>
      </c>
      <c r="C4191" s="118"/>
      <c r="D4191" s="119"/>
    </row>
    <row r="4192" spans="2:4">
      <c r="B4192" s="18">
        <v>4188</v>
      </c>
      <c r="C4192" s="118"/>
      <c r="D4192" s="119"/>
    </row>
    <row r="4193" spans="2:4">
      <c r="B4193" s="18">
        <v>4189</v>
      </c>
      <c r="C4193" s="118"/>
      <c r="D4193" s="119"/>
    </row>
    <row r="4194" spans="2:4">
      <c r="B4194" s="18">
        <v>4190</v>
      </c>
      <c r="C4194" s="118"/>
      <c r="D4194" s="119"/>
    </row>
    <row r="4195" spans="2:4">
      <c r="B4195" s="18">
        <v>4191</v>
      </c>
      <c r="C4195" s="118"/>
      <c r="D4195" s="119"/>
    </row>
    <row r="4196" spans="2:4">
      <c r="B4196" s="18">
        <v>4192</v>
      </c>
      <c r="C4196" s="118"/>
      <c r="D4196" s="119"/>
    </row>
    <row r="4197" spans="2:4">
      <c r="B4197" s="18">
        <v>4193</v>
      </c>
      <c r="C4197" s="118"/>
      <c r="D4197" s="119"/>
    </row>
    <row r="4198" spans="2:4">
      <c r="B4198" s="18">
        <v>4194</v>
      </c>
      <c r="C4198" s="118"/>
      <c r="D4198" s="119"/>
    </row>
    <row r="4199" spans="2:4">
      <c r="B4199" s="18">
        <v>4195</v>
      </c>
      <c r="C4199" s="118"/>
      <c r="D4199" s="119"/>
    </row>
    <row r="4200" spans="2:4">
      <c r="B4200" s="18">
        <v>4196</v>
      </c>
      <c r="C4200" s="118"/>
      <c r="D4200" s="119"/>
    </row>
    <row r="4201" spans="2:4">
      <c r="B4201" s="18">
        <v>4197</v>
      </c>
      <c r="C4201" s="118"/>
      <c r="D4201" s="119"/>
    </row>
    <row r="4202" spans="2:4">
      <c r="B4202" s="18">
        <v>4198</v>
      </c>
      <c r="C4202" s="118"/>
      <c r="D4202" s="119"/>
    </row>
    <row r="4203" spans="2:4">
      <c r="B4203" s="18">
        <v>4199</v>
      </c>
      <c r="C4203" s="118"/>
      <c r="D4203" s="119"/>
    </row>
    <row r="4204" spans="2:4">
      <c r="B4204" s="18">
        <v>4200</v>
      </c>
      <c r="C4204" s="118"/>
      <c r="D4204" s="119"/>
    </row>
    <row r="4205" spans="2:4">
      <c r="B4205" s="18">
        <v>4201</v>
      </c>
      <c r="C4205" s="118"/>
      <c r="D4205" s="119"/>
    </row>
    <row r="4206" spans="2:4">
      <c r="B4206" s="18">
        <v>4202</v>
      </c>
      <c r="C4206" s="118"/>
      <c r="D4206" s="119"/>
    </row>
    <row r="4207" spans="2:4">
      <c r="B4207" s="18">
        <v>4203</v>
      </c>
      <c r="C4207" s="118"/>
      <c r="D4207" s="119"/>
    </row>
    <row r="4208" spans="2:4">
      <c r="B4208" s="18">
        <v>4204</v>
      </c>
      <c r="C4208" s="118"/>
      <c r="D4208" s="119"/>
    </row>
    <row r="4209" spans="2:4">
      <c r="B4209" s="18">
        <v>4205</v>
      </c>
      <c r="C4209" s="118"/>
      <c r="D4209" s="119"/>
    </row>
    <row r="4210" spans="2:4">
      <c r="B4210" s="18">
        <v>4206</v>
      </c>
      <c r="C4210" s="118"/>
      <c r="D4210" s="119"/>
    </row>
    <row r="4211" spans="2:4">
      <c r="B4211" s="18">
        <v>4207</v>
      </c>
      <c r="C4211" s="118"/>
      <c r="D4211" s="119"/>
    </row>
    <row r="4212" spans="2:4">
      <c r="B4212" s="18">
        <v>4208</v>
      </c>
      <c r="C4212" s="118"/>
      <c r="D4212" s="119"/>
    </row>
    <row r="4213" spans="2:4">
      <c r="B4213" s="18">
        <v>4209</v>
      </c>
      <c r="C4213" s="118"/>
      <c r="D4213" s="119"/>
    </row>
    <row r="4214" spans="2:4">
      <c r="B4214" s="18">
        <v>4210</v>
      </c>
      <c r="C4214" s="118"/>
      <c r="D4214" s="119"/>
    </row>
    <row r="4215" spans="2:4">
      <c r="B4215" s="18">
        <v>4211</v>
      </c>
      <c r="C4215" s="118"/>
      <c r="D4215" s="119"/>
    </row>
    <row r="4216" spans="2:4">
      <c r="B4216" s="18">
        <v>4212</v>
      </c>
      <c r="C4216" s="118"/>
      <c r="D4216" s="119"/>
    </row>
    <row r="4217" spans="2:4">
      <c r="B4217" s="18">
        <v>4213</v>
      </c>
      <c r="C4217" s="118"/>
      <c r="D4217" s="119"/>
    </row>
    <row r="4218" spans="2:4">
      <c r="B4218" s="18">
        <v>4214</v>
      </c>
      <c r="C4218" s="118"/>
      <c r="D4218" s="119"/>
    </row>
    <row r="4219" spans="2:4">
      <c r="B4219" s="18">
        <v>4215</v>
      </c>
      <c r="C4219" s="118"/>
      <c r="D4219" s="119"/>
    </row>
    <row r="4220" spans="2:4">
      <c r="B4220" s="18">
        <v>4216</v>
      </c>
      <c r="C4220" s="118"/>
      <c r="D4220" s="119"/>
    </row>
    <row r="4221" spans="2:4">
      <c r="B4221" s="18">
        <v>4217</v>
      </c>
      <c r="C4221" s="118"/>
      <c r="D4221" s="119"/>
    </row>
    <row r="4222" spans="2:4">
      <c r="B4222" s="18">
        <v>4218</v>
      </c>
      <c r="C4222" s="118"/>
      <c r="D4222" s="119"/>
    </row>
    <row r="4223" spans="2:4">
      <c r="B4223" s="18">
        <v>4219</v>
      </c>
      <c r="C4223" s="118"/>
      <c r="D4223" s="119"/>
    </row>
    <row r="4224" spans="2:4">
      <c r="B4224" s="18">
        <v>4220</v>
      </c>
      <c r="C4224" s="118"/>
      <c r="D4224" s="119"/>
    </row>
    <row r="4225" spans="2:4">
      <c r="B4225" s="18">
        <v>4221</v>
      </c>
      <c r="C4225" s="118"/>
      <c r="D4225" s="119"/>
    </row>
    <row r="4226" spans="2:4">
      <c r="B4226" s="18">
        <v>4222</v>
      </c>
      <c r="C4226" s="118"/>
      <c r="D4226" s="119"/>
    </row>
    <row r="4227" spans="2:4">
      <c r="B4227" s="18">
        <v>4223</v>
      </c>
      <c r="C4227" s="118"/>
      <c r="D4227" s="119"/>
    </row>
    <row r="4228" spans="2:4">
      <c r="B4228" s="18">
        <v>4224</v>
      </c>
      <c r="C4228" s="118"/>
      <c r="D4228" s="119"/>
    </row>
    <row r="4229" spans="2:4">
      <c r="B4229" s="18">
        <v>4225</v>
      </c>
      <c r="C4229" s="118"/>
      <c r="D4229" s="119"/>
    </row>
    <row r="4230" spans="2:4">
      <c r="B4230" s="18">
        <v>4226</v>
      </c>
      <c r="C4230" s="118"/>
      <c r="D4230" s="119"/>
    </row>
    <row r="4231" spans="2:4">
      <c r="B4231" s="18">
        <v>4227</v>
      </c>
      <c r="C4231" s="118"/>
      <c r="D4231" s="119"/>
    </row>
    <row r="4232" spans="2:4">
      <c r="B4232" s="18">
        <v>4228</v>
      </c>
      <c r="C4232" s="118"/>
      <c r="D4232" s="119"/>
    </row>
    <row r="4233" spans="2:4">
      <c r="B4233" s="18">
        <v>4229</v>
      </c>
      <c r="C4233" s="118"/>
      <c r="D4233" s="119"/>
    </row>
    <row r="4234" spans="2:4">
      <c r="B4234" s="18">
        <v>4230</v>
      </c>
      <c r="C4234" s="118"/>
      <c r="D4234" s="119"/>
    </row>
    <row r="4235" spans="2:4">
      <c r="B4235" s="18">
        <v>4231</v>
      </c>
      <c r="C4235" s="118"/>
      <c r="D4235" s="119"/>
    </row>
    <row r="4236" spans="2:4">
      <c r="B4236" s="18">
        <v>4232</v>
      </c>
      <c r="C4236" s="118"/>
      <c r="D4236" s="119"/>
    </row>
    <row r="4237" spans="2:4">
      <c r="B4237" s="18">
        <v>4233</v>
      </c>
      <c r="C4237" s="118"/>
      <c r="D4237" s="119"/>
    </row>
    <row r="4238" spans="2:4">
      <c r="B4238" s="18">
        <v>4234</v>
      </c>
      <c r="C4238" s="118"/>
      <c r="D4238" s="119"/>
    </row>
    <row r="4239" spans="2:4">
      <c r="B4239" s="18">
        <v>4235</v>
      </c>
      <c r="C4239" s="118"/>
      <c r="D4239" s="119"/>
    </row>
    <row r="4240" spans="2:4">
      <c r="B4240" s="18">
        <v>4236</v>
      </c>
      <c r="C4240" s="118"/>
      <c r="D4240" s="119"/>
    </row>
    <row r="4241" spans="2:4">
      <c r="B4241" s="18">
        <v>4237</v>
      </c>
      <c r="C4241" s="118"/>
      <c r="D4241" s="119"/>
    </row>
    <row r="4242" spans="2:4">
      <c r="B4242" s="18">
        <v>4238</v>
      </c>
      <c r="C4242" s="118"/>
      <c r="D4242" s="119"/>
    </row>
    <row r="4243" spans="2:4">
      <c r="B4243" s="18">
        <v>4239</v>
      </c>
      <c r="C4243" s="118"/>
      <c r="D4243" s="119"/>
    </row>
    <row r="4244" spans="2:4">
      <c r="B4244" s="18">
        <v>4240</v>
      </c>
      <c r="C4244" s="118"/>
      <c r="D4244" s="119"/>
    </row>
    <row r="4245" spans="2:4">
      <c r="B4245" s="18">
        <v>4241</v>
      </c>
      <c r="C4245" s="118"/>
      <c r="D4245" s="119"/>
    </row>
    <row r="4246" spans="2:4">
      <c r="B4246" s="18">
        <v>4242</v>
      </c>
      <c r="C4246" s="118"/>
      <c r="D4246" s="119"/>
    </row>
    <row r="4247" spans="2:4">
      <c r="B4247" s="18">
        <v>4243</v>
      </c>
      <c r="C4247" s="118"/>
      <c r="D4247" s="119"/>
    </row>
    <row r="4248" spans="2:4">
      <c r="B4248" s="18">
        <v>4244</v>
      </c>
      <c r="C4248" s="118"/>
      <c r="D4248" s="119"/>
    </row>
    <row r="4249" spans="2:4">
      <c r="B4249" s="18">
        <v>4245</v>
      </c>
      <c r="C4249" s="118"/>
      <c r="D4249" s="119"/>
    </row>
    <row r="4250" spans="2:4">
      <c r="B4250" s="18">
        <v>4246</v>
      </c>
      <c r="C4250" s="118"/>
      <c r="D4250" s="119"/>
    </row>
    <row r="4251" spans="2:4">
      <c r="B4251" s="18">
        <v>4247</v>
      </c>
      <c r="C4251" s="118"/>
      <c r="D4251" s="119"/>
    </row>
    <row r="4252" spans="2:4">
      <c r="B4252" s="18">
        <v>4248</v>
      </c>
      <c r="C4252" s="118"/>
      <c r="D4252" s="119"/>
    </row>
    <row r="4253" spans="2:4">
      <c r="B4253" s="18">
        <v>4249</v>
      </c>
      <c r="C4253" s="118"/>
      <c r="D4253" s="119"/>
    </row>
    <row r="4254" spans="2:4">
      <c r="B4254" s="18">
        <v>4250</v>
      </c>
      <c r="C4254" s="118"/>
      <c r="D4254" s="119"/>
    </row>
    <row r="4255" spans="2:4">
      <c r="B4255" s="18">
        <v>4251</v>
      </c>
      <c r="C4255" s="118"/>
      <c r="D4255" s="119"/>
    </row>
    <row r="4256" spans="2:4">
      <c r="B4256" s="18">
        <v>4252</v>
      </c>
      <c r="C4256" s="118"/>
      <c r="D4256" s="119"/>
    </row>
    <row r="4257" spans="2:4">
      <c r="B4257" s="18">
        <v>4253</v>
      </c>
      <c r="C4257" s="118"/>
      <c r="D4257" s="119"/>
    </row>
    <row r="4258" spans="2:4">
      <c r="B4258" s="18">
        <v>4254</v>
      </c>
      <c r="C4258" s="118"/>
      <c r="D4258" s="119"/>
    </row>
    <row r="4259" spans="2:4">
      <c r="B4259" s="18">
        <v>4255</v>
      </c>
      <c r="C4259" s="118"/>
      <c r="D4259" s="119"/>
    </row>
    <row r="4260" spans="2:4">
      <c r="B4260" s="18">
        <v>4256</v>
      </c>
      <c r="C4260" s="118"/>
      <c r="D4260" s="119"/>
    </row>
    <row r="4261" spans="2:4">
      <c r="B4261" s="18">
        <v>4257</v>
      </c>
      <c r="C4261" s="118"/>
      <c r="D4261" s="119"/>
    </row>
    <row r="4262" spans="2:4">
      <c r="B4262" s="18">
        <v>4258</v>
      </c>
      <c r="C4262" s="118"/>
      <c r="D4262" s="119"/>
    </row>
    <row r="4263" spans="2:4">
      <c r="B4263" s="18">
        <v>4259</v>
      </c>
      <c r="C4263" s="118"/>
      <c r="D4263" s="119"/>
    </row>
    <row r="4264" spans="2:4">
      <c r="B4264" s="18">
        <v>4260</v>
      </c>
      <c r="C4264" s="118"/>
      <c r="D4264" s="119"/>
    </row>
    <row r="4265" spans="2:4">
      <c r="B4265" s="18">
        <v>4261</v>
      </c>
      <c r="C4265" s="118"/>
      <c r="D4265" s="119"/>
    </row>
    <row r="4266" spans="2:4">
      <c r="B4266" s="18">
        <v>4262</v>
      </c>
      <c r="C4266" s="118"/>
      <c r="D4266" s="119"/>
    </row>
    <row r="4267" spans="2:4">
      <c r="B4267" s="18">
        <v>4263</v>
      </c>
      <c r="C4267" s="118"/>
      <c r="D4267" s="119"/>
    </row>
    <row r="4268" spans="2:4">
      <c r="B4268" s="18">
        <v>4264</v>
      </c>
      <c r="C4268" s="118"/>
      <c r="D4268" s="119"/>
    </row>
    <row r="4269" spans="2:4">
      <c r="B4269" s="18">
        <v>4265</v>
      </c>
      <c r="C4269" s="118"/>
      <c r="D4269" s="119"/>
    </row>
    <row r="4270" spans="2:4">
      <c r="B4270" s="18">
        <v>4266</v>
      </c>
      <c r="C4270" s="118"/>
      <c r="D4270" s="119"/>
    </row>
    <row r="4271" spans="2:4">
      <c r="B4271" s="18">
        <v>4267</v>
      </c>
      <c r="C4271" s="118"/>
      <c r="D4271" s="119"/>
    </row>
    <row r="4272" spans="2:4">
      <c r="B4272" s="18">
        <v>4268</v>
      </c>
      <c r="C4272" s="118"/>
      <c r="D4272" s="119"/>
    </row>
    <row r="4273" spans="2:4">
      <c r="B4273" s="18">
        <v>4269</v>
      </c>
      <c r="C4273" s="118"/>
      <c r="D4273" s="119"/>
    </row>
    <row r="4274" spans="2:4">
      <c r="B4274" s="18">
        <v>4270</v>
      </c>
      <c r="C4274" s="118"/>
      <c r="D4274" s="119"/>
    </row>
    <row r="4275" spans="2:4">
      <c r="B4275" s="18">
        <v>4271</v>
      </c>
      <c r="C4275" s="118"/>
      <c r="D4275" s="119"/>
    </row>
    <row r="4276" spans="2:4">
      <c r="B4276" s="18">
        <v>4272</v>
      </c>
      <c r="C4276" s="118"/>
      <c r="D4276" s="119"/>
    </row>
    <row r="4277" spans="2:4">
      <c r="B4277" s="18">
        <v>4273</v>
      </c>
      <c r="C4277" s="118"/>
      <c r="D4277" s="119"/>
    </row>
    <row r="4278" spans="2:4">
      <c r="B4278" s="18">
        <v>4274</v>
      </c>
      <c r="C4278" s="118"/>
      <c r="D4278" s="119"/>
    </row>
    <row r="4279" spans="2:4">
      <c r="B4279" s="18">
        <v>4275</v>
      </c>
      <c r="C4279" s="118"/>
      <c r="D4279" s="119"/>
    </row>
    <row r="4280" spans="2:4">
      <c r="B4280" s="18">
        <v>4276</v>
      </c>
      <c r="C4280" s="118"/>
      <c r="D4280" s="119"/>
    </row>
    <row r="4281" spans="2:4">
      <c r="B4281" s="18">
        <v>4277</v>
      </c>
      <c r="C4281" s="118"/>
      <c r="D4281" s="119"/>
    </row>
    <row r="4282" spans="2:4">
      <c r="B4282" s="18">
        <v>4278</v>
      </c>
      <c r="C4282" s="118"/>
      <c r="D4282" s="119"/>
    </row>
    <row r="4283" spans="2:4">
      <c r="B4283" s="18">
        <v>4279</v>
      </c>
      <c r="C4283" s="118"/>
      <c r="D4283" s="119"/>
    </row>
    <row r="4284" spans="2:4">
      <c r="B4284" s="18">
        <v>4280</v>
      </c>
      <c r="C4284" s="118"/>
      <c r="D4284" s="119"/>
    </row>
    <row r="4285" spans="2:4">
      <c r="B4285" s="18">
        <v>4281</v>
      </c>
      <c r="C4285" s="118"/>
      <c r="D4285" s="119"/>
    </row>
    <row r="4286" spans="2:4">
      <c r="B4286" s="18">
        <v>4282</v>
      </c>
      <c r="C4286" s="118"/>
      <c r="D4286" s="119"/>
    </row>
    <row r="4287" spans="2:4">
      <c r="B4287" s="18">
        <v>4283</v>
      </c>
      <c r="C4287" s="118"/>
      <c r="D4287" s="119"/>
    </row>
    <row r="4288" spans="2:4">
      <c r="B4288" s="18">
        <v>4284</v>
      </c>
      <c r="C4288" s="118"/>
      <c r="D4288" s="119"/>
    </row>
    <row r="4289" spans="2:4">
      <c r="B4289" s="18">
        <v>4285</v>
      </c>
      <c r="C4289" s="118"/>
      <c r="D4289" s="119"/>
    </row>
    <row r="4290" spans="2:4">
      <c r="B4290" s="18">
        <v>4286</v>
      </c>
      <c r="C4290" s="118"/>
      <c r="D4290" s="119"/>
    </row>
    <row r="4291" spans="2:4">
      <c r="B4291" s="18">
        <v>4287</v>
      </c>
      <c r="C4291" s="118"/>
      <c r="D4291" s="119"/>
    </row>
    <row r="4292" spans="2:4">
      <c r="B4292" s="18">
        <v>4288</v>
      </c>
      <c r="C4292" s="118"/>
      <c r="D4292" s="119"/>
    </row>
    <row r="4293" spans="2:4">
      <c r="B4293" s="18">
        <v>4289</v>
      </c>
      <c r="C4293" s="118"/>
      <c r="D4293" s="119"/>
    </row>
    <row r="4294" spans="2:4">
      <c r="B4294" s="18">
        <v>4290</v>
      </c>
      <c r="C4294" s="118"/>
      <c r="D4294" s="119"/>
    </row>
    <row r="4295" spans="2:4">
      <c r="B4295" s="18">
        <v>4291</v>
      </c>
      <c r="C4295" s="118"/>
      <c r="D4295" s="119"/>
    </row>
    <row r="4296" spans="2:4">
      <c r="B4296" s="18">
        <v>4292</v>
      </c>
      <c r="C4296" s="118"/>
      <c r="D4296" s="119"/>
    </row>
    <row r="4297" spans="2:4">
      <c r="B4297" s="18">
        <v>4293</v>
      </c>
      <c r="C4297" s="118"/>
      <c r="D4297" s="119"/>
    </row>
    <row r="4298" spans="2:4">
      <c r="B4298" s="18">
        <v>4294</v>
      </c>
      <c r="C4298" s="118"/>
      <c r="D4298" s="119"/>
    </row>
    <row r="4299" spans="2:4">
      <c r="B4299" s="18">
        <v>4295</v>
      </c>
      <c r="C4299" s="118"/>
      <c r="D4299" s="119"/>
    </row>
    <row r="4300" spans="2:4">
      <c r="B4300" s="18">
        <v>4296</v>
      </c>
      <c r="C4300" s="118"/>
      <c r="D4300" s="119"/>
    </row>
    <row r="4301" spans="2:4">
      <c r="B4301" s="18">
        <v>4297</v>
      </c>
      <c r="C4301" s="118"/>
      <c r="D4301" s="119"/>
    </row>
    <row r="4302" spans="2:4">
      <c r="B4302" s="18">
        <v>4298</v>
      </c>
      <c r="C4302" s="118"/>
      <c r="D4302" s="119"/>
    </row>
    <row r="4303" spans="2:4">
      <c r="B4303" s="18">
        <v>4299</v>
      </c>
      <c r="C4303" s="118"/>
      <c r="D4303" s="119"/>
    </row>
    <row r="4304" spans="2:4">
      <c r="B4304" s="18">
        <v>4300</v>
      </c>
      <c r="C4304" s="118"/>
      <c r="D4304" s="119"/>
    </row>
    <row r="4305" spans="2:4">
      <c r="B4305" s="18">
        <v>4301</v>
      </c>
      <c r="C4305" s="118"/>
      <c r="D4305" s="119"/>
    </row>
    <row r="4306" spans="2:4">
      <c r="B4306" s="18">
        <v>4302</v>
      </c>
      <c r="C4306" s="118"/>
      <c r="D4306" s="119"/>
    </row>
    <row r="4307" spans="2:4">
      <c r="B4307" s="18">
        <v>4303</v>
      </c>
      <c r="C4307" s="118"/>
      <c r="D4307" s="119"/>
    </row>
    <row r="4308" spans="2:4">
      <c r="B4308" s="18">
        <v>4304</v>
      </c>
      <c r="C4308" s="118"/>
      <c r="D4308" s="119"/>
    </row>
    <row r="4309" spans="2:4">
      <c r="B4309" s="18">
        <v>4305</v>
      </c>
      <c r="C4309" s="118"/>
      <c r="D4309" s="119"/>
    </row>
    <row r="4310" spans="2:4">
      <c r="B4310" s="18">
        <v>4306</v>
      </c>
      <c r="C4310" s="118"/>
      <c r="D4310" s="119"/>
    </row>
    <row r="4311" spans="2:4">
      <c r="B4311" s="18">
        <v>4307</v>
      </c>
      <c r="C4311" s="118"/>
      <c r="D4311" s="119"/>
    </row>
    <row r="4312" spans="2:4">
      <c r="B4312" s="18">
        <v>4308</v>
      </c>
      <c r="C4312" s="118"/>
      <c r="D4312" s="119"/>
    </row>
    <row r="4313" spans="2:4">
      <c r="B4313" s="18">
        <v>4309</v>
      </c>
      <c r="C4313" s="118"/>
      <c r="D4313" s="119"/>
    </row>
    <row r="4314" spans="2:4">
      <c r="B4314" s="18">
        <v>4310</v>
      </c>
      <c r="C4314" s="118"/>
      <c r="D4314" s="119"/>
    </row>
    <row r="4315" spans="2:4">
      <c r="B4315" s="18">
        <v>4311</v>
      </c>
      <c r="C4315" s="118"/>
      <c r="D4315" s="119"/>
    </row>
    <row r="4316" spans="2:4">
      <c r="B4316" s="18">
        <v>4312</v>
      </c>
      <c r="C4316" s="118"/>
      <c r="D4316" s="119"/>
    </row>
    <row r="4317" spans="2:4">
      <c r="B4317" s="18">
        <v>4313</v>
      </c>
      <c r="C4317" s="118"/>
      <c r="D4317" s="119"/>
    </row>
    <row r="4318" spans="2:4">
      <c r="B4318" s="18">
        <v>4314</v>
      </c>
      <c r="C4318" s="118"/>
      <c r="D4318" s="119"/>
    </row>
    <row r="4319" spans="2:4">
      <c r="B4319" s="18">
        <v>4315</v>
      </c>
      <c r="C4319" s="118"/>
      <c r="D4319" s="119"/>
    </row>
    <row r="4320" spans="2:4">
      <c r="B4320" s="18">
        <v>4316</v>
      </c>
      <c r="C4320" s="118"/>
      <c r="D4320" s="119"/>
    </row>
    <row r="4321" spans="2:4">
      <c r="B4321" s="18">
        <v>4317</v>
      </c>
      <c r="C4321" s="118"/>
      <c r="D4321" s="119"/>
    </row>
    <row r="4322" spans="2:4">
      <c r="B4322" s="18">
        <v>4318</v>
      </c>
      <c r="C4322" s="118"/>
      <c r="D4322" s="119"/>
    </row>
    <row r="4323" spans="2:4">
      <c r="B4323" s="18">
        <v>4319</v>
      </c>
      <c r="C4323" s="118"/>
      <c r="D4323" s="119"/>
    </row>
    <row r="4324" spans="2:4">
      <c r="B4324" s="18">
        <v>4320</v>
      </c>
      <c r="C4324" s="118"/>
      <c r="D4324" s="119"/>
    </row>
    <row r="4325" spans="2:4">
      <c r="B4325" s="18">
        <v>4321</v>
      </c>
      <c r="C4325" s="118"/>
      <c r="D4325" s="119"/>
    </row>
    <row r="4326" spans="2:4">
      <c r="B4326" s="18">
        <v>4322</v>
      </c>
      <c r="C4326" s="118"/>
      <c r="D4326" s="119"/>
    </row>
    <row r="4327" spans="2:4">
      <c r="B4327" s="18">
        <v>4323</v>
      </c>
      <c r="C4327" s="118"/>
      <c r="D4327" s="119"/>
    </row>
    <row r="4328" spans="2:4">
      <c r="B4328" s="18">
        <v>4324</v>
      </c>
      <c r="C4328" s="118"/>
      <c r="D4328" s="119"/>
    </row>
    <row r="4329" spans="2:4">
      <c r="B4329" s="18">
        <v>4325</v>
      </c>
      <c r="C4329" s="118"/>
      <c r="D4329" s="119"/>
    </row>
    <row r="4330" spans="2:4">
      <c r="B4330" s="18">
        <v>4326</v>
      </c>
      <c r="C4330" s="118"/>
      <c r="D4330" s="119"/>
    </row>
    <row r="4331" spans="2:4">
      <c r="B4331" s="18">
        <v>4327</v>
      </c>
      <c r="C4331" s="118"/>
      <c r="D4331" s="119"/>
    </row>
    <row r="4332" spans="2:4">
      <c r="B4332" s="18">
        <v>4328</v>
      </c>
      <c r="C4332" s="118"/>
      <c r="D4332" s="119"/>
    </row>
    <row r="4333" spans="2:4">
      <c r="B4333" s="18">
        <v>4329</v>
      </c>
      <c r="C4333" s="118"/>
      <c r="D4333" s="119"/>
    </row>
    <row r="4334" spans="2:4">
      <c r="B4334" s="18">
        <v>4330</v>
      </c>
      <c r="C4334" s="118"/>
      <c r="D4334" s="119"/>
    </row>
    <row r="4335" spans="2:4">
      <c r="B4335" s="18">
        <v>4331</v>
      </c>
      <c r="C4335" s="118"/>
      <c r="D4335" s="119"/>
    </row>
    <row r="4336" spans="2:4">
      <c r="B4336" s="18">
        <v>4332</v>
      </c>
      <c r="C4336" s="118"/>
      <c r="D4336" s="119"/>
    </row>
    <row r="4337" spans="2:4">
      <c r="B4337" s="18">
        <v>4333</v>
      </c>
      <c r="C4337" s="118"/>
      <c r="D4337" s="119"/>
    </row>
    <row r="4338" spans="2:4">
      <c r="B4338" s="18">
        <v>4334</v>
      </c>
      <c r="C4338" s="118"/>
      <c r="D4338" s="119"/>
    </row>
    <row r="4339" spans="2:4">
      <c r="B4339" s="18">
        <v>4335</v>
      </c>
      <c r="C4339" s="118"/>
      <c r="D4339" s="119"/>
    </row>
    <row r="4340" spans="2:4">
      <c r="B4340" s="18">
        <v>4336</v>
      </c>
      <c r="C4340" s="118"/>
      <c r="D4340" s="119"/>
    </row>
    <row r="4341" spans="2:4">
      <c r="B4341" s="18">
        <v>4337</v>
      </c>
      <c r="C4341" s="118"/>
      <c r="D4341" s="119"/>
    </row>
    <row r="4342" spans="2:4">
      <c r="B4342" s="18">
        <v>4338</v>
      </c>
      <c r="C4342" s="118"/>
      <c r="D4342" s="119"/>
    </row>
    <row r="4343" spans="2:4">
      <c r="B4343" s="18">
        <v>4339</v>
      </c>
      <c r="C4343" s="118"/>
      <c r="D4343" s="119"/>
    </row>
    <row r="4344" spans="2:4">
      <c r="B4344" s="18">
        <v>4340</v>
      </c>
      <c r="C4344" s="118"/>
      <c r="D4344" s="119"/>
    </row>
    <row r="4345" spans="2:4">
      <c r="B4345" s="18">
        <v>4341</v>
      </c>
      <c r="C4345" s="118"/>
      <c r="D4345" s="119"/>
    </row>
    <row r="4346" spans="2:4">
      <c r="B4346" s="18">
        <v>4342</v>
      </c>
      <c r="C4346" s="118"/>
      <c r="D4346" s="119"/>
    </row>
    <row r="4347" spans="2:4">
      <c r="B4347" s="18">
        <v>4343</v>
      </c>
      <c r="C4347" s="118"/>
      <c r="D4347" s="119"/>
    </row>
    <row r="4348" spans="2:4">
      <c r="B4348" s="18">
        <v>4344</v>
      </c>
      <c r="C4348" s="118"/>
      <c r="D4348" s="119"/>
    </row>
    <row r="4349" spans="2:4">
      <c r="B4349" s="18">
        <v>4345</v>
      </c>
      <c r="C4349" s="118"/>
      <c r="D4349" s="119"/>
    </row>
    <row r="4350" spans="2:4">
      <c r="B4350" s="18">
        <v>4346</v>
      </c>
      <c r="C4350" s="118"/>
      <c r="D4350" s="119"/>
    </row>
    <row r="4351" spans="2:4">
      <c r="B4351" s="18">
        <v>4347</v>
      </c>
      <c r="C4351" s="118"/>
      <c r="D4351" s="119"/>
    </row>
    <row r="4352" spans="2:4">
      <c r="B4352" s="18">
        <v>4348</v>
      </c>
      <c r="C4352" s="118"/>
      <c r="D4352" s="119"/>
    </row>
    <row r="4353" spans="2:4">
      <c r="B4353" s="18">
        <v>4349</v>
      </c>
      <c r="C4353" s="118"/>
      <c r="D4353" s="119"/>
    </row>
    <row r="4354" spans="2:4">
      <c r="B4354" s="18">
        <v>4350</v>
      </c>
      <c r="C4354" s="118"/>
      <c r="D4354" s="119"/>
    </row>
    <row r="4355" spans="2:4">
      <c r="B4355" s="18">
        <v>4351</v>
      </c>
      <c r="C4355" s="118"/>
      <c r="D4355" s="119"/>
    </row>
    <row r="4356" spans="2:4">
      <c r="B4356" s="18">
        <v>4352</v>
      </c>
      <c r="C4356" s="118"/>
      <c r="D4356" s="119"/>
    </row>
    <row r="4357" spans="2:4">
      <c r="B4357" s="18">
        <v>4353</v>
      </c>
      <c r="C4357" s="118"/>
      <c r="D4357" s="119"/>
    </row>
    <row r="4358" spans="2:4">
      <c r="B4358" s="18">
        <v>4354</v>
      </c>
      <c r="C4358" s="118"/>
      <c r="D4358" s="119"/>
    </row>
    <row r="4359" spans="2:4">
      <c r="B4359" s="18">
        <v>4355</v>
      </c>
      <c r="C4359" s="118"/>
      <c r="D4359" s="119"/>
    </row>
    <row r="4360" spans="2:4">
      <c r="B4360" s="18">
        <v>4356</v>
      </c>
      <c r="C4360" s="118"/>
      <c r="D4360" s="119"/>
    </row>
    <row r="4361" spans="2:4">
      <c r="B4361" s="18">
        <v>4357</v>
      </c>
      <c r="C4361" s="118"/>
      <c r="D4361" s="119"/>
    </row>
    <row r="4362" spans="2:4">
      <c r="B4362" s="18">
        <v>4358</v>
      </c>
      <c r="C4362" s="118"/>
      <c r="D4362" s="119"/>
    </row>
    <row r="4363" spans="2:4">
      <c r="B4363" s="18">
        <v>4359</v>
      </c>
      <c r="C4363" s="118"/>
      <c r="D4363" s="119"/>
    </row>
    <row r="4364" spans="2:4">
      <c r="B4364" s="18">
        <v>4360</v>
      </c>
      <c r="C4364" s="118"/>
      <c r="D4364" s="119"/>
    </row>
    <row r="4365" spans="2:4">
      <c r="B4365" s="18">
        <v>4361</v>
      </c>
      <c r="C4365" s="118"/>
      <c r="D4365" s="119"/>
    </row>
    <row r="4366" spans="2:4">
      <c r="B4366" s="18">
        <v>4362</v>
      </c>
      <c r="C4366" s="118"/>
      <c r="D4366" s="119"/>
    </row>
    <row r="4367" spans="2:4">
      <c r="B4367" s="18">
        <v>4363</v>
      </c>
      <c r="C4367" s="118"/>
      <c r="D4367" s="119"/>
    </row>
    <row r="4368" spans="2:4">
      <c r="B4368" s="18">
        <v>4364</v>
      </c>
      <c r="C4368" s="118"/>
      <c r="D4368" s="119"/>
    </row>
    <row r="4369" spans="2:4">
      <c r="B4369" s="18">
        <v>4365</v>
      </c>
      <c r="C4369" s="118"/>
      <c r="D4369" s="119"/>
    </row>
    <row r="4370" spans="2:4">
      <c r="B4370" s="18">
        <v>4366</v>
      </c>
      <c r="C4370" s="118"/>
      <c r="D4370" s="119"/>
    </row>
    <row r="4371" spans="2:4">
      <c r="B4371" s="18">
        <v>4367</v>
      </c>
      <c r="C4371" s="118"/>
      <c r="D4371" s="119"/>
    </row>
    <row r="4372" spans="2:4">
      <c r="B4372" s="18">
        <v>4368</v>
      </c>
      <c r="C4372" s="118"/>
      <c r="D4372" s="119"/>
    </row>
    <row r="4373" spans="2:4">
      <c r="B4373" s="18">
        <v>4369</v>
      </c>
      <c r="C4373" s="118"/>
      <c r="D4373" s="119"/>
    </row>
    <row r="4374" spans="2:4">
      <c r="B4374" s="18">
        <v>4370</v>
      </c>
      <c r="C4374" s="118"/>
      <c r="D4374" s="119"/>
    </row>
    <row r="4375" spans="2:4">
      <c r="B4375" s="18">
        <v>4371</v>
      </c>
      <c r="C4375" s="118"/>
      <c r="D4375" s="119"/>
    </row>
    <row r="4376" spans="2:4">
      <c r="B4376" s="18">
        <v>4372</v>
      </c>
      <c r="C4376" s="118"/>
      <c r="D4376" s="119"/>
    </row>
    <row r="4377" spans="2:4">
      <c r="B4377" s="18">
        <v>4373</v>
      </c>
      <c r="C4377" s="118"/>
      <c r="D4377" s="119"/>
    </row>
    <row r="4378" spans="2:4">
      <c r="B4378" s="18">
        <v>4374</v>
      </c>
      <c r="C4378" s="118"/>
      <c r="D4378" s="119"/>
    </row>
    <row r="4379" spans="2:4">
      <c r="B4379" s="18">
        <v>4375</v>
      </c>
      <c r="C4379" s="118"/>
      <c r="D4379" s="119"/>
    </row>
    <row r="4380" spans="2:4">
      <c r="B4380" s="18">
        <v>4376</v>
      </c>
      <c r="C4380" s="118"/>
      <c r="D4380" s="119"/>
    </row>
    <row r="4381" spans="2:4">
      <c r="B4381" s="18">
        <v>4377</v>
      </c>
      <c r="C4381" s="118"/>
      <c r="D4381" s="119"/>
    </row>
    <row r="4382" spans="2:4">
      <c r="B4382" s="18">
        <v>4378</v>
      </c>
      <c r="C4382" s="118"/>
      <c r="D4382" s="119"/>
    </row>
    <row r="4383" spans="2:4">
      <c r="B4383" s="18">
        <v>4379</v>
      </c>
      <c r="C4383" s="118"/>
      <c r="D4383" s="119"/>
    </row>
    <row r="4384" spans="2:4">
      <c r="B4384" s="18">
        <v>4380</v>
      </c>
      <c r="C4384" s="118"/>
      <c r="D4384" s="119"/>
    </row>
    <row r="4385" spans="2:4">
      <c r="B4385" s="18">
        <v>4381</v>
      </c>
      <c r="C4385" s="118"/>
      <c r="D4385" s="119"/>
    </row>
    <row r="4386" spans="2:4">
      <c r="B4386" s="18">
        <v>4382</v>
      </c>
      <c r="C4386" s="118"/>
      <c r="D4386" s="119"/>
    </row>
    <row r="4387" spans="2:4">
      <c r="B4387" s="18">
        <v>4383</v>
      </c>
      <c r="C4387" s="118"/>
      <c r="D4387" s="119"/>
    </row>
    <row r="4388" spans="2:4">
      <c r="B4388" s="18">
        <v>4384</v>
      </c>
      <c r="C4388" s="118"/>
      <c r="D4388" s="119"/>
    </row>
    <row r="4389" spans="2:4">
      <c r="B4389" s="18">
        <v>4385</v>
      </c>
      <c r="C4389" s="118"/>
      <c r="D4389" s="119"/>
    </row>
    <row r="4390" spans="2:4">
      <c r="B4390" s="18">
        <v>4386</v>
      </c>
      <c r="C4390" s="118"/>
      <c r="D4390" s="119"/>
    </row>
    <row r="4391" spans="2:4">
      <c r="B4391" s="18">
        <v>4387</v>
      </c>
      <c r="C4391" s="118"/>
      <c r="D4391" s="119"/>
    </row>
    <row r="4392" spans="2:4">
      <c r="B4392" s="18">
        <v>4388</v>
      </c>
      <c r="C4392" s="118"/>
      <c r="D4392" s="119"/>
    </row>
    <row r="4393" spans="2:4">
      <c r="B4393" s="18">
        <v>4389</v>
      </c>
      <c r="C4393" s="118"/>
      <c r="D4393" s="119"/>
    </row>
    <row r="4394" spans="2:4">
      <c r="B4394" s="18">
        <v>4390</v>
      </c>
      <c r="C4394" s="118"/>
      <c r="D4394" s="119"/>
    </row>
    <row r="4395" spans="2:4">
      <c r="B4395" s="18">
        <v>4391</v>
      </c>
      <c r="C4395" s="118"/>
      <c r="D4395" s="119"/>
    </row>
    <row r="4396" spans="2:4">
      <c r="B4396" s="18">
        <v>4392</v>
      </c>
      <c r="C4396" s="118"/>
      <c r="D4396" s="119"/>
    </row>
    <row r="4397" spans="2:4">
      <c r="B4397" s="18">
        <v>4393</v>
      </c>
      <c r="C4397" s="118"/>
      <c r="D4397" s="119"/>
    </row>
    <row r="4398" spans="2:4">
      <c r="B4398" s="18">
        <v>4394</v>
      </c>
      <c r="C4398" s="118"/>
      <c r="D4398" s="119"/>
    </row>
    <row r="4399" spans="2:4">
      <c r="B4399" s="18">
        <v>4395</v>
      </c>
      <c r="C4399" s="118"/>
      <c r="D4399" s="119"/>
    </row>
    <row r="4400" spans="2:4">
      <c r="B4400" s="18">
        <v>4396</v>
      </c>
      <c r="C4400" s="118"/>
      <c r="D4400" s="119"/>
    </row>
    <row r="4401" spans="2:4">
      <c r="B4401" s="18">
        <v>4397</v>
      </c>
      <c r="C4401" s="118"/>
      <c r="D4401" s="119"/>
    </row>
    <row r="4402" spans="2:4">
      <c r="B4402" s="18">
        <v>4398</v>
      </c>
      <c r="C4402" s="118"/>
      <c r="D4402" s="119"/>
    </row>
    <row r="4403" spans="2:4">
      <c r="B4403" s="18">
        <v>4399</v>
      </c>
      <c r="C4403" s="118"/>
      <c r="D4403" s="119"/>
    </row>
    <row r="4404" spans="2:4">
      <c r="B4404" s="18">
        <v>4400</v>
      </c>
      <c r="C4404" s="118"/>
      <c r="D4404" s="119"/>
    </row>
    <row r="4405" spans="2:4">
      <c r="B4405" s="18">
        <v>4401</v>
      </c>
      <c r="C4405" s="118"/>
      <c r="D4405" s="119"/>
    </row>
    <row r="4406" spans="2:4">
      <c r="B4406" s="18">
        <v>4402</v>
      </c>
      <c r="C4406" s="118"/>
      <c r="D4406" s="119"/>
    </row>
    <row r="4407" spans="2:4">
      <c r="B4407" s="18">
        <v>4403</v>
      </c>
      <c r="C4407" s="118"/>
      <c r="D4407" s="119"/>
    </row>
    <row r="4408" spans="2:4">
      <c r="B4408" s="18">
        <v>4404</v>
      </c>
      <c r="C4408" s="118"/>
      <c r="D4408" s="119"/>
    </row>
    <row r="4409" spans="2:4">
      <c r="B4409" s="18">
        <v>4405</v>
      </c>
      <c r="C4409" s="118"/>
      <c r="D4409" s="119"/>
    </row>
    <row r="4410" spans="2:4">
      <c r="B4410" s="18">
        <v>4406</v>
      </c>
      <c r="C4410" s="118"/>
      <c r="D4410" s="119"/>
    </row>
    <row r="4411" spans="2:4">
      <c r="B4411" s="18">
        <v>4407</v>
      </c>
      <c r="C4411" s="118"/>
      <c r="D4411" s="119"/>
    </row>
    <row r="4412" spans="2:4">
      <c r="B4412" s="18">
        <v>4408</v>
      </c>
      <c r="C4412" s="118"/>
      <c r="D4412" s="119"/>
    </row>
    <row r="4413" spans="2:4">
      <c r="B4413" s="18">
        <v>4409</v>
      </c>
      <c r="C4413" s="118"/>
      <c r="D4413" s="119"/>
    </row>
    <row r="4414" spans="2:4">
      <c r="B4414" s="18">
        <v>4410</v>
      </c>
      <c r="C4414" s="118"/>
      <c r="D4414" s="119"/>
    </row>
    <row r="4415" spans="2:4">
      <c r="B4415" s="18">
        <v>4411</v>
      </c>
      <c r="C4415" s="118"/>
      <c r="D4415" s="119"/>
    </row>
    <row r="4416" spans="2:4">
      <c r="B4416" s="18">
        <v>4412</v>
      </c>
      <c r="C4416" s="118"/>
      <c r="D4416" s="119"/>
    </row>
    <row r="4417" spans="2:4">
      <c r="B4417" s="18">
        <v>4413</v>
      </c>
      <c r="C4417" s="118"/>
      <c r="D4417" s="119"/>
    </row>
    <row r="4418" spans="2:4">
      <c r="B4418" s="18">
        <v>4414</v>
      </c>
      <c r="C4418" s="118"/>
      <c r="D4418" s="119"/>
    </row>
    <row r="4419" spans="2:4">
      <c r="B4419" s="18">
        <v>4415</v>
      </c>
      <c r="C4419" s="118"/>
      <c r="D4419" s="119"/>
    </row>
    <row r="4420" spans="2:4">
      <c r="B4420" s="18">
        <v>4416</v>
      </c>
      <c r="C4420" s="118"/>
      <c r="D4420" s="119"/>
    </row>
    <row r="4421" spans="2:4">
      <c r="B4421" s="18">
        <v>4417</v>
      </c>
      <c r="C4421" s="118"/>
      <c r="D4421" s="119"/>
    </row>
    <row r="4422" spans="2:4">
      <c r="B4422" s="18">
        <v>4418</v>
      </c>
      <c r="C4422" s="118"/>
      <c r="D4422" s="119"/>
    </row>
    <row r="4423" spans="2:4">
      <c r="B4423" s="18">
        <v>4419</v>
      </c>
      <c r="C4423" s="118"/>
      <c r="D4423" s="119"/>
    </row>
    <row r="4424" spans="2:4">
      <c r="B4424" s="18">
        <v>4420</v>
      </c>
      <c r="C4424" s="118"/>
      <c r="D4424" s="119"/>
    </row>
    <row r="4425" spans="2:4">
      <c r="B4425" s="18">
        <v>4421</v>
      </c>
      <c r="C4425" s="118"/>
      <c r="D4425" s="119"/>
    </row>
    <row r="4426" spans="2:4">
      <c r="B4426" s="18">
        <v>4422</v>
      </c>
      <c r="C4426" s="118"/>
      <c r="D4426" s="119"/>
    </row>
    <row r="4427" spans="2:4">
      <c r="B4427" s="18">
        <v>4423</v>
      </c>
      <c r="C4427" s="118"/>
      <c r="D4427" s="119"/>
    </row>
    <row r="4428" spans="2:4">
      <c r="B4428" s="18">
        <v>4424</v>
      </c>
      <c r="C4428" s="118"/>
      <c r="D4428" s="119"/>
    </row>
    <row r="4429" spans="2:4">
      <c r="B4429" s="18">
        <v>4425</v>
      </c>
      <c r="C4429" s="118"/>
      <c r="D4429" s="119"/>
    </row>
    <row r="4430" spans="2:4">
      <c r="B4430" s="18">
        <v>4426</v>
      </c>
      <c r="C4430" s="118"/>
      <c r="D4430" s="119"/>
    </row>
    <row r="4431" spans="2:4">
      <c r="B4431" s="18">
        <v>4427</v>
      </c>
      <c r="C4431" s="118"/>
      <c r="D4431" s="119"/>
    </row>
    <row r="4432" spans="2:4">
      <c r="B4432" s="18">
        <v>4428</v>
      </c>
      <c r="C4432" s="118"/>
      <c r="D4432" s="119"/>
    </row>
    <row r="4433" spans="2:4">
      <c r="B4433" s="18">
        <v>4429</v>
      </c>
      <c r="C4433" s="118"/>
      <c r="D4433" s="119"/>
    </row>
    <row r="4434" spans="2:4">
      <c r="B4434" s="18">
        <v>4430</v>
      </c>
      <c r="C4434" s="118"/>
      <c r="D4434" s="119"/>
    </row>
    <row r="4435" spans="2:4">
      <c r="B4435" s="18">
        <v>4431</v>
      </c>
      <c r="C4435" s="118"/>
      <c r="D4435" s="119"/>
    </row>
    <row r="4436" spans="2:4">
      <c r="B4436" s="18">
        <v>4432</v>
      </c>
      <c r="C4436" s="118"/>
      <c r="D4436" s="119"/>
    </row>
    <row r="4437" spans="2:4">
      <c r="B4437" s="18">
        <v>4433</v>
      </c>
      <c r="C4437" s="118"/>
      <c r="D4437" s="119"/>
    </row>
    <row r="4438" spans="2:4">
      <c r="B4438" s="18">
        <v>4434</v>
      </c>
      <c r="C4438" s="118"/>
      <c r="D4438" s="119"/>
    </row>
    <row r="4439" spans="2:4">
      <c r="B4439" s="18">
        <v>4435</v>
      </c>
      <c r="C4439" s="118"/>
      <c r="D4439" s="119"/>
    </row>
    <row r="4440" spans="2:4">
      <c r="B4440" s="18">
        <v>4436</v>
      </c>
      <c r="C4440" s="118"/>
      <c r="D4440" s="119"/>
    </row>
    <row r="4441" spans="2:4">
      <c r="B4441" s="18">
        <v>4437</v>
      </c>
      <c r="C4441" s="118"/>
      <c r="D4441" s="119"/>
    </row>
    <row r="4442" spans="2:4">
      <c r="B4442" s="18">
        <v>4438</v>
      </c>
      <c r="C4442" s="118"/>
      <c r="D4442" s="119"/>
    </row>
    <row r="4443" spans="2:4">
      <c r="B4443" s="18">
        <v>4439</v>
      </c>
      <c r="C4443" s="118"/>
      <c r="D4443" s="119"/>
    </row>
    <row r="4444" spans="2:4">
      <c r="B4444" s="18">
        <v>4440</v>
      </c>
      <c r="C4444" s="118"/>
      <c r="D4444" s="119"/>
    </row>
    <row r="4445" spans="2:4">
      <c r="B4445" s="18">
        <v>4441</v>
      </c>
      <c r="C4445" s="118"/>
      <c r="D4445" s="119"/>
    </row>
    <row r="4446" spans="2:4">
      <c r="B4446" s="18">
        <v>4442</v>
      </c>
      <c r="C4446" s="118"/>
      <c r="D4446" s="119"/>
    </row>
    <row r="4447" spans="2:4">
      <c r="B4447" s="18">
        <v>4443</v>
      </c>
      <c r="C4447" s="118"/>
      <c r="D4447" s="119"/>
    </row>
    <row r="4448" spans="2:4">
      <c r="B4448" s="18">
        <v>4444</v>
      </c>
      <c r="C4448" s="118"/>
      <c r="D4448" s="119"/>
    </row>
    <row r="4449" spans="2:4">
      <c r="B4449" s="18">
        <v>4445</v>
      </c>
      <c r="C4449" s="118"/>
      <c r="D4449" s="119"/>
    </row>
    <row r="4450" spans="2:4">
      <c r="B4450" s="18">
        <v>4446</v>
      </c>
      <c r="C4450" s="118"/>
      <c r="D4450" s="119"/>
    </row>
    <row r="4451" spans="2:4">
      <c r="B4451" s="18">
        <v>4447</v>
      </c>
      <c r="C4451" s="118"/>
      <c r="D4451" s="119"/>
    </row>
    <row r="4452" spans="2:4">
      <c r="B4452" s="18">
        <v>4448</v>
      </c>
      <c r="C4452" s="118"/>
      <c r="D4452" s="119"/>
    </row>
    <row r="4453" spans="2:4">
      <c r="B4453" s="18">
        <v>4449</v>
      </c>
      <c r="C4453" s="118"/>
      <c r="D4453" s="119"/>
    </row>
    <row r="4454" spans="2:4">
      <c r="B4454" s="18">
        <v>4450</v>
      </c>
      <c r="C4454" s="118"/>
      <c r="D4454" s="119"/>
    </row>
    <row r="4455" spans="2:4">
      <c r="B4455" s="18">
        <v>4451</v>
      </c>
      <c r="C4455" s="118"/>
      <c r="D4455" s="119"/>
    </row>
    <row r="4456" spans="2:4">
      <c r="B4456" s="18">
        <v>4452</v>
      </c>
      <c r="C4456" s="118"/>
      <c r="D4456" s="119"/>
    </row>
    <row r="4457" spans="2:4">
      <c r="B4457" s="18">
        <v>4453</v>
      </c>
      <c r="C4457" s="118"/>
      <c r="D4457" s="119"/>
    </row>
    <row r="4458" spans="2:4">
      <c r="B4458" s="18">
        <v>4454</v>
      </c>
      <c r="C4458" s="118"/>
      <c r="D4458" s="119"/>
    </row>
    <row r="4459" spans="2:4">
      <c r="B4459" s="18">
        <v>4455</v>
      </c>
      <c r="C4459" s="118"/>
      <c r="D4459" s="119"/>
    </row>
    <row r="4460" spans="2:4">
      <c r="B4460" s="18">
        <v>4456</v>
      </c>
      <c r="C4460" s="118"/>
      <c r="D4460" s="119"/>
    </row>
    <row r="4461" spans="2:4">
      <c r="B4461" s="18">
        <v>4457</v>
      </c>
      <c r="C4461" s="118"/>
      <c r="D4461" s="119"/>
    </row>
    <row r="4462" spans="2:4">
      <c r="B4462" s="18">
        <v>4458</v>
      </c>
      <c r="C4462" s="118"/>
      <c r="D4462" s="119"/>
    </row>
    <row r="4463" spans="2:4">
      <c r="B4463" s="18">
        <v>4459</v>
      </c>
      <c r="C4463" s="118"/>
      <c r="D4463" s="119"/>
    </row>
    <row r="4464" spans="2:4">
      <c r="B4464" s="18">
        <v>4460</v>
      </c>
      <c r="C4464" s="118"/>
      <c r="D4464" s="119"/>
    </row>
    <row r="4465" spans="2:4">
      <c r="B4465" s="18">
        <v>4461</v>
      </c>
      <c r="C4465" s="118"/>
      <c r="D4465" s="119"/>
    </row>
    <row r="4466" spans="2:4">
      <c r="B4466" s="18">
        <v>4462</v>
      </c>
      <c r="C4466" s="118"/>
      <c r="D4466" s="119"/>
    </row>
    <row r="4467" spans="2:4">
      <c r="B4467" s="18">
        <v>4463</v>
      </c>
      <c r="C4467" s="118"/>
      <c r="D4467" s="119"/>
    </row>
    <row r="4468" spans="2:4">
      <c r="B4468" s="18">
        <v>4464</v>
      </c>
      <c r="C4468" s="118"/>
      <c r="D4468" s="119"/>
    </row>
    <row r="4469" spans="2:4">
      <c r="B4469" s="18">
        <v>4465</v>
      </c>
      <c r="C4469" s="118"/>
      <c r="D4469" s="119"/>
    </row>
    <row r="4470" spans="2:4">
      <c r="B4470" s="18">
        <v>4466</v>
      </c>
      <c r="C4470" s="118"/>
      <c r="D4470" s="119"/>
    </row>
    <row r="4471" spans="2:4">
      <c r="B4471" s="18">
        <v>4467</v>
      </c>
      <c r="C4471" s="118"/>
      <c r="D4471" s="119"/>
    </row>
    <row r="4472" spans="2:4">
      <c r="B4472" s="18">
        <v>4468</v>
      </c>
      <c r="C4472" s="118"/>
      <c r="D4472" s="119"/>
    </row>
    <row r="4473" spans="2:4">
      <c r="B4473" s="18">
        <v>4469</v>
      </c>
      <c r="C4473" s="118"/>
      <c r="D4473" s="119"/>
    </row>
    <row r="4474" spans="2:4">
      <c r="B4474" s="18">
        <v>4470</v>
      </c>
      <c r="C4474" s="118"/>
      <c r="D4474" s="119"/>
    </row>
    <row r="4475" spans="2:4">
      <c r="B4475" s="18">
        <v>4471</v>
      </c>
      <c r="C4475" s="118"/>
      <c r="D4475" s="119"/>
    </row>
    <row r="4476" spans="2:4">
      <c r="B4476" s="18">
        <v>4472</v>
      </c>
      <c r="C4476" s="118"/>
      <c r="D4476" s="119"/>
    </row>
    <row r="4477" spans="2:4">
      <c r="B4477" s="18">
        <v>4473</v>
      </c>
      <c r="C4477" s="118"/>
      <c r="D4477" s="119"/>
    </row>
    <row r="4478" spans="2:4">
      <c r="B4478" s="18">
        <v>4474</v>
      </c>
      <c r="C4478" s="118"/>
      <c r="D4478" s="119"/>
    </row>
    <row r="4479" spans="2:4">
      <c r="B4479" s="18">
        <v>4475</v>
      </c>
      <c r="C4479" s="118"/>
      <c r="D4479" s="119"/>
    </row>
    <row r="4480" spans="2:4">
      <c r="B4480" s="18">
        <v>4476</v>
      </c>
      <c r="C4480" s="118"/>
      <c r="D4480" s="119"/>
    </row>
    <row r="4481" spans="2:4">
      <c r="B4481" s="18">
        <v>4477</v>
      </c>
      <c r="C4481" s="118"/>
      <c r="D4481" s="119"/>
    </row>
    <row r="4482" spans="2:4">
      <c r="B4482" s="18">
        <v>4478</v>
      </c>
      <c r="C4482" s="118"/>
      <c r="D4482" s="119"/>
    </row>
    <row r="4483" spans="2:4">
      <c r="B4483" s="18">
        <v>4479</v>
      </c>
      <c r="C4483" s="118"/>
      <c r="D4483" s="119"/>
    </row>
    <row r="4484" spans="2:4">
      <c r="B4484" s="18">
        <v>4480</v>
      </c>
      <c r="C4484" s="118"/>
      <c r="D4484" s="119"/>
    </row>
    <row r="4485" spans="2:4">
      <c r="B4485" s="18">
        <v>4481</v>
      </c>
      <c r="C4485" s="118"/>
      <c r="D4485" s="119"/>
    </row>
    <row r="4486" spans="2:4">
      <c r="B4486" s="18">
        <v>4482</v>
      </c>
      <c r="C4486" s="118"/>
      <c r="D4486" s="119"/>
    </row>
    <row r="4487" spans="2:4">
      <c r="B4487" s="18">
        <v>4483</v>
      </c>
      <c r="C4487" s="118"/>
      <c r="D4487" s="119"/>
    </row>
    <row r="4488" spans="2:4">
      <c r="B4488" s="18">
        <v>4484</v>
      </c>
      <c r="C4488" s="118"/>
      <c r="D4488" s="119"/>
    </row>
    <row r="4489" spans="2:4">
      <c r="B4489" s="18">
        <v>4485</v>
      </c>
      <c r="C4489" s="118"/>
      <c r="D4489" s="119"/>
    </row>
    <row r="4490" spans="2:4">
      <c r="B4490" s="18">
        <v>4486</v>
      </c>
      <c r="C4490" s="118"/>
      <c r="D4490" s="119"/>
    </row>
    <row r="4491" spans="2:4">
      <c r="B4491" s="18">
        <v>4487</v>
      </c>
      <c r="C4491" s="118"/>
      <c r="D4491" s="119"/>
    </row>
    <row r="4492" spans="2:4">
      <c r="B4492" s="18">
        <v>4488</v>
      </c>
      <c r="C4492" s="118"/>
      <c r="D4492" s="119"/>
    </row>
    <row r="4493" spans="2:4">
      <c r="B4493" s="18">
        <v>4489</v>
      </c>
      <c r="C4493" s="118"/>
      <c r="D4493" s="119"/>
    </row>
    <row r="4494" spans="2:4">
      <c r="B4494" s="18">
        <v>4490</v>
      </c>
      <c r="C4494" s="118"/>
      <c r="D4494" s="119"/>
    </row>
    <row r="4495" spans="2:4">
      <c r="B4495" s="18">
        <v>4491</v>
      </c>
      <c r="C4495" s="118"/>
      <c r="D4495" s="119"/>
    </row>
    <row r="4496" spans="2:4">
      <c r="B4496" s="18">
        <v>4492</v>
      </c>
      <c r="C4496" s="118"/>
      <c r="D4496" s="119"/>
    </row>
    <row r="4497" spans="2:4">
      <c r="B4497" s="18">
        <v>4493</v>
      </c>
      <c r="C4497" s="118"/>
      <c r="D4497" s="119"/>
    </row>
    <row r="4498" spans="2:4">
      <c r="B4498" s="18">
        <v>4494</v>
      </c>
      <c r="C4498" s="118"/>
      <c r="D4498" s="119"/>
    </row>
    <row r="4499" spans="2:4">
      <c r="B4499" s="18">
        <v>4495</v>
      </c>
      <c r="C4499" s="118"/>
      <c r="D4499" s="119"/>
    </row>
    <row r="4500" spans="2:4">
      <c r="B4500" s="18">
        <v>4496</v>
      </c>
      <c r="C4500" s="118"/>
      <c r="D4500" s="119"/>
    </row>
    <row r="4501" spans="2:4">
      <c r="B4501" s="18">
        <v>4497</v>
      </c>
      <c r="C4501" s="118"/>
      <c r="D4501" s="119"/>
    </row>
    <row r="4502" spans="2:4">
      <c r="B4502" s="18">
        <v>4498</v>
      </c>
      <c r="C4502" s="118"/>
      <c r="D4502" s="119"/>
    </row>
    <row r="4503" spans="2:4">
      <c r="B4503" s="18">
        <v>4499</v>
      </c>
      <c r="C4503" s="118"/>
      <c r="D4503" s="119"/>
    </row>
    <row r="4504" spans="2:4">
      <c r="B4504" s="18">
        <v>4500</v>
      </c>
      <c r="C4504" s="118"/>
      <c r="D4504" s="119"/>
    </row>
    <row r="4505" spans="2:4">
      <c r="B4505" s="18">
        <v>4501</v>
      </c>
      <c r="C4505" s="118"/>
      <c r="D4505" s="119"/>
    </row>
    <row r="4506" spans="2:4">
      <c r="B4506" s="18">
        <v>4502</v>
      </c>
      <c r="C4506" s="118"/>
      <c r="D4506" s="119"/>
    </row>
    <row r="4507" spans="2:4">
      <c r="B4507" s="18">
        <v>4503</v>
      </c>
      <c r="C4507" s="118"/>
      <c r="D4507" s="119"/>
    </row>
    <row r="4508" spans="2:4">
      <c r="B4508" s="18">
        <v>4504</v>
      </c>
      <c r="C4508" s="118"/>
      <c r="D4508" s="119"/>
    </row>
    <row r="4509" spans="2:4">
      <c r="B4509" s="18">
        <v>4505</v>
      </c>
      <c r="C4509" s="118"/>
      <c r="D4509" s="119"/>
    </row>
    <row r="4510" spans="2:4">
      <c r="B4510" s="18">
        <v>4506</v>
      </c>
      <c r="C4510" s="118"/>
      <c r="D4510" s="119"/>
    </row>
    <row r="4511" spans="2:4">
      <c r="B4511" s="18">
        <v>4507</v>
      </c>
      <c r="C4511" s="118"/>
      <c r="D4511" s="119"/>
    </row>
    <row r="4512" spans="2:4">
      <c r="B4512" s="18">
        <v>4508</v>
      </c>
      <c r="C4512" s="118"/>
      <c r="D4512" s="119"/>
    </row>
    <row r="4513" spans="2:4">
      <c r="B4513" s="18">
        <v>4509</v>
      </c>
      <c r="C4513" s="118"/>
      <c r="D4513" s="119"/>
    </row>
    <row r="4514" spans="2:4">
      <c r="B4514" s="18">
        <v>4510</v>
      </c>
      <c r="C4514" s="118"/>
      <c r="D4514" s="119"/>
    </row>
    <row r="4515" spans="2:4">
      <c r="B4515" s="18">
        <v>4511</v>
      </c>
      <c r="C4515" s="118"/>
      <c r="D4515" s="119"/>
    </row>
    <row r="4516" spans="2:4">
      <c r="B4516" s="18">
        <v>4512</v>
      </c>
      <c r="C4516" s="118"/>
      <c r="D4516" s="119"/>
    </row>
    <row r="4517" spans="2:4">
      <c r="B4517" s="18">
        <v>4513</v>
      </c>
      <c r="C4517" s="118"/>
      <c r="D4517" s="119"/>
    </row>
    <row r="4518" spans="2:4">
      <c r="B4518" s="18">
        <v>4514</v>
      </c>
      <c r="C4518" s="118"/>
      <c r="D4518" s="119"/>
    </row>
    <row r="4519" spans="2:4">
      <c r="B4519" s="18">
        <v>4515</v>
      </c>
      <c r="C4519" s="118"/>
      <c r="D4519" s="119"/>
    </row>
    <row r="4520" spans="2:4">
      <c r="B4520" s="18">
        <v>4516</v>
      </c>
      <c r="C4520" s="118"/>
      <c r="D4520" s="119"/>
    </row>
    <row r="4521" spans="2:4">
      <c r="B4521" s="18">
        <v>4517</v>
      </c>
      <c r="C4521" s="118"/>
      <c r="D4521" s="119"/>
    </row>
    <row r="4522" spans="2:4">
      <c r="B4522" s="18">
        <v>4518</v>
      </c>
      <c r="C4522" s="118"/>
      <c r="D4522" s="119"/>
    </row>
    <row r="4523" spans="2:4">
      <c r="B4523" s="18">
        <v>4519</v>
      </c>
      <c r="C4523" s="118"/>
      <c r="D4523" s="119"/>
    </row>
    <row r="4524" spans="2:4">
      <c r="B4524" s="18">
        <v>4520</v>
      </c>
      <c r="C4524" s="118"/>
      <c r="D4524" s="119"/>
    </row>
    <row r="4525" spans="2:4">
      <c r="B4525" s="18">
        <v>4521</v>
      </c>
      <c r="C4525" s="118"/>
      <c r="D4525" s="119"/>
    </row>
    <row r="4526" spans="2:4">
      <c r="B4526" s="18">
        <v>4522</v>
      </c>
      <c r="C4526" s="118"/>
      <c r="D4526" s="119"/>
    </row>
    <row r="4527" spans="2:4">
      <c r="B4527" s="18">
        <v>4523</v>
      </c>
      <c r="C4527" s="118"/>
      <c r="D4527" s="119"/>
    </row>
    <row r="4528" spans="2:4">
      <c r="B4528" s="18">
        <v>4524</v>
      </c>
      <c r="C4528" s="118"/>
      <c r="D4528" s="119"/>
    </row>
    <row r="4529" spans="2:4">
      <c r="B4529" s="18">
        <v>4525</v>
      </c>
      <c r="C4529" s="118"/>
      <c r="D4529" s="119"/>
    </row>
    <row r="4530" spans="2:4">
      <c r="B4530" s="18">
        <v>4526</v>
      </c>
      <c r="C4530" s="118"/>
      <c r="D4530" s="119"/>
    </row>
    <row r="4531" spans="2:4">
      <c r="B4531" s="18">
        <v>4527</v>
      </c>
      <c r="C4531" s="118"/>
      <c r="D4531" s="119"/>
    </row>
    <row r="4532" spans="2:4">
      <c r="B4532" s="18">
        <v>4528</v>
      </c>
      <c r="C4532" s="118"/>
      <c r="D4532" s="119"/>
    </row>
    <row r="4533" spans="2:4">
      <c r="B4533" s="18">
        <v>4529</v>
      </c>
      <c r="C4533" s="118"/>
      <c r="D4533" s="119"/>
    </row>
    <row r="4534" spans="2:4">
      <c r="B4534" s="18">
        <v>4530</v>
      </c>
      <c r="C4534" s="118"/>
      <c r="D4534" s="119"/>
    </row>
    <row r="4535" spans="2:4">
      <c r="B4535" s="18">
        <v>4531</v>
      </c>
      <c r="C4535" s="118"/>
      <c r="D4535" s="119"/>
    </row>
    <row r="4536" spans="2:4">
      <c r="B4536" s="18">
        <v>4532</v>
      </c>
      <c r="C4536" s="118"/>
      <c r="D4536" s="119"/>
    </row>
    <row r="4537" spans="2:4">
      <c r="B4537" s="18">
        <v>4533</v>
      </c>
      <c r="C4537" s="118"/>
      <c r="D4537" s="119"/>
    </row>
    <row r="4538" spans="2:4">
      <c r="B4538" s="18">
        <v>4534</v>
      </c>
      <c r="C4538" s="118"/>
      <c r="D4538" s="119"/>
    </row>
    <row r="4539" spans="2:4">
      <c r="B4539" s="18">
        <v>4535</v>
      </c>
      <c r="C4539" s="118"/>
      <c r="D4539" s="119"/>
    </row>
    <row r="4540" spans="2:4">
      <c r="B4540" s="18">
        <v>4536</v>
      </c>
      <c r="C4540" s="118"/>
      <c r="D4540" s="119"/>
    </row>
    <row r="4541" spans="2:4">
      <c r="B4541" s="18">
        <v>4537</v>
      </c>
      <c r="C4541" s="118"/>
      <c r="D4541" s="119"/>
    </row>
    <row r="4542" spans="2:4">
      <c r="B4542" s="18">
        <v>4538</v>
      </c>
      <c r="C4542" s="118"/>
      <c r="D4542" s="119"/>
    </row>
    <row r="4543" spans="2:4">
      <c r="B4543" s="18">
        <v>4539</v>
      </c>
      <c r="C4543" s="118"/>
      <c r="D4543" s="119"/>
    </row>
    <row r="4544" spans="2:4">
      <c r="B4544" s="18">
        <v>4540</v>
      </c>
      <c r="C4544" s="118"/>
      <c r="D4544" s="119"/>
    </row>
    <row r="4545" spans="2:4">
      <c r="B4545" s="18">
        <v>4541</v>
      </c>
      <c r="C4545" s="118"/>
      <c r="D4545" s="119"/>
    </row>
    <row r="4546" spans="2:4">
      <c r="B4546" s="18">
        <v>4542</v>
      </c>
      <c r="C4546" s="118"/>
      <c r="D4546" s="119"/>
    </row>
    <row r="4547" spans="2:4">
      <c r="B4547" s="18">
        <v>4543</v>
      </c>
      <c r="C4547" s="118"/>
      <c r="D4547" s="119"/>
    </row>
    <row r="4548" spans="2:4">
      <c r="B4548" s="18">
        <v>4544</v>
      </c>
      <c r="C4548" s="118"/>
      <c r="D4548" s="119"/>
    </row>
    <row r="4549" spans="2:4">
      <c r="B4549" s="18">
        <v>4545</v>
      </c>
      <c r="C4549" s="118"/>
      <c r="D4549" s="119"/>
    </row>
    <row r="4550" spans="2:4">
      <c r="B4550" s="18">
        <v>4546</v>
      </c>
      <c r="C4550" s="118"/>
      <c r="D4550" s="119"/>
    </row>
    <row r="4551" spans="2:4">
      <c r="B4551" s="18">
        <v>4547</v>
      </c>
      <c r="C4551" s="118"/>
      <c r="D4551" s="119"/>
    </row>
    <row r="4552" spans="2:4">
      <c r="B4552" s="18">
        <v>4548</v>
      </c>
      <c r="C4552" s="118"/>
      <c r="D4552" s="119"/>
    </row>
    <row r="4553" spans="2:4">
      <c r="B4553" s="18">
        <v>4549</v>
      </c>
      <c r="C4553" s="118"/>
      <c r="D4553" s="119"/>
    </row>
    <row r="4554" spans="2:4">
      <c r="B4554" s="18">
        <v>4550</v>
      </c>
      <c r="C4554" s="118"/>
      <c r="D4554" s="119"/>
    </row>
    <row r="4555" spans="2:4">
      <c r="B4555" s="18">
        <v>4551</v>
      </c>
      <c r="C4555" s="118"/>
      <c r="D4555" s="119"/>
    </row>
    <row r="4556" spans="2:4">
      <c r="B4556" s="18">
        <v>4552</v>
      </c>
      <c r="C4556" s="118"/>
      <c r="D4556" s="119"/>
    </row>
    <row r="4557" spans="2:4">
      <c r="B4557" s="18">
        <v>4553</v>
      </c>
      <c r="C4557" s="118"/>
      <c r="D4557" s="119"/>
    </row>
    <row r="4558" spans="2:4">
      <c r="B4558" s="18">
        <v>4554</v>
      </c>
      <c r="C4558" s="118"/>
      <c r="D4558" s="119"/>
    </row>
    <row r="4559" spans="2:4">
      <c r="B4559" s="18">
        <v>4555</v>
      </c>
      <c r="C4559" s="118"/>
      <c r="D4559" s="119"/>
    </row>
    <row r="4560" spans="2:4">
      <c r="B4560" s="18">
        <v>4556</v>
      </c>
      <c r="C4560" s="118"/>
      <c r="D4560" s="119"/>
    </row>
    <row r="4561" spans="2:4">
      <c r="B4561" s="18">
        <v>4557</v>
      </c>
      <c r="C4561" s="118"/>
      <c r="D4561" s="119"/>
    </row>
    <row r="4562" spans="2:4">
      <c r="B4562" s="18">
        <v>4558</v>
      </c>
      <c r="C4562" s="118"/>
      <c r="D4562" s="119"/>
    </row>
    <row r="4563" spans="2:4">
      <c r="B4563" s="18">
        <v>4559</v>
      </c>
      <c r="C4563" s="118"/>
      <c r="D4563" s="119"/>
    </row>
    <row r="4564" spans="2:4">
      <c r="B4564" s="18">
        <v>4560</v>
      </c>
      <c r="C4564" s="118"/>
      <c r="D4564" s="119"/>
    </row>
    <row r="4565" spans="2:4">
      <c r="B4565" s="18">
        <v>4561</v>
      </c>
      <c r="C4565" s="118"/>
      <c r="D4565" s="119"/>
    </row>
    <row r="4566" spans="2:4">
      <c r="B4566" s="18">
        <v>4562</v>
      </c>
      <c r="C4566" s="118"/>
      <c r="D4566" s="119"/>
    </row>
    <row r="4567" spans="2:4">
      <c r="B4567" s="18">
        <v>4563</v>
      </c>
      <c r="C4567" s="118"/>
      <c r="D4567" s="119"/>
    </row>
    <row r="4568" spans="2:4">
      <c r="B4568" s="18">
        <v>4564</v>
      </c>
      <c r="C4568" s="118"/>
      <c r="D4568" s="119"/>
    </row>
    <row r="4569" spans="2:4">
      <c r="B4569" s="18">
        <v>4565</v>
      </c>
      <c r="C4569" s="118"/>
      <c r="D4569" s="119"/>
    </row>
    <row r="4570" spans="2:4">
      <c r="B4570" s="18">
        <v>4566</v>
      </c>
      <c r="C4570" s="118"/>
      <c r="D4570" s="119"/>
    </row>
    <row r="4571" spans="2:4">
      <c r="B4571" s="18">
        <v>4567</v>
      </c>
      <c r="C4571" s="118"/>
      <c r="D4571" s="119"/>
    </row>
    <row r="4572" spans="2:4">
      <c r="B4572" s="18">
        <v>4568</v>
      </c>
      <c r="C4572" s="118"/>
      <c r="D4572" s="119"/>
    </row>
    <row r="4573" spans="2:4">
      <c r="B4573" s="18">
        <v>4569</v>
      </c>
      <c r="C4573" s="118"/>
      <c r="D4573" s="119"/>
    </row>
    <row r="4574" spans="2:4">
      <c r="B4574" s="18">
        <v>4570</v>
      </c>
      <c r="C4574" s="118"/>
      <c r="D4574" s="119"/>
    </row>
    <row r="4575" spans="2:4">
      <c r="B4575" s="18">
        <v>4571</v>
      </c>
      <c r="C4575" s="118"/>
      <c r="D4575" s="119"/>
    </row>
    <row r="4576" spans="2:4">
      <c r="B4576" s="18">
        <v>4572</v>
      </c>
      <c r="C4576" s="118"/>
      <c r="D4576" s="119"/>
    </row>
    <row r="4577" spans="2:4">
      <c r="B4577" s="18">
        <v>4573</v>
      </c>
      <c r="C4577" s="118"/>
      <c r="D4577" s="119"/>
    </row>
    <row r="4578" spans="2:4">
      <c r="B4578" s="18">
        <v>4574</v>
      </c>
      <c r="C4578" s="118"/>
      <c r="D4578" s="119"/>
    </row>
    <row r="4579" spans="2:4">
      <c r="B4579" s="18">
        <v>4575</v>
      </c>
      <c r="C4579" s="118"/>
      <c r="D4579" s="119"/>
    </row>
    <row r="4580" spans="2:4">
      <c r="B4580" s="18">
        <v>4576</v>
      </c>
      <c r="C4580" s="118"/>
      <c r="D4580" s="119"/>
    </row>
    <row r="4581" spans="2:4">
      <c r="B4581" s="18">
        <v>4577</v>
      </c>
      <c r="C4581" s="118"/>
      <c r="D4581" s="119"/>
    </row>
    <row r="4582" spans="2:4">
      <c r="B4582" s="18">
        <v>4578</v>
      </c>
      <c r="C4582" s="118"/>
      <c r="D4582" s="119"/>
    </row>
    <row r="4583" spans="2:4">
      <c r="B4583" s="18">
        <v>4579</v>
      </c>
      <c r="C4583" s="118"/>
      <c r="D4583" s="119"/>
    </row>
    <row r="4584" spans="2:4">
      <c r="B4584" s="18">
        <v>4580</v>
      </c>
      <c r="C4584" s="118"/>
      <c r="D4584" s="119"/>
    </row>
    <row r="4585" spans="2:4">
      <c r="B4585" s="18">
        <v>4581</v>
      </c>
      <c r="C4585" s="118"/>
      <c r="D4585" s="119"/>
    </row>
    <row r="4586" spans="2:4">
      <c r="B4586" s="18">
        <v>4582</v>
      </c>
      <c r="C4586" s="118"/>
      <c r="D4586" s="119"/>
    </row>
    <row r="4587" spans="2:4">
      <c r="B4587" s="18">
        <v>4583</v>
      </c>
      <c r="C4587" s="118"/>
      <c r="D4587" s="119"/>
    </row>
    <row r="4588" spans="2:4">
      <c r="B4588" s="18">
        <v>4584</v>
      </c>
      <c r="C4588" s="118"/>
      <c r="D4588" s="119"/>
    </row>
    <row r="4589" spans="2:4">
      <c r="B4589" s="18">
        <v>4585</v>
      </c>
      <c r="C4589" s="118"/>
      <c r="D4589" s="119"/>
    </row>
    <row r="4590" spans="2:4">
      <c r="B4590" s="18">
        <v>4586</v>
      </c>
      <c r="C4590" s="118"/>
      <c r="D4590" s="119"/>
    </row>
    <row r="4591" spans="2:4">
      <c r="B4591" s="18">
        <v>4587</v>
      </c>
      <c r="C4591" s="118"/>
      <c r="D4591" s="119"/>
    </row>
    <row r="4592" spans="2:4">
      <c r="B4592" s="18">
        <v>4588</v>
      </c>
      <c r="C4592" s="118"/>
      <c r="D4592" s="119"/>
    </row>
    <row r="4593" spans="2:4">
      <c r="B4593" s="18">
        <v>4589</v>
      </c>
      <c r="C4593" s="118"/>
      <c r="D4593" s="119"/>
    </row>
    <row r="4594" spans="2:4">
      <c r="B4594" s="18">
        <v>4590</v>
      </c>
      <c r="C4594" s="118"/>
      <c r="D4594" s="119"/>
    </row>
    <row r="4595" spans="2:4">
      <c r="B4595" s="18">
        <v>4591</v>
      </c>
      <c r="C4595" s="118"/>
      <c r="D4595" s="119"/>
    </row>
    <row r="4596" spans="2:4">
      <c r="B4596" s="18">
        <v>4592</v>
      </c>
      <c r="C4596" s="118"/>
      <c r="D4596" s="119"/>
    </row>
    <row r="4597" spans="2:4">
      <c r="B4597" s="18">
        <v>4593</v>
      </c>
      <c r="C4597" s="118"/>
      <c r="D4597" s="119"/>
    </row>
    <row r="4598" spans="2:4">
      <c r="B4598" s="18">
        <v>4594</v>
      </c>
      <c r="C4598" s="118"/>
      <c r="D4598" s="119"/>
    </row>
    <row r="4599" spans="2:4">
      <c r="B4599" s="18">
        <v>4595</v>
      </c>
      <c r="C4599" s="118"/>
      <c r="D4599" s="119"/>
    </row>
    <row r="4600" spans="2:4">
      <c r="B4600" s="18">
        <v>4596</v>
      </c>
      <c r="C4600" s="118"/>
      <c r="D4600" s="119"/>
    </row>
    <row r="4601" spans="2:4">
      <c r="B4601" s="18">
        <v>4597</v>
      </c>
      <c r="C4601" s="118"/>
      <c r="D4601" s="119"/>
    </row>
    <row r="4602" spans="2:4">
      <c r="B4602" s="18">
        <v>4598</v>
      </c>
      <c r="C4602" s="118"/>
      <c r="D4602" s="119"/>
    </row>
    <row r="4603" spans="2:4">
      <c r="B4603" s="18">
        <v>4599</v>
      </c>
      <c r="C4603" s="118"/>
      <c r="D4603" s="119"/>
    </row>
    <row r="4604" spans="2:4">
      <c r="B4604" s="18">
        <v>4600</v>
      </c>
      <c r="C4604" s="118"/>
      <c r="D4604" s="119"/>
    </row>
    <row r="4605" spans="2:4">
      <c r="B4605" s="18">
        <v>4601</v>
      </c>
      <c r="C4605" s="118"/>
      <c r="D4605" s="119"/>
    </row>
    <row r="4606" spans="2:4">
      <c r="B4606" s="18">
        <v>4602</v>
      </c>
      <c r="C4606" s="118"/>
      <c r="D4606" s="119"/>
    </row>
    <row r="4607" spans="2:4">
      <c r="B4607" s="18">
        <v>4603</v>
      </c>
      <c r="C4607" s="118"/>
      <c r="D4607" s="119"/>
    </row>
    <row r="4608" spans="2:4">
      <c r="B4608" s="18">
        <v>4604</v>
      </c>
      <c r="C4608" s="118"/>
      <c r="D4608" s="119"/>
    </row>
    <row r="4609" spans="2:4">
      <c r="B4609" s="18">
        <v>4605</v>
      </c>
      <c r="C4609" s="118"/>
      <c r="D4609" s="119"/>
    </row>
    <row r="4610" spans="2:4">
      <c r="B4610" s="18">
        <v>4606</v>
      </c>
      <c r="C4610" s="118"/>
      <c r="D4610" s="119"/>
    </row>
    <row r="4611" spans="2:4">
      <c r="B4611" s="18">
        <v>4607</v>
      </c>
      <c r="C4611" s="118"/>
      <c r="D4611" s="119"/>
    </row>
    <row r="4612" spans="2:4">
      <c r="B4612" s="18">
        <v>4608</v>
      </c>
      <c r="C4612" s="118"/>
      <c r="D4612" s="119"/>
    </row>
    <row r="4613" spans="2:4">
      <c r="B4613" s="18">
        <v>4609</v>
      </c>
      <c r="C4613" s="118"/>
      <c r="D4613" s="119"/>
    </row>
    <row r="4614" spans="2:4">
      <c r="B4614" s="18">
        <v>4610</v>
      </c>
      <c r="C4614" s="118"/>
      <c r="D4614" s="119"/>
    </row>
    <row r="4615" spans="2:4">
      <c r="B4615" s="18">
        <v>4611</v>
      </c>
      <c r="C4615" s="118"/>
      <c r="D4615" s="119"/>
    </row>
    <row r="4616" spans="2:4">
      <c r="B4616" s="18">
        <v>4612</v>
      </c>
      <c r="C4616" s="118"/>
      <c r="D4616" s="119"/>
    </row>
    <row r="4617" spans="2:4">
      <c r="B4617" s="18">
        <v>4613</v>
      </c>
      <c r="C4617" s="118"/>
      <c r="D4617" s="119"/>
    </row>
    <row r="4618" spans="2:4">
      <c r="B4618" s="18">
        <v>4614</v>
      </c>
      <c r="C4618" s="118"/>
      <c r="D4618" s="119"/>
    </row>
    <row r="4619" spans="2:4">
      <c r="B4619" s="18">
        <v>4615</v>
      </c>
      <c r="C4619" s="118"/>
      <c r="D4619" s="119"/>
    </row>
    <row r="4620" spans="2:4">
      <c r="B4620" s="18">
        <v>4616</v>
      </c>
      <c r="C4620" s="118"/>
      <c r="D4620" s="119"/>
    </row>
    <row r="4621" spans="2:4">
      <c r="B4621" s="18">
        <v>4617</v>
      </c>
      <c r="C4621" s="118"/>
      <c r="D4621" s="119"/>
    </row>
    <row r="4622" spans="2:4">
      <c r="B4622" s="18">
        <v>4618</v>
      </c>
      <c r="C4622" s="118"/>
      <c r="D4622" s="119"/>
    </row>
    <row r="4623" spans="2:4">
      <c r="B4623" s="18">
        <v>4619</v>
      </c>
      <c r="C4623" s="118"/>
      <c r="D4623" s="119"/>
    </row>
    <row r="4624" spans="2:4">
      <c r="B4624" s="18">
        <v>4620</v>
      </c>
      <c r="C4624" s="118"/>
      <c r="D4624" s="119"/>
    </row>
    <row r="4625" spans="2:4">
      <c r="B4625" s="18">
        <v>4621</v>
      </c>
      <c r="C4625" s="118"/>
      <c r="D4625" s="119"/>
    </row>
    <row r="4626" spans="2:4">
      <c r="B4626" s="18">
        <v>4622</v>
      </c>
      <c r="C4626" s="118"/>
      <c r="D4626" s="119"/>
    </row>
    <row r="4627" spans="2:4">
      <c r="B4627" s="18">
        <v>4623</v>
      </c>
      <c r="C4627" s="118"/>
      <c r="D4627" s="119"/>
    </row>
    <row r="4628" spans="2:4">
      <c r="B4628" s="18">
        <v>4624</v>
      </c>
      <c r="C4628" s="118"/>
      <c r="D4628" s="119"/>
    </row>
    <row r="4629" spans="2:4">
      <c r="B4629" s="18">
        <v>4625</v>
      </c>
      <c r="C4629" s="118"/>
      <c r="D4629" s="119"/>
    </row>
    <row r="4630" spans="2:4">
      <c r="B4630" s="18">
        <v>4626</v>
      </c>
      <c r="C4630" s="118"/>
      <c r="D4630" s="119"/>
    </row>
    <row r="4631" spans="2:4">
      <c r="B4631" s="18">
        <v>4627</v>
      </c>
      <c r="C4631" s="118"/>
      <c r="D4631" s="119"/>
    </row>
    <row r="4632" spans="2:4">
      <c r="B4632" s="18">
        <v>4628</v>
      </c>
      <c r="C4632" s="118"/>
      <c r="D4632" s="119"/>
    </row>
    <row r="4633" spans="2:4">
      <c r="B4633" s="18">
        <v>4629</v>
      </c>
      <c r="C4633" s="118"/>
      <c r="D4633" s="119"/>
    </row>
    <row r="4634" spans="2:4">
      <c r="B4634" s="18">
        <v>4630</v>
      </c>
      <c r="C4634" s="118"/>
      <c r="D4634" s="119"/>
    </row>
    <row r="4635" spans="2:4">
      <c r="B4635" s="18">
        <v>4631</v>
      </c>
      <c r="C4635" s="118"/>
      <c r="D4635" s="119"/>
    </row>
    <row r="4636" spans="2:4">
      <c r="B4636" s="18">
        <v>4632</v>
      </c>
      <c r="C4636" s="118"/>
      <c r="D4636" s="119"/>
    </row>
    <row r="4637" spans="2:4">
      <c r="B4637" s="18">
        <v>4633</v>
      </c>
      <c r="C4637" s="118"/>
      <c r="D4637" s="119"/>
    </row>
    <row r="4638" spans="2:4">
      <c r="B4638" s="18">
        <v>4634</v>
      </c>
      <c r="C4638" s="118"/>
      <c r="D4638" s="119"/>
    </row>
    <row r="4639" spans="2:4">
      <c r="B4639" s="18">
        <v>4635</v>
      </c>
      <c r="C4639" s="118"/>
      <c r="D4639" s="119"/>
    </row>
    <row r="4640" spans="2:4">
      <c r="B4640" s="18">
        <v>4636</v>
      </c>
      <c r="C4640" s="118"/>
      <c r="D4640" s="119"/>
    </row>
    <row r="4641" spans="2:4">
      <c r="B4641" s="18">
        <v>4637</v>
      </c>
      <c r="C4641" s="118"/>
      <c r="D4641" s="119"/>
    </row>
    <row r="4642" spans="2:4">
      <c r="B4642" s="18">
        <v>4638</v>
      </c>
      <c r="C4642" s="118"/>
      <c r="D4642" s="119"/>
    </row>
    <row r="4643" spans="2:4">
      <c r="B4643" s="18">
        <v>4639</v>
      </c>
      <c r="C4643" s="118"/>
      <c r="D4643" s="119"/>
    </row>
    <row r="4644" spans="2:4">
      <c r="B4644" s="18">
        <v>4640</v>
      </c>
      <c r="C4644" s="118"/>
      <c r="D4644" s="119"/>
    </row>
    <row r="4645" spans="2:4">
      <c r="B4645" s="18">
        <v>4641</v>
      </c>
      <c r="C4645" s="118"/>
      <c r="D4645" s="119"/>
    </row>
    <row r="4646" spans="2:4">
      <c r="B4646" s="18">
        <v>4642</v>
      </c>
      <c r="C4646" s="118"/>
      <c r="D4646" s="119"/>
    </row>
    <row r="4647" spans="2:4">
      <c r="B4647" s="18">
        <v>4643</v>
      </c>
      <c r="C4647" s="118"/>
      <c r="D4647" s="119"/>
    </row>
    <row r="4648" spans="2:4">
      <c r="B4648" s="18">
        <v>4644</v>
      </c>
      <c r="C4648" s="118"/>
      <c r="D4648" s="119"/>
    </row>
    <row r="4649" spans="2:4">
      <c r="B4649" s="18">
        <v>4645</v>
      </c>
      <c r="C4649" s="118"/>
      <c r="D4649" s="119"/>
    </row>
    <row r="4650" spans="2:4">
      <c r="B4650" s="18">
        <v>4646</v>
      </c>
      <c r="C4650" s="118"/>
      <c r="D4650" s="119"/>
    </row>
    <row r="4651" spans="2:4">
      <c r="B4651" s="18">
        <v>4647</v>
      </c>
      <c r="C4651" s="118"/>
      <c r="D4651" s="119"/>
    </row>
    <row r="4652" spans="2:4">
      <c r="B4652" s="18">
        <v>4648</v>
      </c>
      <c r="C4652" s="118"/>
      <c r="D4652" s="119"/>
    </row>
    <row r="4653" spans="2:4">
      <c r="B4653" s="18">
        <v>4649</v>
      </c>
      <c r="C4653" s="118"/>
      <c r="D4653" s="119"/>
    </row>
    <row r="4654" spans="2:4">
      <c r="B4654" s="18">
        <v>4650</v>
      </c>
      <c r="C4654" s="118"/>
      <c r="D4654" s="119"/>
    </row>
    <row r="4655" spans="2:4">
      <c r="B4655" s="18">
        <v>4651</v>
      </c>
      <c r="C4655" s="118"/>
      <c r="D4655" s="119"/>
    </row>
    <row r="4656" spans="2:4">
      <c r="B4656" s="18">
        <v>4652</v>
      </c>
      <c r="C4656" s="118"/>
      <c r="D4656" s="119"/>
    </row>
    <row r="4657" spans="2:4">
      <c r="B4657" s="18">
        <v>4653</v>
      </c>
      <c r="C4657" s="118"/>
      <c r="D4657" s="119"/>
    </row>
    <row r="4658" spans="2:4">
      <c r="B4658" s="18">
        <v>4654</v>
      </c>
      <c r="C4658" s="118"/>
      <c r="D4658" s="119"/>
    </row>
    <row r="4659" spans="2:4">
      <c r="B4659" s="18">
        <v>4655</v>
      </c>
      <c r="C4659" s="118"/>
      <c r="D4659" s="119"/>
    </row>
    <row r="4660" spans="2:4">
      <c r="B4660" s="18">
        <v>4656</v>
      </c>
      <c r="C4660" s="118"/>
      <c r="D4660" s="119"/>
    </row>
    <row r="4661" spans="2:4">
      <c r="B4661" s="18">
        <v>4657</v>
      </c>
      <c r="C4661" s="118"/>
      <c r="D4661" s="119"/>
    </row>
    <row r="4662" spans="2:4">
      <c r="B4662" s="18">
        <v>4658</v>
      </c>
      <c r="C4662" s="118"/>
      <c r="D4662" s="119"/>
    </row>
    <row r="4663" spans="2:4">
      <c r="B4663" s="18">
        <v>4659</v>
      </c>
      <c r="C4663" s="118"/>
      <c r="D4663" s="119"/>
    </row>
    <row r="4664" spans="2:4">
      <c r="B4664" s="18">
        <v>4660</v>
      </c>
      <c r="C4664" s="118"/>
      <c r="D4664" s="119"/>
    </row>
    <row r="4665" spans="2:4">
      <c r="B4665" s="18">
        <v>4661</v>
      </c>
      <c r="C4665" s="118"/>
      <c r="D4665" s="119"/>
    </row>
    <row r="4666" spans="2:4">
      <c r="B4666" s="18">
        <v>4662</v>
      </c>
      <c r="C4666" s="118"/>
      <c r="D4666" s="119"/>
    </row>
    <row r="4667" spans="2:4">
      <c r="B4667" s="18">
        <v>4663</v>
      </c>
      <c r="C4667" s="118"/>
      <c r="D4667" s="119"/>
    </row>
    <row r="4668" spans="2:4">
      <c r="B4668" s="18">
        <v>4664</v>
      </c>
      <c r="C4668" s="118"/>
      <c r="D4668" s="119"/>
    </row>
    <row r="4669" spans="2:4">
      <c r="B4669" s="18">
        <v>4665</v>
      </c>
      <c r="C4669" s="118"/>
      <c r="D4669" s="119"/>
    </row>
    <row r="4670" spans="2:4">
      <c r="B4670" s="18">
        <v>4666</v>
      </c>
      <c r="C4670" s="118"/>
      <c r="D4670" s="119"/>
    </row>
    <row r="4671" spans="2:4">
      <c r="B4671" s="18">
        <v>4667</v>
      </c>
      <c r="C4671" s="118"/>
      <c r="D4671" s="119"/>
    </row>
    <row r="4672" spans="2:4">
      <c r="B4672" s="18">
        <v>4668</v>
      </c>
      <c r="C4672" s="118"/>
      <c r="D4672" s="119"/>
    </row>
    <row r="4673" spans="2:4">
      <c r="B4673" s="18">
        <v>4669</v>
      </c>
      <c r="C4673" s="118"/>
      <c r="D4673" s="119"/>
    </row>
    <row r="4674" spans="2:4">
      <c r="B4674" s="18">
        <v>4670</v>
      </c>
      <c r="C4674" s="118"/>
      <c r="D4674" s="119"/>
    </row>
    <row r="4675" spans="2:4">
      <c r="B4675" s="18">
        <v>4671</v>
      </c>
      <c r="C4675" s="118"/>
      <c r="D4675" s="119"/>
    </row>
    <row r="4676" spans="2:4">
      <c r="B4676" s="18">
        <v>4672</v>
      </c>
      <c r="C4676" s="118"/>
      <c r="D4676" s="119"/>
    </row>
    <row r="4677" spans="2:4">
      <c r="B4677" s="18">
        <v>4673</v>
      </c>
      <c r="C4677" s="118"/>
      <c r="D4677" s="119"/>
    </row>
    <row r="4678" spans="2:4">
      <c r="B4678" s="18">
        <v>4674</v>
      </c>
      <c r="C4678" s="118"/>
      <c r="D4678" s="119"/>
    </row>
    <row r="4679" spans="2:4">
      <c r="B4679" s="18">
        <v>4675</v>
      </c>
      <c r="C4679" s="118"/>
      <c r="D4679" s="119"/>
    </row>
    <row r="4680" spans="2:4">
      <c r="B4680" s="18">
        <v>4676</v>
      </c>
      <c r="C4680" s="118"/>
      <c r="D4680" s="119"/>
    </row>
    <row r="4681" spans="2:4">
      <c r="B4681" s="18">
        <v>4677</v>
      </c>
      <c r="C4681" s="118"/>
      <c r="D4681" s="119"/>
    </row>
    <row r="4682" spans="2:4">
      <c r="B4682" s="18">
        <v>4678</v>
      </c>
      <c r="C4682" s="118"/>
      <c r="D4682" s="119"/>
    </row>
    <row r="4683" spans="2:4">
      <c r="B4683" s="18">
        <v>4679</v>
      </c>
      <c r="C4683" s="118"/>
      <c r="D4683" s="119"/>
    </row>
    <row r="4684" spans="2:4">
      <c r="B4684" s="18">
        <v>4680</v>
      </c>
      <c r="C4684" s="118"/>
      <c r="D4684" s="119"/>
    </row>
    <row r="4685" spans="2:4">
      <c r="B4685" s="18">
        <v>4681</v>
      </c>
      <c r="C4685" s="118"/>
      <c r="D4685" s="119"/>
    </row>
    <row r="4686" spans="2:4">
      <c r="B4686" s="18">
        <v>4682</v>
      </c>
      <c r="C4686" s="118"/>
      <c r="D4686" s="119"/>
    </row>
    <row r="4687" spans="2:4">
      <c r="B4687" s="18">
        <v>4683</v>
      </c>
      <c r="C4687" s="118"/>
      <c r="D4687" s="119"/>
    </row>
    <row r="4688" spans="2:4">
      <c r="B4688" s="18">
        <v>4684</v>
      </c>
      <c r="C4688" s="118"/>
      <c r="D4688" s="119"/>
    </row>
    <row r="4689" spans="2:4">
      <c r="B4689" s="18">
        <v>4685</v>
      </c>
      <c r="C4689" s="118"/>
      <c r="D4689" s="119"/>
    </row>
    <row r="4690" spans="2:4">
      <c r="B4690" s="18">
        <v>4686</v>
      </c>
      <c r="C4690" s="118"/>
      <c r="D4690" s="119"/>
    </row>
    <row r="4691" spans="2:4">
      <c r="B4691" s="18">
        <v>4687</v>
      </c>
      <c r="C4691" s="118"/>
      <c r="D4691" s="119"/>
    </row>
    <row r="4692" spans="2:4">
      <c r="B4692" s="18">
        <v>4688</v>
      </c>
      <c r="C4692" s="118"/>
      <c r="D4692" s="119"/>
    </row>
    <row r="4693" spans="2:4">
      <c r="B4693" s="18">
        <v>4689</v>
      </c>
      <c r="C4693" s="118"/>
      <c r="D4693" s="119"/>
    </row>
    <row r="4694" spans="2:4">
      <c r="B4694" s="18">
        <v>4690</v>
      </c>
      <c r="C4694" s="118"/>
      <c r="D4694" s="119"/>
    </row>
    <row r="4695" spans="2:4">
      <c r="B4695" s="18">
        <v>4691</v>
      </c>
      <c r="C4695" s="118"/>
      <c r="D4695" s="119"/>
    </row>
    <row r="4696" spans="2:4">
      <c r="B4696" s="18">
        <v>4692</v>
      </c>
      <c r="C4696" s="118"/>
      <c r="D4696" s="119"/>
    </row>
    <row r="4697" spans="2:4">
      <c r="B4697" s="18">
        <v>4693</v>
      </c>
      <c r="C4697" s="118"/>
      <c r="D4697" s="119"/>
    </row>
    <row r="4698" spans="2:4">
      <c r="B4698" s="18">
        <v>4694</v>
      </c>
      <c r="C4698" s="118"/>
      <c r="D4698" s="119"/>
    </row>
    <row r="4699" spans="2:4">
      <c r="B4699" s="18">
        <v>4695</v>
      </c>
      <c r="C4699" s="118"/>
      <c r="D4699" s="119"/>
    </row>
    <row r="4700" spans="2:4">
      <c r="B4700" s="18">
        <v>4696</v>
      </c>
      <c r="C4700" s="118"/>
      <c r="D4700" s="119"/>
    </row>
    <row r="4701" spans="2:4">
      <c r="B4701" s="18">
        <v>4697</v>
      </c>
      <c r="C4701" s="118"/>
      <c r="D4701" s="119"/>
    </row>
    <row r="4702" spans="2:4">
      <c r="B4702" s="18">
        <v>4698</v>
      </c>
      <c r="C4702" s="118"/>
      <c r="D4702" s="119"/>
    </row>
    <row r="4703" spans="2:4">
      <c r="B4703" s="18">
        <v>4699</v>
      </c>
      <c r="C4703" s="118"/>
      <c r="D4703" s="119"/>
    </row>
    <row r="4704" spans="2:4">
      <c r="B4704" s="18">
        <v>4700</v>
      </c>
      <c r="C4704" s="118"/>
      <c r="D4704" s="119"/>
    </row>
    <row r="4705" spans="2:4">
      <c r="B4705" s="18">
        <v>4701</v>
      </c>
      <c r="C4705" s="118"/>
      <c r="D4705" s="119"/>
    </row>
    <row r="4706" spans="2:4">
      <c r="B4706" s="18">
        <v>4702</v>
      </c>
      <c r="C4706" s="118"/>
      <c r="D4706" s="119"/>
    </row>
    <row r="4707" spans="2:4">
      <c r="B4707" s="18">
        <v>4703</v>
      </c>
      <c r="C4707" s="118"/>
      <c r="D4707" s="119"/>
    </row>
    <row r="4708" spans="2:4">
      <c r="B4708" s="18">
        <v>4704</v>
      </c>
      <c r="C4708" s="118"/>
      <c r="D4708" s="119"/>
    </row>
    <row r="4709" spans="2:4">
      <c r="B4709" s="18">
        <v>4705</v>
      </c>
      <c r="C4709" s="118"/>
      <c r="D4709" s="119"/>
    </row>
    <row r="4710" spans="2:4">
      <c r="B4710" s="18">
        <v>4706</v>
      </c>
      <c r="C4710" s="118"/>
      <c r="D4710" s="119"/>
    </row>
    <row r="4711" spans="2:4">
      <c r="B4711" s="18">
        <v>4707</v>
      </c>
      <c r="C4711" s="118"/>
      <c r="D4711" s="119"/>
    </row>
    <row r="4712" spans="2:4">
      <c r="B4712" s="18">
        <v>4708</v>
      </c>
      <c r="C4712" s="118"/>
      <c r="D4712" s="119"/>
    </row>
    <row r="4713" spans="2:4">
      <c r="B4713" s="18">
        <v>4709</v>
      </c>
      <c r="C4713" s="118"/>
      <c r="D4713" s="119"/>
    </row>
    <row r="4714" spans="2:4">
      <c r="B4714" s="18">
        <v>4710</v>
      </c>
      <c r="C4714" s="118"/>
      <c r="D4714" s="119"/>
    </row>
    <row r="4715" spans="2:4">
      <c r="B4715" s="18">
        <v>4711</v>
      </c>
      <c r="C4715" s="118"/>
      <c r="D4715" s="119"/>
    </row>
    <row r="4716" spans="2:4">
      <c r="B4716" s="18">
        <v>4712</v>
      </c>
      <c r="C4716" s="118"/>
      <c r="D4716" s="119"/>
    </row>
    <row r="4717" spans="2:4">
      <c r="B4717" s="18">
        <v>4713</v>
      </c>
      <c r="C4717" s="118"/>
      <c r="D4717" s="119"/>
    </row>
    <row r="4718" spans="2:4">
      <c r="B4718" s="18">
        <v>4714</v>
      </c>
      <c r="C4718" s="118"/>
      <c r="D4718" s="119"/>
    </row>
    <row r="4719" spans="2:4">
      <c r="B4719" s="18">
        <v>4715</v>
      </c>
      <c r="C4719" s="118"/>
      <c r="D4719" s="119"/>
    </row>
    <row r="4720" spans="2:4">
      <c r="B4720" s="18">
        <v>4716</v>
      </c>
      <c r="C4720" s="118"/>
      <c r="D4720" s="119"/>
    </row>
    <row r="4721" spans="2:4">
      <c r="B4721" s="18">
        <v>4717</v>
      </c>
      <c r="C4721" s="118"/>
      <c r="D4721" s="119"/>
    </row>
    <row r="4722" spans="2:4">
      <c r="B4722" s="18">
        <v>4718</v>
      </c>
      <c r="C4722" s="118"/>
      <c r="D4722" s="119"/>
    </row>
    <row r="4723" spans="2:4">
      <c r="B4723" s="18">
        <v>4719</v>
      </c>
      <c r="C4723" s="118"/>
      <c r="D4723" s="119"/>
    </row>
    <row r="4724" spans="2:4">
      <c r="B4724" s="18">
        <v>4720</v>
      </c>
      <c r="C4724" s="118"/>
      <c r="D4724" s="119"/>
    </row>
    <row r="4725" spans="2:4">
      <c r="B4725" s="18">
        <v>4721</v>
      </c>
      <c r="C4725" s="118"/>
      <c r="D4725" s="119"/>
    </row>
    <row r="4726" spans="2:4">
      <c r="B4726" s="18">
        <v>4722</v>
      </c>
      <c r="C4726" s="118"/>
      <c r="D4726" s="119"/>
    </row>
    <row r="4727" spans="2:4">
      <c r="B4727" s="18">
        <v>4723</v>
      </c>
      <c r="C4727" s="118"/>
      <c r="D4727" s="119"/>
    </row>
    <row r="4728" spans="2:4">
      <c r="B4728" s="18">
        <v>4724</v>
      </c>
      <c r="C4728" s="118"/>
      <c r="D4728" s="119"/>
    </row>
    <row r="4729" spans="2:4">
      <c r="B4729" s="18">
        <v>4725</v>
      </c>
      <c r="C4729" s="118"/>
      <c r="D4729" s="119"/>
    </row>
    <row r="4730" spans="2:4">
      <c r="B4730" s="18">
        <v>4726</v>
      </c>
      <c r="C4730" s="118"/>
      <c r="D4730" s="119"/>
    </row>
    <row r="4731" spans="2:4">
      <c r="B4731" s="18">
        <v>4727</v>
      </c>
      <c r="C4731" s="118"/>
      <c r="D4731" s="119"/>
    </row>
    <row r="4732" spans="2:4">
      <c r="B4732" s="18">
        <v>4728</v>
      </c>
      <c r="C4732" s="118"/>
      <c r="D4732" s="119"/>
    </row>
    <row r="4733" spans="2:4">
      <c r="B4733" s="18">
        <v>4729</v>
      </c>
      <c r="C4733" s="118"/>
      <c r="D4733" s="119"/>
    </row>
    <row r="4734" spans="2:4">
      <c r="B4734" s="18">
        <v>4730</v>
      </c>
      <c r="C4734" s="118"/>
      <c r="D4734" s="119"/>
    </row>
    <row r="4735" spans="2:4">
      <c r="B4735" s="18">
        <v>4731</v>
      </c>
      <c r="C4735" s="118"/>
      <c r="D4735" s="119"/>
    </row>
    <row r="4736" spans="2:4">
      <c r="B4736" s="18">
        <v>4732</v>
      </c>
      <c r="C4736" s="118"/>
      <c r="D4736" s="119"/>
    </row>
    <row r="4737" spans="2:4">
      <c r="B4737" s="18">
        <v>4733</v>
      </c>
      <c r="C4737" s="118"/>
      <c r="D4737" s="119"/>
    </row>
    <row r="4738" spans="2:4">
      <c r="B4738" s="18">
        <v>4734</v>
      </c>
      <c r="C4738" s="118"/>
      <c r="D4738" s="119"/>
    </row>
    <row r="4739" spans="2:4">
      <c r="B4739" s="18">
        <v>4735</v>
      </c>
      <c r="C4739" s="118"/>
      <c r="D4739" s="119"/>
    </row>
    <row r="4740" spans="2:4">
      <c r="B4740" s="18">
        <v>4736</v>
      </c>
      <c r="C4740" s="118"/>
      <c r="D4740" s="119"/>
    </row>
    <row r="4741" spans="2:4">
      <c r="B4741" s="18">
        <v>4737</v>
      </c>
      <c r="C4741" s="118"/>
      <c r="D4741" s="119"/>
    </row>
    <row r="4742" spans="2:4">
      <c r="B4742" s="18">
        <v>4738</v>
      </c>
      <c r="C4742" s="118"/>
      <c r="D4742" s="119"/>
    </row>
    <row r="4743" spans="2:4">
      <c r="B4743" s="18">
        <v>4739</v>
      </c>
      <c r="C4743" s="118"/>
      <c r="D4743" s="119"/>
    </row>
    <row r="4744" spans="2:4">
      <c r="B4744" s="18">
        <v>4740</v>
      </c>
      <c r="C4744" s="118"/>
      <c r="D4744" s="119"/>
    </row>
    <row r="4745" spans="2:4">
      <c r="B4745" s="18">
        <v>4741</v>
      </c>
      <c r="C4745" s="118"/>
      <c r="D4745" s="119"/>
    </row>
    <row r="4746" spans="2:4">
      <c r="B4746" s="18">
        <v>4742</v>
      </c>
      <c r="C4746" s="118"/>
      <c r="D4746" s="119"/>
    </row>
    <row r="4747" spans="2:4">
      <c r="B4747" s="18">
        <v>4743</v>
      </c>
      <c r="C4747" s="118"/>
      <c r="D4747" s="119"/>
    </row>
    <row r="4748" spans="2:4">
      <c r="B4748" s="18">
        <v>4744</v>
      </c>
      <c r="C4748" s="118"/>
      <c r="D4748" s="119"/>
    </row>
    <row r="4749" spans="2:4">
      <c r="B4749" s="18">
        <v>4745</v>
      </c>
      <c r="C4749" s="118"/>
      <c r="D4749" s="119"/>
    </row>
    <row r="4750" spans="2:4">
      <c r="B4750" s="18">
        <v>4746</v>
      </c>
      <c r="C4750" s="118"/>
      <c r="D4750" s="119"/>
    </row>
    <row r="4751" spans="2:4">
      <c r="B4751" s="18">
        <v>4747</v>
      </c>
      <c r="C4751" s="118"/>
      <c r="D4751" s="119"/>
    </row>
    <row r="4752" spans="2:4">
      <c r="B4752" s="18">
        <v>4748</v>
      </c>
      <c r="C4752" s="118"/>
      <c r="D4752" s="119"/>
    </row>
    <row r="4753" spans="2:4">
      <c r="B4753" s="18">
        <v>4749</v>
      </c>
      <c r="C4753" s="118"/>
      <c r="D4753" s="119"/>
    </row>
    <row r="4754" spans="2:4">
      <c r="B4754" s="18">
        <v>4750</v>
      </c>
      <c r="C4754" s="118"/>
      <c r="D4754" s="119"/>
    </row>
    <row r="4755" spans="2:4">
      <c r="B4755" s="18">
        <v>4751</v>
      </c>
      <c r="C4755" s="118"/>
      <c r="D4755" s="119"/>
    </row>
    <row r="4756" spans="2:4">
      <c r="B4756" s="18">
        <v>4752</v>
      </c>
      <c r="C4756" s="118"/>
      <c r="D4756" s="119"/>
    </row>
    <row r="4757" spans="2:4">
      <c r="B4757" s="18">
        <v>4753</v>
      </c>
      <c r="C4757" s="118"/>
      <c r="D4757" s="119"/>
    </row>
    <row r="4758" spans="2:4">
      <c r="B4758" s="18">
        <v>4754</v>
      </c>
      <c r="C4758" s="118"/>
      <c r="D4758" s="119"/>
    </row>
    <row r="4759" spans="2:4">
      <c r="B4759" s="18">
        <v>4755</v>
      </c>
      <c r="C4759" s="118"/>
      <c r="D4759" s="119"/>
    </row>
    <row r="4760" spans="2:4">
      <c r="B4760" s="18">
        <v>4756</v>
      </c>
      <c r="C4760" s="118"/>
      <c r="D4760" s="119"/>
    </row>
    <row r="4761" spans="2:4">
      <c r="B4761" s="18">
        <v>4757</v>
      </c>
      <c r="C4761" s="118"/>
      <c r="D4761" s="119"/>
    </row>
    <row r="4762" spans="2:4">
      <c r="B4762" s="18">
        <v>4758</v>
      </c>
      <c r="C4762" s="118"/>
      <c r="D4762" s="119"/>
    </row>
    <row r="4763" spans="2:4">
      <c r="B4763" s="18">
        <v>4759</v>
      </c>
      <c r="C4763" s="118"/>
      <c r="D4763" s="119"/>
    </row>
    <row r="4764" spans="2:4">
      <c r="B4764" s="18">
        <v>4760</v>
      </c>
      <c r="C4764" s="118"/>
      <c r="D4764" s="119"/>
    </row>
    <row r="4765" spans="2:4">
      <c r="B4765" s="18">
        <v>4761</v>
      </c>
      <c r="C4765" s="118"/>
      <c r="D4765" s="119"/>
    </row>
    <row r="4766" spans="2:4">
      <c r="B4766" s="18">
        <v>4762</v>
      </c>
      <c r="C4766" s="118"/>
      <c r="D4766" s="119"/>
    </row>
    <row r="4767" spans="2:4">
      <c r="B4767" s="18">
        <v>4763</v>
      </c>
      <c r="C4767" s="118"/>
      <c r="D4767" s="119"/>
    </row>
    <row r="4768" spans="2:4">
      <c r="B4768" s="18">
        <v>4764</v>
      </c>
      <c r="C4768" s="118"/>
      <c r="D4768" s="119"/>
    </row>
    <row r="4769" spans="2:4">
      <c r="B4769" s="18">
        <v>4765</v>
      </c>
      <c r="C4769" s="118"/>
      <c r="D4769" s="119"/>
    </row>
    <row r="4770" spans="2:4">
      <c r="B4770" s="18">
        <v>4766</v>
      </c>
      <c r="C4770" s="118"/>
      <c r="D4770" s="119"/>
    </row>
    <row r="4771" spans="2:4">
      <c r="B4771" s="18">
        <v>4767</v>
      </c>
      <c r="C4771" s="118"/>
      <c r="D4771" s="119"/>
    </row>
    <row r="4772" spans="2:4">
      <c r="B4772" s="18">
        <v>4768</v>
      </c>
      <c r="C4772" s="118"/>
      <c r="D4772" s="119"/>
    </row>
    <row r="4773" spans="2:4">
      <c r="B4773" s="18">
        <v>4769</v>
      </c>
      <c r="C4773" s="118"/>
      <c r="D4773" s="119"/>
    </row>
    <row r="4774" spans="2:4">
      <c r="B4774" s="18">
        <v>4770</v>
      </c>
      <c r="C4774" s="118"/>
      <c r="D4774" s="119"/>
    </row>
    <row r="4775" spans="2:4">
      <c r="B4775" s="18">
        <v>4771</v>
      </c>
      <c r="C4775" s="118"/>
      <c r="D4775" s="119"/>
    </row>
    <row r="4776" spans="2:4">
      <c r="B4776" s="18">
        <v>4772</v>
      </c>
      <c r="C4776" s="118"/>
      <c r="D4776" s="119"/>
    </row>
    <row r="4777" spans="2:4">
      <c r="B4777" s="18">
        <v>4773</v>
      </c>
      <c r="C4777" s="118"/>
      <c r="D4777" s="119"/>
    </row>
    <row r="4778" spans="2:4">
      <c r="B4778" s="18">
        <v>4774</v>
      </c>
      <c r="C4778" s="118"/>
      <c r="D4778" s="119"/>
    </row>
    <row r="4779" spans="2:4">
      <c r="B4779" s="18">
        <v>4775</v>
      </c>
      <c r="C4779" s="118"/>
      <c r="D4779" s="119"/>
    </row>
    <row r="4780" spans="2:4">
      <c r="B4780" s="18">
        <v>4776</v>
      </c>
      <c r="C4780" s="118"/>
      <c r="D4780" s="119"/>
    </row>
    <row r="4781" spans="2:4">
      <c r="B4781" s="18">
        <v>4777</v>
      </c>
      <c r="C4781" s="118"/>
      <c r="D4781" s="119"/>
    </row>
    <row r="4782" spans="2:4">
      <c r="B4782" s="18">
        <v>4778</v>
      </c>
      <c r="C4782" s="118"/>
      <c r="D4782" s="119"/>
    </row>
    <row r="4783" spans="2:4">
      <c r="B4783" s="18">
        <v>4779</v>
      </c>
      <c r="C4783" s="118"/>
      <c r="D4783" s="119"/>
    </row>
    <row r="4784" spans="2:4">
      <c r="B4784" s="18">
        <v>4780</v>
      </c>
      <c r="C4784" s="118"/>
      <c r="D4784" s="119"/>
    </row>
    <row r="4785" spans="2:4">
      <c r="B4785" s="18">
        <v>4781</v>
      </c>
      <c r="C4785" s="118"/>
      <c r="D4785" s="119"/>
    </row>
    <row r="4786" spans="2:4">
      <c r="B4786" s="18">
        <v>4782</v>
      </c>
      <c r="C4786" s="118"/>
      <c r="D4786" s="119"/>
    </row>
    <row r="4787" spans="2:4">
      <c r="B4787" s="18">
        <v>4783</v>
      </c>
      <c r="C4787" s="118"/>
      <c r="D4787" s="119"/>
    </row>
    <row r="4788" spans="2:4">
      <c r="B4788" s="18">
        <v>4784</v>
      </c>
      <c r="C4788" s="118"/>
      <c r="D4788" s="119"/>
    </row>
    <row r="4789" spans="2:4">
      <c r="B4789" s="18">
        <v>4785</v>
      </c>
      <c r="C4789" s="118"/>
      <c r="D4789" s="119"/>
    </row>
    <row r="4790" spans="2:4">
      <c r="B4790" s="18">
        <v>4786</v>
      </c>
      <c r="C4790" s="118"/>
      <c r="D4790" s="119"/>
    </row>
    <row r="4791" spans="2:4">
      <c r="B4791" s="18">
        <v>4787</v>
      </c>
      <c r="C4791" s="118"/>
      <c r="D4791" s="119"/>
    </row>
    <row r="4792" spans="2:4">
      <c r="B4792" s="18">
        <v>4788</v>
      </c>
      <c r="C4792" s="118"/>
      <c r="D4792" s="119"/>
    </row>
    <row r="4793" spans="2:4">
      <c r="B4793" s="18">
        <v>4789</v>
      </c>
      <c r="C4793" s="118"/>
      <c r="D4793" s="119"/>
    </row>
    <row r="4794" spans="2:4">
      <c r="B4794" s="18">
        <v>4790</v>
      </c>
      <c r="C4794" s="118"/>
      <c r="D4794" s="119"/>
    </row>
    <row r="4795" spans="2:4">
      <c r="B4795" s="18">
        <v>4791</v>
      </c>
      <c r="C4795" s="118"/>
      <c r="D4795" s="119"/>
    </row>
    <row r="4796" spans="2:4">
      <c r="B4796" s="18">
        <v>4792</v>
      </c>
      <c r="C4796" s="118"/>
      <c r="D4796" s="119"/>
    </row>
    <row r="4797" spans="2:4">
      <c r="B4797" s="18">
        <v>4793</v>
      </c>
      <c r="C4797" s="118"/>
      <c r="D4797" s="119"/>
    </row>
    <row r="4798" spans="2:4">
      <c r="B4798" s="18">
        <v>4794</v>
      </c>
      <c r="C4798" s="118"/>
      <c r="D4798" s="119"/>
    </row>
    <row r="4799" spans="2:4">
      <c r="B4799" s="18">
        <v>4795</v>
      </c>
      <c r="C4799" s="118"/>
      <c r="D4799" s="119"/>
    </row>
    <row r="4800" spans="2:4">
      <c r="B4800" s="18">
        <v>4796</v>
      </c>
      <c r="C4800" s="118"/>
      <c r="D4800" s="119"/>
    </row>
    <row r="4801" spans="2:4">
      <c r="B4801" s="18">
        <v>4797</v>
      </c>
      <c r="C4801" s="118"/>
      <c r="D4801" s="119"/>
    </row>
    <row r="4802" spans="2:4">
      <c r="B4802" s="18">
        <v>4798</v>
      </c>
      <c r="C4802" s="118"/>
      <c r="D4802" s="119"/>
    </row>
    <row r="4803" spans="2:4">
      <c r="B4803" s="18">
        <v>4799</v>
      </c>
      <c r="C4803" s="118"/>
      <c r="D4803" s="119"/>
    </row>
    <row r="4804" spans="2:4">
      <c r="B4804" s="18">
        <v>4800</v>
      </c>
      <c r="C4804" s="118"/>
      <c r="D4804" s="119"/>
    </row>
    <row r="4805" spans="2:4">
      <c r="B4805" s="18">
        <v>4801</v>
      </c>
      <c r="C4805" s="118"/>
      <c r="D4805" s="119"/>
    </row>
    <row r="4806" spans="2:4">
      <c r="B4806" s="18">
        <v>4802</v>
      </c>
      <c r="C4806" s="118"/>
      <c r="D4806" s="119"/>
    </row>
    <row r="4807" spans="2:4">
      <c r="B4807" s="18">
        <v>4803</v>
      </c>
      <c r="C4807" s="118"/>
      <c r="D4807" s="119"/>
    </row>
    <row r="4808" spans="2:4">
      <c r="B4808" s="18">
        <v>4804</v>
      </c>
      <c r="C4808" s="118"/>
      <c r="D4808" s="119"/>
    </row>
    <row r="4809" spans="2:4">
      <c r="B4809" s="18">
        <v>4805</v>
      </c>
      <c r="C4809" s="118"/>
      <c r="D4809" s="119"/>
    </row>
    <row r="4810" spans="2:4">
      <c r="B4810" s="18">
        <v>4806</v>
      </c>
      <c r="C4810" s="118"/>
      <c r="D4810" s="119"/>
    </row>
    <row r="4811" spans="2:4">
      <c r="B4811" s="18">
        <v>4807</v>
      </c>
      <c r="C4811" s="118"/>
      <c r="D4811" s="119"/>
    </row>
    <row r="4812" spans="2:4">
      <c r="B4812" s="18">
        <v>4808</v>
      </c>
      <c r="C4812" s="118"/>
      <c r="D4812" s="119"/>
    </row>
    <row r="4813" spans="2:4">
      <c r="B4813" s="18">
        <v>4809</v>
      </c>
      <c r="C4813" s="118"/>
      <c r="D4813" s="119"/>
    </row>
    <row r="4814" spans="2:4">
      <c r="B4814" s="18">
        <v>4810</v>
      </c>
      <c r="C4814" s="118"/>
      <c r="D4814" s="119"/>
    </row>
    <row r="4815" spans="2:4">
      <c r="B4815" s="18">
        <v>4811</v>
      </c>
      <c r="C4815" s="118"/>
      <c r="D4815" s="119"/>
    </row>
    <row r="4816" spans="2:4">
      <c r="B4816" s="18">
        <v>4812</v>
      </c>
      <c r="C4816" s="118"/>
      <c r="D4816" s="119"/>
    </row>
    <row r="4817" spans="2:4">
      <c r="B4817" s="18">
        <v>4813</v>
      </c>
      <c r="C4817" s="118"/>
      <c r="D4817" s="119"/>
    </row>
    <row r="4818" spans="2:4">
      <c r="B4818" s="18">
        <v>4814</v>
      </c>
      <c r="C4818" s="118"/>
      <c r="D4818" s="119"/>
    </row>
    <row r="4819" spans="2:4">
      <c r="B4819" s="18">
        <v>4815</v>
      </c>
      <c r="C4819" s="118"/>
      <c r="D4819" s="119"/>
    </row>
    <row r="4820" spans="2:4">
      <c r="B4820" s="18">
        <v>4816</v>
      </c>
      <c r="C4820" s="118"/>
      <c r="D4820" s="119"/>
    </row>
    <row r="4821" spans="2:4">
      <c r="B4821" s="18">
        <v>4817</v>
      </c>
      <c r="C4821" s="118"/>
      <c r="D4821" s="119"/>
    </row>
    <row r="4822" spans="2:4">
      <c r="B4822" s="18">
        <v>4818</v>
      </c>
      <c r="C4822" s="118"/>
      <c r="D4822" s="119"/>
    </row>
    <row r="4823" spans="2:4">
      <c r="B4823" s="18">
        <v>4819</v>
      </c>
      <c r="C4823" s="118"/>
      <c r="D4823" s="119"/>
    </row>
    <row r="4824" spans="2:4">
      <c r="B4824" s="18">
        <v>4820</v>
      </c>
      <c r="C4824" s="118"/>
      <c r="D4824" s="119"/>
    </row>
    <row r="4825" spans="2:4">
      <c r="B4825" s="18">
        <v>4821</v>
      </c>
      <c r="C4825" s="118"/>
      <c r="D4825" s="119"/>
    </row>
    <row r="4826" spans="2:4">
      <c r="B4826" s="18">
        <v>4822</v>
      </c>
      <c r="C4826" s="118"/>
      <c r="D4826" s="119"/>
    </row>
    <row r="4827" spans="2:4">
      <c r="B4827" s="18">
        <v>4823</v>
      </c>
      <c r="C4827" s="118"/>
      <c r="D4827" s="119"/>
    </row>
    <row r="4828" spans="2:4">
      <c r="B4828" s="18">
        <v>4824</v>
      </c>
      <c r="C4828" s="118"/>
      <c r="D4828" s="119"/>
    </row>
    <row r="4829" spans="2:4">
      <c r="B4829" s="18">
        <v>4825</v>
      </c>
      <c r="C4829" s="118"/>
      <c r="D4829" s="119"/>
    </row>
    <row r="4830" spans="2:4">
      <c r="B4830" s="18">
        <v>4826</v>
      </c>
      <c r="C4830" s="118"/>
      <c r="D4830" s="119"/>
    </row>
    <row r="4831" spans="2:4">
      <c r="B4831" s="18">
        <v>4827</v>
      </c>
      <c r="C4831" s="118"/>
      <c r="D4831" s="119"/>
    </row>
    <row r="4832" spans="2:4">
      <c r="B4832" s="18">
        <v>4828</v>
      </c>
      <c r="C4832" s="118"/>
      <c r="D4832" s="119"/>
    </row>
    <row r="4833" spans="2:4">
      <c r="B4833" s="18">
        <v>4829</v>
      </c>
      <c r="C4833" s="118"/>
      <c r="D4833" s="119"/>
    </row>
    <row r="4834" spans="2:4">
      <c r="B4834" s="18">
        <v>4830</v>
      </c>
      <c r="C4834" s="118"/>
      <c r="D4834" s="119"/>
    </row>
    <row r="4835" spans="2:4">
      <c r="B4835" s="18">
        <v>4831</v>
      </c>
      <c r="C4835" s="118"/>
      <c r="D4835" s="119"/>
    </row>
    <row r="4836" spans="2:4">
      <c r="B4836" s="18">
        <v>4832</v>
      </c>
      <c r="C4836" s="118"/>
      <c r="D4836" s="119"/>
    </row>
    <row r="4837" spans="2:4">
      <c r="B4837" s="18">
        <v>4833</v>
      </c>
      <c r="C4837" s="118"/>
      <c r="D4837" s="119"/>
    </row>
    <row r="4838" spans="2:4">
      <c r="B4838" s="18">
        <v>4834</v>
      </c>
      <c r="C4838" s="118"/>
      <c r="D4838" s="119"/>
    </row>
    <row r="4839" spans="2:4">
      <c r="B4839" s="18">
        <v>4835</v>
      </c>
      <c r="C4839" s="118"/>
      <c r="D4839" s="119"/>
    </row>
    <row r="4840" spans="2:4">
      <c r="B4840" s="18">
        <v>4836</v>
      </c>
      <c r="C4840" s="118"/>
      <c r="D4840" s="119"/>
    </row>
    <row r="4841" spans="2:4">
      <c r="B4841" s="18">
        <v>4837</v>
      </c>
      <c r="C4841" s="118"/>
      <c r="D4841" s="119"/>
    </row>
    <row r="4842" spans="2:4">
      <c r="B4842" s="18">
        <v>4838</v>
      </c>
      <c r="C4842" s="118"/>
      <c r="D4842" s="119"/>
    </row>
    <row r="4843" spans="2:4">
      <c r="B4843" s="18">
        <v>4839</v>
      </c>
      <c r="C4843" s="118"/>
      <c r="D4843" s="119"/>
    </row>
    <row r="4844" spans="2:4">
      <c r="B4844" s="18">
        <v>4840</v>
      </c>
      <c r="C4844" s="118"/>
      <c r="D4844" s="119"/>
    </row>
    <row r="4845" spans="2:4">
      <c r="B4845" s="18">
        <v>4841</v>
      </c>
      <c r="C4845" s="118"/>
      <c r="D4845" s="119"/>
    </row>
    <row r="4846" spans="2:4">
      <c r="B4846" s="18">
        <v>4842</v>
      </c>
      <c r="C4846" s="118"/>
      <c r="D4846" s="119"/>
    </row>
    <row r="4847" spans="2:4">
      <c r="B4847" s="18">
        <v>4843</v>
      </c>
      <c r="C4847" s="118"/>
      <c r="D4847" s="119"/>
    </row>
    <row r="4848" spans="2:4">
      <c r="B4848" s="18">
        <v>4844</v>
      </c>
      <c r="C4848" s="118"/>
      <c r="D4848" s="119"/>
    </row>
    <row r="4849" spans="2:4">
      <c r="B4849" s="18">
        <v>4845</v>
      </c>
      <c r="C4849" s="118"/>
      <c r="D4849" s="119"/>
    </row>
    <row r="4850" spans="2:4">
      <c r="B4850" s="18">
        <v>4846</v>
      </c>
      <c r="C4850" s="118"/>
      <c r="D4850" s="119"/>
    </row>
    <row r="4851" spans="2:4">
      <c r="B4851" s="18">
        <v>4847</v>
      </c>
      <c r="C4851" s="118"/>
      <c r="D4851" s="119"/>
    </row>
    <row r="4852" spans="2:4">
      <c r="B4852" s="18">
        <v>4848</v>
      </c>
      <c r="C4852" s="118"/>
      <c r="D4852" s="119"/>
    </row>
    <row r="4853" spans="2:4">
      <c r="B4853" s="18">
        <v>4849</v>
      </c>
      <c r="C4853" s="118"/>
      <c r="D4853" s="119"/>
    </row>
    <row r="4854" spans="2:4">
      <c r="B4854" s="18">
        <v>4850</v>
      </c>
      <c r="C4854" s="118"/>
      <c r="D4854" s="119"/>
    </row>
    <row r="4855" spans="2:4">
      <c r="B4855" s="18">
        <v>4851</v>
      </c>
      <c r="C4855" s="118"/>
      <c r="D4855" s="119"/>
    </row>
    <row r="4856" spans="2:4">
      <c r="B4856" s="18">
        <v>4852</v>
      </c>
      <c r="C4856" s="118"/>
      <c r="D4856" s="119"/>
    </row>
    <row r="4857" spans="2:4">
      <c r="B4857" s="18">
        <v>4853</v>
      </c>
      <c r="C4857" s="118"/>
      <c r="D4857" s="119"/>
    </row>
    <row r="4858" spans="2:4">
      <c r="B4858" s="18">
        <v>4854</v>
      </c>
      <c r="C4858" s="118"/>
      <c r="D4858" s="119"/>
    </row>
    <row r="4859" spans="2:4">
      <c r="B4859" s="18">
        <v>4855</v>
      </c>
      <c r="C4859" s="118"/>
      <c r="D4859" s="119"/>
    </row>
    <row r="4860" spans="2:4">
      <c r="B4860" s="18">
        <v>4856</v>
      </c>
      <c r="C4860" s="118"/>
      <c r="D4860" s="119"/>
    </row>
    <row r="4861" spans="2:4">
      <c r="B4861" s="18">
        <v>4857</v>
      </c>
      <c r="C4861" s="118"/>
      <c r="D4861" s="119"/>
    </row>
    <row r="4862" spans="2:4">
      <c r="B4862" s="18">
        <v>4858</v>
      </c>
      <c r="C4862" s="118"/>
      <c r="D4862" s="119"/>
    </row>
    <row r="4863" spans="2:4">
      <c r="B4863" s="18">
        <v>4859</v>
      </c>
      <c r="C4863" s="118"/>
      <c r="D4863" s="119"/>
    </row>
    <row r="4864" spans="2:4">
      <c r="B4864" s="18">
        <v>4860</v>
      </c>
      <c r="C4864" s="118"/>
      <c r="D4864" s="119"/>
    </row>
    <row r="4865" spans="2:4">
      <c r="B4865" s="18">
        <v>4861</v>
      </c>
      <c r="C4865" s="118"/>
      <c r="D4865" s="119"/>
    </row>
    <row r="4866" spans="2:4">
      <c r="B4866" s="18">
        <v>4862</v>
      </c>
      <c r="C4866" s="118"/>
      <c r="D4866" s="119"/>
    </row>
    <row r="4867" spans="2:4">
      <c r="B4867" s="18">
        <v>4863</v>
      </c>
      <c r="C4867" s="118"/>
      <c r="D4867" s="119"/>
    </row>
    <row r="4868" spans="2:4">
      <c r="B4868" s="18">
        <v>4864</v>
      </c>
      <c r="C4868" s="118"/>
      <c r="D4868" s="119"/>
    </row>
    <row r="4869" spans="2:4">
      <c r="B4869" s="18">
        <v>4865</v>
      </c>
      <c r="C4869" s="118"/>
      <c r="D4869" s="119"/>
    </row>
    <row r="4870" spans="2:4">
      <c r="B4870" s="18">
        <v>4866</v>
      </c>
      <c r="C4870" s="118"/>
      <c r="D4870" s="119"/>
    </row>
    <row r="4871" spans="2:4">
      <c r="B4871" s="18">
        <v>4867</v>
      </c>
      <c r="C4871" s="118"/>
      <c r="D4871" s="119"/>
    </row>
    <row r="4872" spans="2:4">
      <c r="B4872" s="18">
        <v>4868</v>
      </c>
      <c r="C4872" s="118"/>
      <c r="D4872" s="119"/>
    </row>
    <row r="4873" spans="2:4">
      <c r="B4873" s="18">
        <v>4869</v>
      </c>
      <c r="C4873" s="118"/>
      <c r="D4873" s="119"/>
    </row>
    <row r="4874" spans="2:4">
      <c r="B4874" s="18">
        <v>4870</v>
      </c>
      <c r="C4874" s="118"/>
      <c r="D4874" s="119"/>
    </row>
    <row r="4875" spans="2:4">
      <c r="B4875" s="18">
        <v>4871</v>
      </c>
      <c r="C4875" s="118"/>
      <c r="D4875" s="119"/>
    </row>
    <row r="4876" spans="2:4">
      <c r="B4876" s="18">
        <v>4872</v>
      </c>
      <c r="C4876" s="118"/>
      <c r="D4876" s="119"/>
    </row>
    <row r="4877" spans="2:4">
      <c r="B4877" s="18">
        <v>4873</v>
      </c>
      <c r="C4877" s="118"/>
      <c r="D4877" s="119"/>
    </row>
    <row r="4878" spans="2:4">
      <c r="B4878" s="18">
        <v>4874</v>
      </c>
      <c r="C4878" s="118"/>
      <c r="D4878" s="119"/>
    </row>
    <row r="4879" spans="2:4">
      <c r="B4879" s="18">
        <v>4875</v>
      </c>
      <c r="C4879" s="118"/>
      <c r="D4879" s="119"/>
    </row>
    <row r="4880" spans="2:4">
      <c r="B4880" s="18">
        <v>4876</v>
      </c>
      <c r="C4880" s="118"/>
      <c r="D4880" s="119"/>
    </row>
    <row r="4881" spans="2:4">
      <c r="B4881" s="18">
        <v>4877</v>
      </c>
      <c r="C4881" s="118"/>
      <c r="D4881" s="119"/>
    </row>
    <row r="4882" spans="2:4">
      <c r="B4882" s="18">
        <v>4878</v>
      </c>
      <c r="C4882" s="118"/>
      <c r="D4882" s="119"/>
    </row>
    <row r="4883" spans="2:4">
      <c r="B4883" s="18">
        <v>4879</v>
      </c>
      <c r="C4883" s="118"/>
      <c r="D4883" s="119"/>
    </row>
    <row r="4884" spans="2:4">
      <c r="B4884" s="18">
        <v>4880</v>
      </c>
      <c r="C4884" s="118"/>
      <c r="D4884" s="119"/>
    </row>
    <row r="4885" spans="2:4">
      <c r="B4885" s="18">
        <v>4881</v>
      </c>
      <c r="C4885" s="118"/>
      <c r="D4885" s="119"/>
    </row>
    <row r="4886" spans="2:4">
      <c r="B4886" s="18">
        <v>4882</v>
      </c>
      <c r="C4886" s="118"/>
      <c r="D4886" s="119"/>
    </row>
    <row r="4887" spans="2:4">
      <c r="B4887" s="18">
        <v>4883</v>
      </c>
      <c r="C4887" s="118"/>
      <c r="D4887" s="119"/>
    </row>
    <row r="4888" spans="2:4">
      <c r="B4888" s="18">
        <v>4884</v>
      </c>
      <c r="C4888" s="118"/>
      <c r="D4888" s="119"/>
    </row>
    <row r="4889" spans="2:4">
      <c r="B4889" s="18">
        <v>4885</v>
      </c>
      <c r="C4889" s="118"/>
      <c r="D4889" s="119"/>
    </row>
    <row r="4890" spans="2:4">
      <c r="B4890" s="18">
        <v>4886</v>
      </c>
      <c r="C4890" s="118"/>
      <c r="D4890" s="119"/>
    </row>
    <row r="4891" spans="2:4">
      <c r="B4891" s="18">
        <v>4887</v>
      </c>
      <c r="C4891" s="118"/>
      <c r="D4891" s="119"/>
    </row>
    <row r="4892" spans="2:4">
      <c r="B4892" s="18">
        <v>4888</v>
      </c>
      <c r="C4892" s="118"/>
      <c r="D4892" s="119"/>
    </row>
    <row r="4893" spans="2:4">
      <c r="B4893" s="18">
        <v>4889</v>
      </c>
      <c r="C4893" s="118"/>
      <c r="D4893" s="119"/>
    </row>
    <row r="4894" spans="2:4">
      <c r="B4894" s="18">
        <v>4890</v>
      </c>
      <c r="C4894" s="118"/>
      <c r="D4894" s="119"/>
    </row>
    <row r="4895" spans="2:4">
      <c r="B4895" s="18">
        <v>4891</v>
      </c>
      <c r="C4895" s="118"/>
      <c r="D4895" s="119"/>
    </row>
    <row r="4896" spans="2:4">
      <c r="B4896" s="18">
        <v>4892</v>
      </c>
      <c r="C4896" s="118"/>
      <c r="D4896" s="119"/>
    </row>
    <row r="4897" spans="2:4">
      <c r="B4897" s="18">
        <v>4893</v>
      </c>
      <c r="C4897" s="118"/>
      <c r="D4897" s="119"/>
    </row>
    <row r="4898" spans="2:4">
      <c r="B4898" s="18">
        <v>4894</v>
      </c>
      <c r="C4898" s="118"/>
      <c r="D4898" s="119"/>
    </row>
    <row r="4899" spans="2:4">
      <c r="B4899" s="18">
        <v>4895</v>
      </c>
      <c r="C4899" s="118"/>
      <c r="D4899" s="119"/>
    </row>
    <row r="4900" spans="2:4">
      <c r="B4900" s="18">
        <v>4896</v>
      </c>
      <c r="C4900" s="118"/>
      <c r="D4900" s="119"/>
    </row>
    <row r="4901" spans="2:4">
      <c r="B4901" s="18">
        <v>4897</v>
      </c>
      <c r="C4901" s="118"/>
      <c r="D4901" s="119"/>
    </row>
    <row r="4902" spans="2:4">
      <c r="B4902" s="18">
        <v>4898</v>
      </c>
      <c r="C4902" s="118"/>
      <c r="D4902" s="119"/>
    </row>
    <row r="4903" spans="2:4">
      <c r="B4903" s="18">
        <v>4899</v>
      </c>
      <c r="C4903" s="118"/>
      <c r="D4903" s="119"/>
    </row>
    <row r="4904" spans="2:4">
      <c r="B4904" s="18">
        <v>4900</v>
      </c>
      <c r="C4904" s="118"/>
      <c r="D4904" s="119"/>
    </row>
    <row r="4905" spans="2:4">
      <c r="B4905" s="18">
        <v>4901</v>
      </c>
      <c r="C4905" s="118"/>
      <c r="D4905" s="119"/>
    </row>
    <row r="4906" spans="2:4">
      <c r="B4906" s="18">
        <v>4902</v>
      </c>
      <c r="C4906" s="118"/>
      <c r="D4906" s="119"/>
    </row>
    <row r="4907" spans="2:4">
      <c r="B4907" s="18">
        <v>4903</v>
      </c>
      <c r="C4907" s="118"/>
      <c r="D4907" s="119"/>
    </row>
    <row r="4908" spans="2:4">
      <c r="B4908" s="18">
        <v>4904</v>
      </c>
      <c r="C4908" s="118"/>
      <c r="D4908" s="119"/>
    </row>
    <row r="4909" spans="2:4">
      <c r="B4909" s="18">
        <v>4905</v>
      </c>
      <c r="C4909" s="118"/>
      <c r="D4909" s="119"/>
    </row>
    <row r="4910" spans="2:4">
      <c r="B4910" s="18">
        <v>4906</v>
      </c>
      <c r="C4910" s="118"/>
      <c r="D4910" s="119"/>
    </row>
    <row r="4911" spans="2:4">
      <c r="B4911" s="18">
        <v>4907</v>
      </c>
      <c r="C4911" s="118"/>
      <c r="D4911" s="119"/>
    </row>
    <row r="4912" spans="2:4">
      <c r="B4912" s="18">
        <v>4908</v>
      </c>
      <c r="C4912" s="118"/>
      <c r="D4912" s="119"/>
    </row>
    <row r="4913" spans="2:4">
      <c r="B4913" s="18">
        <v>4909</v>
      </c>
      <c r="C4913" s="118"/>
      <c r="D4913" s="119"/>
    </row>
    <row r="4914" spans="2:4">
      <c r="B4914" s="18">
        <v>4910</v>
      </c>
      <c r="C4914" s="118"/>
      <c r="D4914" s="119"/>
    </row>
    <row r="4915" spans="2:4">
      <c r="B4915" s="18">
        <v>4911</v>
      </c>
      <c r="C4915" s="118"/>
      <c r="D4915" s="119"/>
    </row>
    <row r="4916" spans="2:4">
      <c r="B4916" s="18">
        <v>4912</v>
      </c>
      <c r="C4916" s="118"/>
      <c r="D4916" s="119"/>
    </row>
    <row r="4917" spans="2:4">
      <c r="B4917" s="18">
        <v>4913</v>
      </c>
      <c r="C4917" s="118"/>
      <c r="D4917" s="119"/>
    </row>
    <row r="4918" spans="2:4">
      <c r="B4918" s="18">
        <v>4914</v>
      </c>
      <c r="C4918" s="118"/>
      <c r="D4918" s="119"/>
    </row>
    <row r="4919" spans="2:4">
      <c r="B4919" s="18">
        <v>4915</v>
      </c>
      <c r="C4919" s="118"/>
      <c r="D4919" s="119"/>
    </row>
    <row r="4920" spans="2:4">
      <c r="B4920" s="18">
        <v>4916</v>
      </c>
      <c r="C4920" s="118"/>
      <c r="D4920" s="119"/>
    </row>
    <row r="4921" spans="2:4">
      <c r="B4921" s="18">
        <v>4917</v>
      </c>
      <c r="C4921" s="118"/>
      <c r="D4921" s="119"/>
    </row>
    <row r="4922" spans="2:4">
      <c r="B4922" s="18">
        <v>4918</v>
      </c>
      <c r="C4922" s="118"/>
      <c r="D4922" s="119"/>
    </row>
    <row r="4923" spans="2:4">
      <c r="B4923" s="18">
        <v>4919</v>
      </c>
      <c r="C4923" s="118"/>
      <c r="D4923" s="119"/>
    </row>
    <row r="4924" spans="2:4">
      <c r="B4924" s="18">
        <v>4920</v>
      </c>
      <c r="C4924" s="118"/>
      <c r="D4924" s="119"/>
    </row>
    <row r="4925" spans="2:4">
      <c r="B4925" s="18">
        <v>4921</v>
      </c>
      <c r="C4925" s="118"/>
      <c r="D4925" s="119"/>
    </row>
    <row r="4926" spans="2:4">
      <c r="B4926" s="18">
        <v>4922</v>
      </c>
      <c r="C4926" s="118"/>
      <c r="D4926" s="119"/>
    </row>
    <row r="4927" spans="2:4">
      <c r="B4927" s="18">
        <v>4923</v>
      </c>
      <c r="C4927" s="118"/>
      <c r="D4927" s="119"/>
    </row>
    <row r="4928" spans="2:4">
      <c r="B4928" s="18">
        <v>4924</v>
      </c>
      <c r="C4928" s="118"/>
      <c r="D4928" s="119"/>
    </row>
    <row r="4929" spans="2:4">
      <c r="B4929" s="18">
        <v>4925</v>
      </c>
      <c r="C4929" s="118"/>
      <c r="D4929" s="119"/>
    </row>
    <row r="4930" spans="2:4">
      <c r="B4930" s="18">
        <v>4926</v>
      </c>
      <c r="C4930" s="118"/>
      <c r="D4930" s="119"/>
    </row>
    <row r="4931" spans="2:4">
      <c r="B4931" s="18">
        <v>4927</v>
      </c>
      <c r="C4931" s="118"/>
      <c r="D4931" s="119"/>
    </row>
    <row r="4932" spans="2:4">
      <c r="B4932" s="18">
        <v>4928</v>
      </c>
      <c r="C4932" s="118"/>
      <c r="D4932" s="119"/>
    </row>
    <row r="4933" spans="2:4">
      <c r="B4933" s="18">
        <v>4929</v>
      </c>
      <c r="C4933" s="118"/>
      <c r="D4933" s="119"/>
    </row>
    <row r="4934" spans="2:4">
      <c r="B4934" s="18">
        <v>4930</v>
      </c>
      <c r="C4934" s="118"/>
      <c r="D4934" s="119"/>
    </row>
    <row r="4935" spans="2:4">
      <c r="B4935" s="18">
        <v>4931</v>
      </c>
      <c r="C4935" s="118"/>
      <c r="D4935" s="119"/>
    </row>
    <row r="4936" spans="2:4">
      <c r="B4936" s="18">
        <v>4932</v>
      </c>
      <c r="C4936" s="118"/>
      <c r="D4936" s="119"/>
    </row>
    <row r="4937" spans="2:4">
      <c r="B4937" s="18">
        <v>4933</v>
      </c>
      <c r="C4937" s="118"/>
      <c r="D4937" s="119"/>
    </row>
    <row r="4938" spans="2:4">
      <c r="B4938" s="18">
        <v>4934</v>
      </c>
      <c r="C4938" s="118"/>
      <c r="D4938" s="119"/>
    </row>
    <row r="4939" spans="2:4">
      <c r="B4939" s="18">
        <v>4935</v>
      </c>
      <c r="C4939" s="118"/>
      <c r="D4939" s="119"/>
    </row>
    <row r="4940" spans="2:4">
      <c r="B4940" s="18">
        <v>4936</v>
      </c>
      <c r="C4940" s="118"/>
      <c r="D4940" s="119"/>
    </row>
    <row r="4941" spans="2:4">
      <c r="B4941" s="18">
        <v>4937</v>
      </c>
      <c r="C4941" s="118"/>
      <c r="D4941" s="119"/>
    </row>
    <row r="4942" spans="2:4">
      <c r="B4942" s="18">
        <v>4938</v>
      </c>
      <c r="C4942" s="118"/>
      <c r="D4942" s="119"/>
    </row>
    <row r="4943" spans="2:4">
      <c r="B4943" s="18">
        <v>4939</v>
      </c>
      <c r="C4943" s="118"/>
      <c r="D4943" s="119"/>
    </row>
    <row r="4944" spans="2:4">
      <c r="B4944" s="18">
        <v>4940</v>
      </c>
      <c r="C4944" s="118"/>
      <c r="D4944" s="119"/>
    </row>
    <row r="4945" spans="2:4">
      <c r="B4945" s="18">
        <v>4941</v>
      </c>
      <c r="C4945" s="118"/>
      <c r="D4945" s="119"/>
    </row>
    <row r="4946" spans="2:4">
      <c r="B4946" s="18">
        <v>4942</v>
      </c>
      <c r="C4946" s="118"/>
      <c r="D4946" s="119"/>
    </row>
    <row r="4947" spans="2:4">
      <c r="B4947" s="18">
        <v>4943</v>
      </c>
      <c r="C4947" s="118"/>
      <c r="D4947" s="119"/>
    </row>
    <row r="4948" spans="2:4">
      <c r="B4948" s="18">
        <v>4944</v>
      </c>
      <c r="C4948" s="118"/>
      <c r="D4948" s="119"/>
    </row>
    <row r="4949" spans="2:4">
      <c r="B4949" s="18">
        <v>4945</v>
      </c>
      <c r="C4949" s="118"/>
      <c r="D4949" s="119"/>
    </row>
    <row r="4950" spans="2:4">
      <c r="B4950" s="18">
        <v>4946</v>
      </c>
      <c r="C4950" s="118"/>
      <c r="D4950" s="119"/>
    </row>
    <row r="4951" spans="2:4">
      <c r="B4951" s="18">
        <v>4947</v>
      </c>
      <c r="C4951" s="118"/>
      <c r="D4951" s="119"/>
    </row>
    <row r="4952" spans="2:4">
      <c r="B4952" s="18">
        <v>4948</v>
      </c>
      <c r="C4952" s="118"/>
      <c r="D4952" s="119"/>
    </row>
    <row r="4953" spans="2:4">
      <c r="B4953" s="18">
        <v>4949</v>
      </c>
      <c r="C4953" s="118"/>
      <c r="D4953" s="119"/>
    </row>
    <row r="4954" spans="2:4">
      <c r="B4954" s="18">
        <v>4950</v>
      </c>
      <c r="C4954" s="118"/>
      <c r="D4954" s="119"/>
    </row>
    <row r="4955" spans="2:4">
      <c r="B4955" s="18">
        <v>4951</v>
      </c>
      <c r="C4955" s="118"/>
      <c r="D4955" s="119"/>
    </row>
    <row r="4956" spans="2:4">
      <c r="B4956" s="18">
        <v>4952</v>
      </c>
      <c r="C4956" s="118"/>
      <c r="D4956" s="119"/>
    </row>
    <row r="4957" spans="2:4">
      <c r="B4957" s="18">
        <v>4953</v>
      </c>
      <c r="C4957" s="118"/>
      <c r="D4957" s="119"/>
    </row>
    <row r="4958" spans="2:4">
      <c r="B4958" s="18">
        <v>4954</v>
      </c>
      <c r="C4958" s="118"/>
      <c r="D4958" s="119"/>
    </row>
    <row r="4959" spans="2:4">
      <c r="B4959" s="18">
        <v>4955</v>
      </c>
      <c r="C4959" s="118"/>
      <c r="D4959" s="119"/>
    </row>
    <row r="4960" spans="2:4">
      <c r="B4960" s="18">
        <v>4956</v>
      </c>
      <c r="C4960" s="118"/>
      <c r="D4960" s="119"/>
    </row>
    <row r="4961" spans="2:4">
      <c r="B4961" s="18">
        <v>4957</v>
      </c>
      <c r="C4961" s="118"/>
      <c r="D4961" s="119"/>
    </row>
    <row r="4962" spans="2:4">
      <c r="B4962" s="18">
        <v>4958</v>
      </c>
      <c r="C4962" s="118"/>
      <c r="D4962" s="119"/>
    </row>
    <row r="4963" spans="2:4">
      <c r="B4963" s="18">
        <v>4959</v>
      </c>
      <c r="C4963" s="118"/>
      <c r="D4963" s="119"/>
    </row>
    <row r="4964" spans="2:4">
      <c r="B4964" s="18">
        <v>4960</v>
      </c>
      <c r="C4964" s="118"/>
      <c r="D4964" s="119"/>
    </row>
    <row r="4965" spans="2:4">
      <c r="B4965" s="18">
        <v>4961</v>
      </c>
      <c r="C4965" s="118"/>
      <c r="D4965" s="119"/>
    </row>
    <row r="4966" spans="2:4">
      <c r="B4966" s="18">
        <v>4962</v>
      </c>
      <c r="C4966" s="118"/>
      <c r="D4966" s="119"/>
    </row>
    <row r="4967" spans="2:4">
      <c r="B4967" s="18">
        <v>4963</v>
      </c>
      <c r="C4967" s="118"/>
      <c r="D4967" s="119"/>
    </row>
    <row r="4968" spans="2:4">
      <c r="B4968" s="18">
        <v>4964</v>
      </c>
      <c r="C4968" s="118"/>
      <c r="D4968" s="119"/>
    </row>
    <row r="4969" spans="2:4">
      <c r="B4969" s="18">
        <v>4965</v>
      </c>
      <c r="C4969" s="118"/>
      <c r="D4969" s="119"/>
    </row>
    <row r="4970" spans="2:4">
      <c r="B4970" s="18">
        <v>4966</v>
      </c>
      <c r="C4970" s="118"/>
      <c r="D4970" s="119"/>
    </row>
    <row r="4971" spans="2:4">
      <c r="B4971" s="18">
        <v>4967</v>
      </c>
      <c r="C4971" s="118"/>
      <c r="D4971" s="119"/>
    </row>
    <row r="4972" spans="2:4">
      <c r="B4972" s="18">
        <v>4968</v>
      </c>
      <c r="C4972" s="118"/>
      <c r="D4972" s="119"/>
    </row>
    <row r="4973" spans="2:4">
      <c r="B4973" s="18">
        <v>4969</v>
      </c>
      <c r="C4973" s="118"/>
      <c r="D4973" s="119"/>
    </row>
    <row r="4974" spans="2:4">
      <c r="B4974" s="18">
        <v>4970</v>
      </c>
      <c r="C4974" s="118"/>
      <c r="D4974" s="119"/>
    </row>
    <row r="4975" spans="2:4">
      <c r="B4975" s="18">
        <v>4971</v>
      </c>
      <c r="C4975" s="118"/>
      <c r="D4975" s="119"/>
    </row>
    <row r="4976" spans="2:4">
      <c r="B4976" s="18">
        <v>4972</v>
      </c>
      <c r="C4976" s="118"/>
      <c r="D4976" s="119"/>
    </row>
    <row r="4977" spans="2:4">
      <c r="B4977" s="18">
        <v>4973</v>
      </c>
      <c r="C4977" s="118"/>
      <c r="D4977" s="119"/>
    </row>
    <row r="4978" spans="2:4">
      <c r="B4978" s="18">
        <v>4974</v>
      </c>
      <c r="C4978" s="118"/>
      <c r="D4978" s="119"/>
    </row>
    <row r="4979" spans="2:4">
      <c r="B4979" s="18">
        <v>4975</v>
      </c>
      <c r="C4979" s="118"/>
      <c r="D4979" s="119"/>
    </row>
    <row r="4980" spans="2:4">
      <c r="B4980" s="18">
        <v>4976</v>
      </c>
      <c r="C4980" s="118"/>
      <c r="D4980" s="119"/>
    </row>
    <row r="4981" spans="2:4">
      <c r="B4981" s="18">
        <v>4977</v>
      </c>
      <c r="C4981" s="118"/>
      <c r="D4981" s="119"/>
    </row>
    <row r="4982" spans="2:4">
      <c r="B4982" s="18">
        <v>4978</v>
      </c>
      <c r="C4982" s="118"/>
      <c r="D4982" s="119"/>
    </row>
    <row r="4983" spans="2:4">
      <c r="B4983" s="18">
        <v>4979</v>
      </c>
      <c r="C4983" s="118"/>
      <c r="D4983" s="119"/>
    </row>
    <row r="4984" spans="2:4">
      <c r="B4984" s="18">
        <v>4980</v>
      </c>
      <c r="C4984" s="118"/>
      <c r="D4984" s="119"/>
    </row>
    <row r="4985" spans="2:4">
      <c r="B4985" s="18">
        <v>4981</v>
      </c>
      <c r="C4985" s="118"/>
      <c r="D4985" s="119"/>
    </row>
    <row r="4986" spans="2:4">
      <c r="B4986" s="18">
        <v>4982</v>
      </c>
      <c r="C4986" s="118"/>
      <c r="D4986" s="119"/>
    </row>
    <row r="4987" spans="2:4">
      <c r="B4987" s="18">
        <v>4983</v>
      </c>
      <c r="C4987" s="118"/>
      <c r="D4987" s="119"/>
    </row>
    <row r="4988" spans="2:4">
      <c r="B4988" s="18">
        <v>4984</v>
      </c>
      <c r="C4988" s="118"/>
      <c r="D4988" s="119"/>
    </row>
    <row r="4989" spans="2:4">
      <c r="B4989" s="18">
        <v>4985</v>
      </c>
      <c r="C4989" s="118"/>
      <c r="D4989" s="119"/>
    </row>
    <row r="4990" spans="2:4">
      <c r="B4990" s="18">
        <v>4986</v>
      </c>
      <c r="C4990" s="118"/>
      <c r="D4990" s="119"/>
    </row>
    <row r="4991" spans="2:4">
      <c r="B4991" s="18">
        <v>4987</v>
      </c>
      <c r="C4991" s="118"/>
      <c r="D4991" s="119"/>
    </row>
    <row r="4992" spans="2:4">
      <c r="B4992" s="18">
        <v>4988</v>
      </c>
      <c r="C4992" s="118"/>
      <c r="D4992" s="119"/>
    </row>
    <row r="4993" spans="2:4">
      <c r="B4993" s="18">
        <v>4989</v>
      </c>
      <c r="C4993" s="118"/>
      <c r="D4993" s="119"/>
    </row>
    <row r="4994" spans="2:4">
      <c r="B4994" s="18">
        <v>4990</v>
      </c>
      <c r="C4994" s="118"/>
      <c r="D4994" s="119"/>
    </row>
    <row r="4995" spans="2:4">
      <c r="B4995" s="18">
        <v>4991</v>
      </c>
      <c r="C4995" s="118"/>
      <c r="D4995" s="119"/>
    </row>
    <row r="4996" spans="2:4">
      <c r="B4996" s="18">
        <v>4992</v>
      </c>
      <c r="C4996" s="118"/>
      <c r="D4996" s="119"/>
    </row>
    <row r="4997" spans="2:4">
      <c r="B4997" s="18">
        <v>4993</v>
      </c>
      <c r="C4997" s="118"/>
      <c r="D4997" s="119"/>
    </row>
    <row r="4998" spans="2:4">
      <c r="B4998" s="18">
        <v>4994</v>
      </c>
      <c r="C4998" s="118"/>
      <c r="D4998" s="119"/>
    </row>
    <row r="4999" spans="2:4">
      <c r="B4999" s="18">
        <v>4995</v>
      </c>
      <c r="C4999" s="118"/>
      <c r="D4999" s="119"/>
    </row>
    <row r="5000" spans="2:4">
      <c r="B5000" s="18">
        <v>4996</v>
      </c>
      <c r="C5000" s="118"/>
      <c r="D5000" s="119"/>
    </row>
    <row r="5001" spans="2:4">
      <c r="B5001" s="18">
        <v>4997</v>
      </c>
      <c r="C5001" s="118"/>
      <c r="D5001" s="119"/>
    </row>
    <row r="5002" spans="2:4">
      <c r="B5002" s="18">
        <v>4998</v>
      </c>
      <c r="C5002" s="118"/>
      <c r="D5002" s="119"/>
    </row>
    <row r="5003" spans="2:4">
      <c r="B5003" s="18">
        <v>4999</v>
      </c>
      <c r="C5003" s="118"/>
      <c r="D5003" s="119"/>
    </row>
    <row r="5004" spans="2:4">
      <c r="B5004" s="18">
        <v>5000</v>
      </c>
      <c r="C5004" s="118"/>
      <c r="D5004" s="119"/>
    </row>
    <row r="5005" spans="2:4">
      <c r="B5005" s="18">
        <v>5001</v>
      </c>
      <c r="C5005" s="118"/>
      <c r="D5005" s="119"/>
    </row>
    <row r="5006" spans="2:4">
      <c r="B5006" s="18">
        <v>5002</v>
      </c>
      <c r="C5006" s="118"/>
      <c r="D5006" s="119"/>
    </row>
    <row r="5007" spans="2:4">
      <c r="B5007" s="18">
        <v>5003</v>
      </c>
      <c r="C5007" s="118"/>
      <c r="D5007" s="119"/>
    </row>
    <row r="5008" spans="2:4">
      <c r="B5008" s="18">
        <v>5004</v>
      </c>
      <c r="C5008" s="118"/>
      <c r="D5008" s="119"/>
    </row>
    <row r="5009" spans="2:4">
      <c r="B5009" s="18">
        <v>5005</v>
      </c>
      <c r="C5009" s="118"/>
      <c r="D5009" s="119"/>
    </row>
    <row r="5010" spans="2:4">
      <c r="B5010" s="18">
        <v>5006</v>
      </c>
      <c r="C5010" s="118"/>
      <c r="D5010" s="119"/>
    </row>
    <row r="5011" spans="2:4">
      <c r="B5011" s="18">
        <v>5007</v>
      </c>
      <c r="C5011" s="118"/>
      <c r="D5011" s="119"/>
    </row>
    <row r="5012" spans="2:4">
      <c r="B5012" s="18">
        <v>5008</v>
      </c>
      <c r="C5012" s="118"/>
      <c r="D5012" s="119"/>
    </row>
    <row r="5013" spans="2:4">
      <c r="B5013" s="18">
        <v>5009</v>
      </c>
      <c r="C5013" s="118"/>
      <c r="D5013" s="119"/>
    </row>
    <row r="5014" spans="2:4">
      <c r="B5014" s="18">
        <v>5010</v>
      </c>
      <c r="C5014" s="118"/>
      <c r="D5014" s="119"/>
    </row>
    <row r="5015" spans="2:4">
      <c r="B5015" s="18">
        <v>5011</v>
      </c>
      <c r="C5015" s="118"/>
      <c r="D5015" s="119"/>
    </row>
    <row r="5016" spans="2:4">
      <c r="B5016" s="18">
        <v>5012</v>
      </c>
      <c r="C5016" s="118"/>
      <c r="D5016" s="119"/>
    </row>
    <row r="5017" spans="2:4">
      <c r="B5017" s="18">
        <v>5013</v>
      </c>
      <c r="C5017" s="118"/>
      <c r="D5017" s="119"/>
    </row>
    <row r="5018" spans="2:4">
      <c r="B5018" s="18">
        <v>5014</v>
      </c>
      <c r="C5018" s="118"/>
      <c r="D5018" s="119"/>
    </row>
    <row r="5019" spans="2:4">
      <c r="B5019" s="18">
        <v>5015</v>
      </c>
      <c r="C5019" s="118"/>
      <c r="D5019" s="119"/>
    </row>
    <row r="5020" spans="2:4">
      <c r="B5020" s="18">
        <v>5016</v>
      </c>
      <c r="C5020" s="118"/>
      <c r="D5020" s="119"/>
    </row>
    <row r="5021" spans="2:4">
      <c r="B5021" s="18">
        <v>5017</v>
      </c>
      <c r="C5021" s="118"/>
      <c r="D5021" s="119"/>
    </row>
    <row r="5022" spans="2:4">
      <c r="B5022" s="18">
        <v>5018</v>
      </c>
      <c r="C5022" s="118"/>
      <c r="D5022" s="119"/>
    </row>
    <row r="5023" spans="2:4">
      <c r="B5023" s="18">
        <v>5019</v>
      </c>
      <c r="C5023" s="118"/>
      <c r="D5023" s="119"/>
    </row>
    <row r="5024" spans="2:4">
      <c r="B5024" s="18">
        <v>5020</v>
      </c>
      <c r="C5024" s="118"/>
      <c r="D5024" s="119"/>
    </row>
    <row r="5025" spans="2:4">
      <c r="B5025" s="18">
        <v>5021</v>
      </c>
      <c r="C5025" s="118"/>
      <c r="D5025" s="119"/>
    </row>
    <row r="5026" spans="2:4">
      <c r="B5026" s="18">
        <v>5022</v>
      </c>
      <c r="C5026" s="118"/>
      <c r="D5026" s="119"/>
    </row>
    <row r="5027" spans="2:4">
      <c r="B5027" s="18">
        <v>5023</v>
      </c>
      <c r="C5027" s="118"/>
      <c r="D5027" s="119"/>
    </row>
    <row r="5028" spans="2:4">
      <c r="B5028" s="18">
        <v>5024</v>
      </c>
      <c r="C5028" s="118"/>
      <c r="D5028" s="119"/>
    </row>
    <row r="5029" spans="2:4">
      <c r="B5029" s="18">
        <v>5025</v>
      </c>
      <c r="C5029" s="118"/>
      <c r="D5029" s="119"/>
    </row>
    <row r="5030" spans="2:4">
      <c r="B5030" s="18">
        <v>5026</v>
      </c>
      <c r="C5030" s="118"/>
      <c r="D5030" s="119"/>
    </row>
    <row r="5031" spans="2:4">
      <c r="B5031" s="18">
        <v>5027</v>
      </c>
      <c r="C5031" s="118"/>
      <c r="D5031" s="119"/>
    </row>
    <row r="5032" spans="2:4">
      <c r="B5032" s="18">
        <v>5028</v>
      </c>
      <c r="C5032" s="118"/>
      <c r="D5032" s="119"/>
    </row>
    <row r="5033" spans="2:4">
      <c r="B5033" s="18">
        <v>5029</v>
      </c>
      <c r="C5033" s="118"/>
      <c r="D5033" s="119"/>
    </row>
    <row r="5034" spans="2:4">
      <c r="B5034" s="18">
        <v>5030</v>
      </c>
      <c r="C5034" s="118"/>
      <c r="D5034" s="119"/>
    </row>
    <row r="5035" spans="2:4">
      <c r="B5035" s="18">
        <v>5031</v>
      </c>
      <c r="C5035" s="118"/>
      <c r="D5035" s="119"/>
    </row>
    <row r="5036" spans="2:4">
      <c r="B5036" s="18">
        <v>5032</v>
      </c>
      <c r="C5036" s="118"/>
      <c r="D5036" s="119"/>
    </row>
    <row r="5037" spans="2:4">
      <c r="B5037" s="18">
        <v>5033</v>
      </c>
      <c r="C5037" s="118"/>
      <c r="D5037" s="119"/>
    </row>
    <row r="5038" spans="2:4">
      <c r="B5038" s="18">
        <v>5034</v>
      </c>
      <c r="C5038" s="118"/>
      <c r="D5038" s="119"/>
    </row>
    <row r="5039" spans="2:4">
      <c r="B5039" s="18">
        <v>5035</v>
      </c>
      <c r="C5039" s="118"/>
      <c r="D5039" s="119"/>
    </row>
    <row r="5040" spans="2:4">
      <c r="B5040" s="18">
        <v>5036</v>
      </c>
      <c r="C5040" s="118"/>
      <c r="D5040" s="119"/>
    </row>
    <row r="5041" spans="2:4">
      <c r="B5041" s="18">
        <v>5037</v>
      </c>
      <c r="C5041" s="118"/>
      <c r="D5041" s="119"/>
    </row>
    <row r="5042" spans="2:4">
      <c r="B5042" s="18">
        <v>5038</v>
      </c>
      <c r="C5042" s="118"/>
      <c r="D5042" s="119"/>
    </row>
    <row r="5043" spans="2:4">
      <c r="B5043" s="18">
        <v>5039</v>
      </c>
      <c r="C5043" s="118"/>
      <c r="D5043" s="119"/>
    </row>
    <row r="5044" spans="2:4">
      <c r="B5044" s="18">
        <v>5040</v>
      </c>
      <c r="C5044" s="118"/>
      <c r="D5044" s="119"/>
    </row>
    <row r="5045" spans="2:4">
      <c r="B5045" s="18">
        <v>5041</v>
      </c>
      <c r="C5045" s="118"/>
      <c r="D5045" s="119"/>
    </row>
    <row r="5046" spans="2:4">
      <c r="B5046" s="18">
        <v>5042</v>
      </c>
      <c r="C5046" s="118"/>
      <c r="D5046" s="119"/>
    </row>
    <row r="5047" spans="2:4">
      <c r="B5047" s="18">
        <v>5043</v>
      </c>
      <c r="C5047" s="118"/>
      <c r="D5047" s="119"/>
    </row>
    <row r="5048" spans="2:4">
      <c r="B5048" s="18">
        <v>5044</v>
      </c>
      <c r="C5048" s="118"/>
      <c r="D5048" s="119"/>
    </row>
    <row r="5049" spans="2:4">
      <c r="B5049" s="18">
        <v>5045</v>
      </c>
      <c r="C5049" s="118"/>
      <c r="D5049" s="119"/>
    </row>
    <row r="5050" spans="2:4">
      <c r="B5050" s="18">
        <v>5046</v>
      </c>
      <c r="C5050" s="118"/>
      <c r="D5050" s="119"/>
    </row>
    <row r="5051" spans="2:4">
      <c r="B5051" s="18">
        <v>5047</v>
      </c>
      <c r="C5051" s="118"/>
      <c r="D5051" s="119"/>
    </row>
    <row r="5052" spans="2:4">
      <c r="B5052" s="18">
        <v>5048</v>
      </c>
      <c r="C5052" s="118"/>
      <c r="D5052" s="119"/>
    </row>
    <row r="5053" spans="2:4">
      <c r="B5053" s="18">
        <v>5049</v>
      </c>
      <c r="C5053" s="118"/>
      <c r="D5053" s="119"/>
    </row>
    <row r="5054" spans="2:4">
      <c r="B5054" s="18">
        <v>5050</v>
      </c>
      <c r="C5054" s="118"/>
      <c r="D5054" s="119"/>
    </row>
    <row r="5055" spans="2:4">
      <c r="B5055" s="18">
        <v>5051</v>
      </c>
      <c r="C5055" s="118"/>
      <c r="D5055" s="119"/>
    </row>
    <row r="5056" spans="2:4">
      <c r="B5056" s="18">
        <v>5052</v>
      </c>
      <c r="C5056" s="118"/>
      <c r="D5056" s="119"/>
    </row>
    <row r="5057" spans="2:4">
      <c r="B5057" s="18">
        <v>5053</v>
      </c>
      <c r="C5057" s="118"/>
      <c r="D5057" s="119"/>
    </row>
    <row r="5058" spans="2:4">
      <c r="B5058" s="18">
        <v>5054</v>
      </c>
      <c r="C5058" s="118"/>
      <c r="D5058" s="119"/>
    </row>
    <row r="5059" spans="2:4">
      <c r="B5059" s="18">
        <v>5055</v>
      </c>
      <c r="C5059" s="118"/>
      <c r="D5059" s="119"/>
    </row>
    <row r="5060" spans="2:4">
      <c r="B5060" s="18">
        <v>5056</v>
      </c>
      <c r="C5060" s="118"/>
      <c r="D5060" s="119"/>
    </row>
    <row r="5061" spans="2:4">
      <c r="B5061" s="18">
        <v>5057</v>
      </c>
      <c r="C5061" s="118"/>
      <c r="D5061" s="119"/>
    </row>
    <row r="5062" spans="2:4">
      <c r="B5062" s="18">
        <v>5058</v>
      </c>
      <c r="C5062" s="118"/>
      <c r="D5062" s="119"/>
    </row>
    <row r="5063" spans="2:4">
      <c r="B5063" s="18">
        <v>5059</v>
      </c>
      <c r="C5063" s="118"/>
      <c r="D5063" s="119"/>
    </row>
    <row r="5064" spans="2:4">
      <c r="B5064" s="18">
        <v>5060</v>
      </c>
      <c r="C5064" s="118"/>
      <c r="D5064" s="119"/>
    </row>
    <row r="5065" spans="2:4">
      <c r="B5065" s="18">
        <v>5061</v>
      </c>
      <c r="C5065" s="118"/>
      <c r="D5065" s="119"/>
    </row>
    <row r="5066" spans="2:4">
      <c r="B5066" s="18">
        <v>5062</v>
      </c>
      <c r="C5066" s="118"/>
      <c r="D5066" s="119"/>
    </row>
    <row r="5067" spans="2:4">
      <c r="B5067" s="18">
        <v>5063</v>
      </c>
      <c r="C5067" s="118"/>
      <c r="D5067" s="119"/>
    </row>
    <row r="5068" spans="2:4">
      <c r="B5068" s="18">
        <v>5064</v>
      </c>
      <c r="C5068" s="118"/>
      <c r="D5068" s="119"/>
    </row>
    <row r="5069" spans="2:4">
      <c r="B5069" s="18">
        <v>5065</v>
      </c>
      <c r="C5069" s="118"/>
      <c r="D5069" s="119"/>
    </row>
    <row r="5070" spans="2:4">
      <c r="B5070" s="18">
        <v>5066</v>
      </c>
      <c r="C5070" s="118"/>
      <c r="D5070" s="119"/>
    </row>
    <row r="5071" spans="2:4">
      <c r="B5071" s="18">
        <v>5067</v>
      </c>
      <c r="C5071" s="118"/>
      <c r="D5071" s="119"/>
    </row>
    <row r="5072" spans="2:4">
      <c r="B5072" s="18">
        <v>5068</v>
      </c>
      <c r="C5072" s="118"/>
      <c r="D5072" s="119"/>
    </row>
    <row r="5073" spans="2:4">
      <c r="B5073" s="18">
        <v>5069</v>
      </c>
      <c r="C5073" s="118"/>
      <c r="D5073" s="119"/>
    </row>
    <row r="5074" spans="2:4">
      <c r="B5074" s="18">
        <v>5070</v>
      </c>
      <c r="C5074" s="118"/>
      <c r="D5074" s="119"/>
    </row>
    <row r="5075" spans="2:4">
      <c r="B5075" s="18">
        <v>5071</v>
      </c>
      <c r="C5075" s="118"/>
      <c r="D5075" s="119"/>
    </row>
    <row r="5076" spans="2:4">
      <c r="B5076" s="18">
        <v>5072</v>
      </c>
      <c r="C5076" s="118"/>
      <c r="D5076" s="119"/>
    </row>
    <row r="5077" spans="2:4">
      <c r="B5077" s="18">
        <v>5073</v>
      </c>
      <c r="C5077" s="118"/>
      <c r="D5077" s="119"/>
    </row>
    <row r="5078" spans="2:4">
      <c r="B5078" s="18">
        <v>5074</v>
      </c>
      <c r="C5078" s="118"/>
      <c r="D5078" s="119"/>
    </row>
    <row r="5079" spans="2:4">
      <c r="B5079" s="18">
        <v>5075</v>
      </c>
      <c r="C5079" s="118"/>
      <c r="D5079" s="119"/>
    </row>
    <row r="5080" spans="2:4">
      <c r="B5080" s="18">
        <v>5076</v>
      </c>
      <c r="C5080" s="118"/>
      <c r="D5080" s="119"/>
    </row>
    <row r="5081" spans="2:4">
      <c r="B5081" s="18">
        <v>5077</v>
      </c>
      <c r="C5081" s="118"/>
      <c r="D5081" s="119"/>
    </row>
    <row r="5082" spans="2:4">
      <c r="B5082" s="18">
        <v>5078</v>
      </c>
      <c r="C5082" s="118"/>
      <c r="D5082" s="119"/>
    </row>
    <row r="5083" spans="2:4">
      <c r="B5083" s="18">
        <v>5079</v>
      </c>
      <c r="C5083" s="118"/>
      <c r="D5083" s="119"/>
    </row>
    <row r="5084" spans="2:4">
      <c r="B5084" s="18">
        <v>5080</v>
      </c>
      <c r="C5084" s="118"/>
      <c r="D5084" s="119"/>
    </row>
    <row r="5085" spans="2:4">
      <c r="B5085" s="18">
        <v>5081</v>
      </c>
      <c r="C5085" s="118"/>
      <c r="D5085" s="119"/>
    </row>
    <row r="5086" spans="2:4">
      <c r="B5086" s="18">
        <v>5082</v>
      </c>
      <c r="C5086" s="118"/>
      <c r="D5086" s="119"/>
    </row>
    <row r="5087" spans="2:4">
      <c r="B5087" s="18">
        <v>5083</v>
      </c>
      <c r="C5087" s="118"/>
      <c r="D5087" s="119"/>
    </row>
    <row r="5088" spans="2:4">
      <c r="B5088" s="18">
        <v>5084</v>
      </c>
      <c r="C5088" s="118"/>
      <c r="D5088" s="119"/>
    </row>
    <row r="5089" spans="2:4">
      <c r="B5089" s="18">
        <v>5085</v>
      </c>
      <c r="C5089" s="118"/>
      <c r="D5089" s="119"/>
    </row>
    <row r="5090" spans="2:4">
      <c r="B5090" s="18">
        <v>5086</v>
      </c>
      <c r="C5090" s="118"/>
      <c r="D5090" s="119"/>
    </row>
    <row r="5091" spans="2:4">
      <c r="B5091" s="18">
        <v>5087</v>
      </c>
      <c r="C5091" s="118"/>
      <c r="D5091" s="119"/>
    </row>
    <row r="5092" spans="2:4">
      <c r="B5092" s="18">
        <v>5088</v>
      </c>
      <c r="C5092" s="118"/>
      <c r="D5092" s="119"/>
    </row>
    <row r="5093" spans="2:4">
      <c r="B5093" s="18">
        <v>5089</v>
      </c>
      <c r="C5093" s="118"/>
      <c r="D5093" s="119"/>
    </row>
    <row r="5094" spans="2:4">
      <c r="B5094" s="18">
        <v>5090</v>
      </c>
      <c r="C5094" s="118"/>
      <c r="D5094" s="119"/>
    </row>
    <row r="5095" spans="2:4">
      <c r="B5095" s="18">
        <v>5091</v>
      </c>
      <c r="C5095" s="118"/>
      <c r="D5095" s="119"/>
    </row>
    <row r="5096" spans="2:4">
      <c r="B5096" s="18">
        <v>5092</v>
      </c>
      <c r="C5096" s="118"/>
      <c r="D5096" s="119"/>
    </row>
    <row r="5097" spans="2:4">
      <c r="B5097" s="18">
        <v>5093</v>
      </c>
      <c r="C5097" s="118"/>
      <c r="D5097" s="119"/>
    </row>
    <row r="5098" spans="2:4">
      <c r="B5098" s="18">
        <v>5094</v>
      </c>
      <c r="C5098" s="118"/>
      <c r="D5098" s="119"/>
    </row>
    <row r="5099" spans="2:4">
      <c r="B5099" s="18">
        <v>5095</v>
      </c>
      <c r="C5099" s="118"/>
      <c r="D5099" s="119"/>
    </row>
    <row r="5100" spans="2:4">
      <c r="B5100" s="18">
        <v>5096</v>
      </c>
      <c r="C5100" s="118"/>
      <c r="D5100" s="119"/>
    </row>
    <row r="5101" spans="2:4">
      <c r="B5101" s="18">
        <v>5097</v>
      </c>
      <c r="C5101" s="118"/>
      <c r="D5101" s="119"/>
    </row>
    <row r="5102" spans="2:4">
      <c r="B5102" s="18">
        <v>5098</v>
      </c>
      <c r="C5102" s="118"/>
      <c r="D5102" s="119"/>
    </row>
    <row r="5103" spans="2:4">
      <c r="B5103" s="18">
        <v>5099</v>
      </c>
      <c r="C5103" s="118"/>
      <c r="D5103" s="119"/>
    </row>
    <row r="5104" spans="2:4">
      <c r="B5104" s="18">
        <v>5100</v>
      </c>
      <c r="C5104" s="118"/>
      <c r="D5104" s="119"/>
    </row>
    <row r="5105" spans="2:4">
      <c r="B5105" s="18">
        <v>5101</v>
      </c>
      <c r="C5105" s="118"/>
      <c r="D5105" s="119"/>
    </row>
    <row r="5106" spans="2:4">
      <c r="B5106" s="18">
        <v>5102</v>
      </c>
      <c r="C5106" s="118"/>
      <c r="D5106" s="119"/>
    </row>
    <row r="5107" spans="2:4">
      <c r="B5107" s="18">
        <v>5103</v>
      </c>
      <c r="C5107" s="118"/>
      <c r="D5107" s="119"/>
    </row>
    <row r="5108" spans="2:4">
      <c r="B5108" s="18">
        <v>5104</v>
      </c>
      <c r="C5108" s="118"/>
      <c r="D5108" s="119"/>
    </row>
    <row r="5109" spans="2:4">
      <c r="B5109" s="18">
        <v>5105</v>
      </c>
      <c r="C5109" s="118"/>
      <c r="D5109" s="119"/>
    </row>
    <row r="5110" spans="2:4">
      <c r="B5110" s="18">
        <v>5106</v>
      </c>
      <c r="C5110" s="118"/>
      <c r="D5110" s="119"/>
    </row>
    <row r="5111" spans="2:4">
      <c r="B5111" s="18">
        <v>5107</v>
      </c>
      <c r="C5111" s="118"/>
      <c r="D5111" s="119"/>
    </row>
    <row r="5112" spans="2:4">
      <c r="B5112" s="18">
        <v>5108</v>
      </c>
      <c r="C5112" s="118"/>
      <c r="D5112" s="119"/>
    </row>
    <row r="5113" spans="2:4">
      <c r="B5113" s="18">
        <v>5109</v>
      </c>
      <c r="C5113" s="118"/>
      <c r="D5113" s="119"/>
    </row>
    <row r="5114" spans="2:4">
      <c r="B5114" s="18">
        <v>5110</v>
      </c>
      <c r="C5114" s="118"/>
      <c r="D5114" s="119"/>
    </row>
    <row r="5115" spans="2:4">
      <c r="B5115" s="18">
        <v>5111</v>
      </c>
      <c r="C5115" s="118"/>
      <c r="D5115" s="119"/>
    </row>
    <row r="5116" spans="2:4">
      <c r="B5116" s="18">
        <v>5112</v>
      </c>
      <c r="C5116" s="118"/>
      <c r="D5116" s="119"/>
    </row>
    <row r="5117" spans="2:4">
      <c r="B5117" s="18">
        <v>5113</v>
      </c>
      <c r="C5117" s="118"/>
      <c r="D5117" s="119"/>
    </row>
    <row r="5118" spans="2:4">
      <c r="B5118" s="18">
        <v>5114</v>
      </c>
      <c r="C5118" s="118"/>
      <c r="D5118" s="119"/>
    </row>
    <row r="5119" spans="2:4">
      <c r="B5119" s="18">
        <v>5115</v>
      </c>
      <c r="C5119" s="118"/>
      <c r="D5119" s="119"/>
    </row>
    <row r="5120" spans="2:4">
      <c r="B5120" s="18">
        <v>5116</v>
      </c>
      <c r="C5120" s="118"/>
      <c r="D5120" s="119"/>
    </row>
    <row r="5121" spans="2:4">
      <c r="B5121" s="18">
        <v>5117</v>
      </c>
      <c r="C5121" s="118"/>
      <c r="D5121" s="119"/>
    </row>
    <row r="5122" spans="2:4">
      <c r="B5122" s="18">
        <v>5118</v>
      </c>
      <c r="C5122" s="118"/>
      <c r="D5122" s="119"/>
    </row>
    <row r="5123" spans="2:4">
      <c r="B5123" s="18">
        <v>5119</v>
      </c>
      <c r="C5123" s="118"/>
      <c r="D5123" s="119"/>
    </row>
    <row r="5124" spans="2:4">
      <c r="B5124" s="18">
        <v>5120</v>
      </c>
      <c r="C5124" s="118"/>
      <c r="D5124" s="119"/>
    </row>
    <row r="5125" spans="2:4">
      <c r="B5125" s="18">
        <v>5121</v>
      </c>
      <c r="C5125" s="118"/>
      <c r="D5125" s="119"/>
    </row>
    <row r="5126" spans="2:4">
      <c r="B5126" s="18">
        <v>5122</v>
      </c>
      <c r="C5126" s="118"/>
      <c r="D5126" s="119"/>
    </row>
    <row r="5127" spans="2:4">
      <c r="B5127" s="18">
        <v>5123</v>
      </c>
      <c r="C5127" s="118"/>
      <c r="D5127" s="119"/>
    </row>
    <row r="5128" spans="2:4">
      <c r="B5128" s="18">
        <v>5124</v>
      </c>
      <c r="C5128" s="118"/>
      <c r="D5128" s="119"/>
    </row>
    <row r="5129" spans="2:4">
      <c r="B5129" s="18">
        <v>5125</v>
      </c>
      <c r="C5129" s="118"/>
      <c r="D5129" s="119"/>
    </row>
    <row r="5130" spans="2:4">
      <c r="B5130" s="18">
        <v>5126</v>
      </c>
      <c r="C5130" s="118"/>
      <c r="D5130" s="119"/>
    </row>
    <row r="5131" spans="2:4">
      <c r="B5131" s="18">
        <v>5127</v>
      </c>
      <c r="C5131" s="118"/>
      <c r="D5131" s="119"/>
    </row>
    <row r="5132" spans="2:4">
      <c r="B5132" s="18">
        <v>5128</v>
      </c>
      <c r="C5132" s="118"/>
      <c r="D5132" s="119"/>
    </row>
    <row r="5133" spans="2:4">
      <c r="B5133" s="18">
        <v>5129</v>
      </c>
      <c r="C5133" s="118"/>
      <c r="D5133" s="119"/>
    </row>
    <row r="5134" spans="2:4">
      <c r="B5134" s="18">
        <v>5130</v>
      </c>
      <c r="C5134" s="118"/>
      <c r="D5134" s="119"/>
    </row>
    <row r="5135" spans="2:4">
      <c r="B5135" s="18">
        <v>5131</v>
      </c>
      <c r="C5135" s="118"/>
      <c r="D5135" s="119"/>
    </row>
    <row r="5136" spans="2:4">
      <c r="B5136" s="18">
        <v>5132</v>
      </c>
      <c r="C5136" s="118"/>
      <c r="D5136" s="119"/>
    </row>
    <row r="5137" spans="2:4">
      <c r="B5137" s="18">
        <v>5133</v>
      </c>
      <c r="C5137" s="118"/>
      <c r="D5137" s="119"/>
    </row>
    <row r="5138" spans="2:4">
      <c r="B5138" s="18">
        <v>5134</v>
      </c>
      <c r="C5138" s="118"/>
      <c r="D5138" s="119"/>
    </row>
    <row r="5139" spans="2:4">
      <c r="B5139" s="18">
        <v>5135</v>
      </c>
      <c r="C5139" s="118"/>
      <c r="D5139" s="119"/>
    </row>
    <row r="5140" spans="2:4">
      <c r="B5140" s="18">
        <v>5136</v>
      </c>
      <c r="C5140" s="118"/>
      <c r="D5140" s="119"/>
    </row>
    <row r="5141" spans="2:4">
      <c r="B5141" s="18">
        <v>5137</v>
      </c>
      <c r="C5141" s="118"/>
      <c r="D5141" s="119"/>
    </row>
    <row r="5142" spans="2:4">
      <c r="B5142" s="18">
        <v>5138</v>
      </c>
      <c r="C5142" s="118"/>
      <c r="D5142" s="119"/>
    </row>
    <row r="5143" spans="2:4">
      <c r="B5143" s="18">
        <v>5139</v>
      </c>
      <c r="C5143" s="118"/>
      <c r="D5143" s="119"/>
    </row>
    <row r="5144" spans="2:4">
      <c r="B5144" s="18">
        <v>5140</v>
      </c>
      <c r="C5144" s="118"/>
      <c r="D5144" s="119"/>
    </row>
    <row r="5145" spans="2:4">
      <c r="B5145" s="18">
        <v>5141</v>
      </c>
      <c r="C5145" s="118"/>
      <c r="D5145" s="119"/>
    </row>
    <row r="5146" spans="2:4">
      <c r="B5146" s="18">
        <v>5142</v>
      </c>
      <c r="C5146" s="118"/>
      <c r="D5146" s="119"/>
    </row>
    <row r="5147" spans="2:4">
      <c r="B5147" s="18">
        <v>5143</v>
      </c>
      <c r="C5147" s="118"/>
      <c r="D5147" s="119"/>
    </row>
    <row r="5148" spans="2:4">
      <c r="B5148" s="18">
        <v>5144</v>
      </c>
      <c r="C5148" s="118"/>
      <c r="D5148" s="119"/>
    </row>
    <row r="5149" spans="2:4">
      <c r="B5149" s="18">
        <v>5145</v>
      </c>
      <c r="C5149" s="118"/>
      <c r="D5149" s="119"/>
    </row>
    <row r="5150" spans="2:4">
      <c r="B5150" s="18">
        <v>5146</v>
      </c>
      <c r="C5150" s="118"/>
      <c r="D5150" s="119"/>
    </row>
    <row r="5151" spans="2:4">
      <c r="B5151" s="18">
        <v>5147</v>
      </c>
      <c r="C5151" s="118"/>
      <c r="D5151" s="119"/>
    </row>
    <row r="5152" spans="2:4">
      <c r="B5152" s="18">
        <v>5148</v>
      </c>
      <c r="C5152" s="118"/>
      <c r="D5152" s="119"/>
    </row>
    <row r="5153" spans="2:4">
      <c r="B5153" s="18">
        <v>5149</v>
      </c>
      <c r="C5153" s="118"/>
      <c r="D5153" s="119"/>
    </row>
    <row r="5154" spans="2:4">
      <c r="B5154" s="18">
        <v>5150</v>
      </c>
      <c r="C5154" s="118"/>
      <c r="D5154" s="119"/>
    </row>
    <row r="5155" spans="2:4">
      <c r="B5155" s="18">
        <v>5151</v>
      </c>
      <c r="C5155" s="118"/>
      <c r="D5155" s="119"/>
    </row>
    <row r="5156" spans="2:4">
      <c r="B5156" s="18">
        <v>5152</v>
      </c>
      <c r="C5156" s="118"/>
      <c r="D5156" s="119"/>
    </row>
    <row r="5157" spans="2:4">
      <c r="B5157" s="18">
        <v>5153</v>
      </c>
      <c r="C5157" s="118"/>
      <c r="D5157" s="119"/>
    </row>
    <row r="5158" spans="2:4">
      <c r="B5158" s="18">
        <v>5154</v>
      </c>
      <c r="C5158" s="118"/>
      <c r="D5158" s="119"/>
    </row>
    <row r="5159" spans="2:4">
      <c r="B5159" s="18">
        <v>5155</v>
      </c>
      <c r="C5159" s="118"/>
      <c r="D5159" s="119"/>
    </row>
    <row r="5160" spans="2:4">
      <c r="B5160" s="18">
        <v>5156</v>
      </c>
      <c r="C5160" s="118"/>
      <c r="D5160" s="119"/>
    </row>
    <row r="5161" spans="2:4">
      <c r="B5161" s="18">
        <v>5157</v>
      </c>
      <c r="C5161" s="118"/>
      <c r="D5161" s="119"/>
    </row>
    <row r="5162" spans="2:4">
      <c r="B5162" s="18">
        <v>5158</v>
      </c>
      <c r="C5162" s="118"/>
      <c r="D5162" s="119"/>
    </row>
    <row r="5163" spans="2:4">
      <c r="B5163" s="18">
        <v>5159</v>
      </c>
      <c r="C5163" s="118"/>
      <c r="D5163" s="119"/>
    </row>
    <row r="5164" spans="2:4">
      <c r="B5164" s="18">
        <v>5160</v>
      </c>
      <c r="C5164" s="118"/>
      <c r="D5164" s="119"/>
    </row>
    <row r="5165" spans="2:4">
      <c r="B5165" s="18">
        <v>5161</v>
      </c>
      <c r="C5165" s="118"/>
      <c r="D5165" s="119"/>
    </row>
    <row r="5166" spans="2:4">
      <c r="B5166" s="18">
        <v>5162</v>
      </c>
      <c r="C5166" s="118"/>
      <c r="D5166" s="119"/>
    </row>
    <row r="5167" spans="2:4">
      <c r="B5167" s="18">
        <v>5163</v>
      </c>
      <c r="C5167" s="118"/>
      <c r="D5167" s="119"/>
    </row>
    <row r="5168" spans="2:4">
      <c r="B5168" s="18">
        <v>5164</v>
      </c>
      <c r="C5168" s="118"/>
      <c r="D5168" s="119"/>
    </row>
    <row r="5169" spans="2:4">
      <c r="B5169" s="18">
        <v>5165</v>
      </c>
      <c r="C5169" s="118"/>
      <c r="D5169" s="119"/>
    </row>
    <row r="5170" spans="2:4">
      <c r="B5170" s="18">
        <v>5166</v>
      </c>
      <c r="C5170" s="118"/>
      <c r="D5170" s="119"/>
    </row>
    <row r="5171" spans="2:4">
      <c r="B5171" s="18">
        <v>5167</v>
      </c>
      <c r="C5171" s="118"/>
      <c r="D5171" s="119"/>
    </row>
    <row r="5172" spans="2:4">
      <c r="B5172" s="18">
        <v>5168</v>
      </c>
      <c r="C5172" s="118"/>
      <c r="D5172" s="119"/>
    </row>
    <row r="5173" spans="2:4">
      <c r="B5173" s="18">
        <v>5169</v>
      </c>
      <c r="C5173" s="118"/>
      <c r="D5173" s="119"/>
    </row>
    <row r="5174" spans="2:4">
      <c r="B5174" s="18">
        <v>5170</v>
      </c>
      <c r="C5174" s="118"/>
      <c r="D5174" s="119"/>
    </row>
    <row r="5175" spans="2:4">
      <c r="B5175" s="18">
        <v>5171</v>
      </c>
      <c r="C5175" s="118"/>
      <c r="D5175" s="119"/>
    </row>
    <row r="5176" spans="2:4">
      <c r="B5176" s="18">
        <v>5172</v>
      </c>
      <c r="C5176" s="118"/>
      <c r="D5176" s="119"/>
    </row>
    <row r="5177" spans="2:4">
      <c r="B5177" s="18">
        <v>5173</v>
      </c>
      <c r="C5177" s="118"/>
      <c r="D5177" s="119"/>
    </row>
    <row r="5178" spans="2:4">
      <c r="B5178" s="18">
        <v>5174</v>
      </c>
      <c r="C5178" s="118"/>
      <c r="D5178" s="119"/>
    </row>
    <row r="5179" spans="2:4">
      <c r="B5179" s="18">
        <v>5175</v>
      </c>
      <c r="C5179" s="118"/>
      <c r="D5179" s="119"/>
    </row>
    <row r="5180" spans="2:4">
      <c r="B5180" s="18">
        <v>5176</v>
      </c>
      <c r="C5180" s="118"/>
      <c r="D5180" s="119"/>
    </row>
    <row r="5181" spans="2:4">
      <c r="B5181" s="18">
        <v>5177</v>
      </c>
      <c r="C5181" s="118"/>
      <c r="D5181" s="119"/>
    </row>
    <row r="5182" spans="2:4">
      <c r="B5182" s="18">
        <v>5178</v>
      </c>
      <c r="C5182" s="118"/>
      <c r="D5182" s="119"/>
    </row>
    <row r="5183" spans="2:4">
      <c r="B5183" s="18">
        <v>5179</v>
      </c>
      <c r="C5183" s="118"/>
      <c r="D5183" s="119"/>
    </row>
    <row r="5184" spans="2:4">
      <c r="B5184" s="18">
        <v>5180</v>
      </c>
      <c r="C5184" s="118"/>
      <c r="D5184" s="119"/>
    </row>
    <row r="5185" spans="2:4">
      <c r="B5185" s="18">
        <v>5181</v>
      </c>
      <c r="C5185" s="118"/>
      <c r="D5185" s="119"/>
    </row>
    <row r="5186" spans="2:4">
      <c r="B5186" s="18">
        <v>5182</v>
      </c>
      <c r="C5186" s="118"/>
      <c r="D5186" s="119"/>
    </row>
    <row r="5187" spans="2:4">
      <c r="B5187" s="18">
        <v>5183</v>
      </c>
      <c r="C5187" s="118"/>
      <c r="D5187" s="119"/>
    </row>
    <row r="5188" spans="2:4">
      <c r="B5188" s="18">
        <v>5184</v>
      </c>
      <c r="C5188" s="118"/>
      <c r="D5188" s="119"/>
    </row>
    <row r="5189" spans="2:4">
      <c r="B5189" s="18">
        <v>5185</v>
      </c>
      <c r="C5189" s="118"/>
      <c r="D5189" s="119"/>
    </row>
    <row r="5190" spans="2:4">
      <c r="B5190" s="18">
        <v>5186</v>
      </c>
      <c r="C5190" s="118"/>
      <c r="D5190" s="119"/>
    </row>
    <row r="5191" spans="2:4">
      <c r="B5191" s="18">
        <v>5187</v>
      </c>
      <c r="C5191" s="118"/>
      <c r="D5191" s="119"/>
    </row>
    <row r="5192" spans="2:4">
      <c r="B5192" s="18">
        <v>5188</v>
      </c>
      <c r="C5192" s="118"/>
      <c r="D5192" s="119"/>
    </row>
    <row r="5193" spans="2:4">
      <c r="B5193" s="18">
        <v>5189</v>
      </c>
      <c r="C5193" s="118"/>
      <c r="D5193" s="119"/>
    </row>
    <row r="5194" spans="2:4">
      <c r="B5194" s="18">
        <v>5190</v>
      </c>
      <c r="C5194" s="118"/>
      <c r="D5194" s="119"/>
    </row>
    <row r="5195" spans="2:4">
      <c r="B5195" s="18">
        <v>5191</v>
      </c>
      <c r="C5195" s="118"/>
      <c r="D5195" s="119"/>
    </row>
    <row r="5196" spans="2:4">
      <c r="B5196" s="18">
        <v>5192</v>
      </c>
      <c r="C5196" s="118"/>
      <c r="D5196" s="119"/>
    </row>
    <row r="5197" spans="2:4">
      <c r="B5197" s="18">
        <v>5193</v>
      </c>
      <c r="C5197" s="118"/>
      <c r="D5197" s="119"/>
    </row>
    <row r="5198" spans="2:4">
      <c r="B5198" s="18">
        <v>5194</v>
      </c>
      <c r="C5198" s="118"/>
      <c r="D5198" s="119"/>
    </row>
    <row r="5199" spans="2:4">
      <c r="B5199" s="18">
        <v>5195</v>
      </c>
      <c r="C5199" s="118"/>
      <c r="D5199" s="119"/>
    </row>
    <row r="5200" spans="2:4">
      <c r="B5200" s="18">
        <v>5196</v>
      </c>
      <c r="C5200" s="118"/>
      <c r="D5200" s="119"/>
    </row>
    <row r="5201" spans="2:4">
      <c r="B5201" s="18">
        <v>5197</v>
      </c>
      <c r="C5201" s="118"/>
      <c r="D5201" s="119"/>
    </row>
    <row r="5202" spans="2:4">
      <c r="B5202" s="18">
        <v>5198</v>
      </c>
      <c r="C5202" s="118"/>
      <c r="D5202" s="119"/>
    </row>
    <row r="5203" spans="2:4">
      <c r="B5203" s="18">
        <v>5199</v>
      </c>
      <c r="C5203" s="118"/>
      <c r="D5203" s="119"/>
    </row>
    <row r="5204" spans="2:4">
      <c r="B5204" s="18">
        <v>5200</v>
      </c>
      <c r="C5204" s="118"/>
      <c r="D5204" s="119"/>
    </row>
    <row r="5205" spans="2:4">
      <c r="B5205" s="18">
        <v>5201</v>
      </c>
      <c r="C5205" s="118"/>
      <c r="D5205" s="119"/>
    </row>
    <row r="5206" spans="2:4">
      <c r="B5206" s="18">
        <v>5202</v>
      </c>
      <c r="C5206" s="118"/>
      <c r="D5206" s="119"/>
    </row>
    <row r="5207" spans="2:4">
      <c r="B5207" s="18">
        <v>5203</v>
      </c>
      <c r="C5207" s="118"/>
      <c r="D5207" s="119"/>
    </row>
    <row r="5208" spans="2:4">
      <c r="B5208" s="18">
        <v>5204</v>
      </c>
      <c r="C5208" s="118"/>
      <c r="D5208" s="119"/>
    </row>
    <row r="5209" spans="2:4">
      <c r="B5209" s="18">
        <v>5205</v>
      </c>
      <c r="C5209" s="118"/>
      <c r="D5209" s="119"/>
    </row>
    <row r="5210" spans="2:4">
      <c r="B5210" s="18">
        <v>5206</v>
      </c>
      <c r="C5210" s="118"/>
      <c r="D5210" s="119"/>
    </row>
    <row r="5211" spans="2:4">
      <c r="B5211" s="18">
        <v>5207</v>
      </c>
      <c r="C5211" s="118"/>
      <c r="D5211" s="119"/>
    </row>
    <row r="5212" spans="2:4">
      <c r="B5212" s="18">
        <v>5208</v>
      </c>
      <c r="C5212" s="118"/>
      <c r="D5212" s="119"/>
    </row>
    <row r="5213" spans="2:4">
      <c r="B5213" s="18">
        <v>5209</v>
      </c>
      <c r="C5213" s="118"/>
      <c r="D5213" s="119"/>
    </row>
    <row r="5214" spans="2:4">
      <c r="B5214" s="18">
        <v>5210</v>
      </c>
      <c r="C5214" s="118"/>
      <c r="D5214" s="119"/>
    </row>
    <row r="5215" spans="2:4">
      <c r="B5215" s="18">
        <v>5211</v>
      </c>
      <c r="C5215" s="118"/>
      <c r="D5215" s="119"/>
    </row>
    <row r="5216" spans="2:4">
      <c r="B5216" s="18">
        <v>5212</v>
      </c>
      <c r="C5216" s="118"/>
      <c r="D5216" s="119"/>
    </row>
    <row r="5217" spans="2:4">
      <c r="B5217" s="18">
        <v>5213</v>
      </c>
      <c r="C5217" s="118"/>
      <c r="D5217" s="119"/>
    </row>
    <row r="5218" spans="2:4">
      <c r="B5218" s="18">
        <v>5214</v>
      </c>
      <c r="C5218" s="118"/>
      <c r="D5218" s="119"/>
    </row>
    <row r="5219" spans="2:4">
      <c r="B5219" s="18">
        <v>5215</v>
      </c>
      <c r="C5219" s="118"/>
      <c r="D5219" s="119"/>
    </row>
    <row r="5220" spans="2:4">
      <c r="B5220" s="18">
        <v>5216</v>
      </c>
      <c r="C5220" s="118"/>
      <c r="D5220" s="119"/>
    </row>
    <row r="5221" spans="2:4">
      <c r="B5221" s="18">
        <v>5217</v>
      </c>
      <c r="C5221" s="118"/>
      <c r="D5221" s="119"/>
    </row>
    <row r="5222" spans="2:4">
      <c r="B5222" s="18">
        <v>5218</v>
      </c>
      <c r="C5222" s="118"/>
      <c r="D5222" s="119"/>
    </row>
    <row r="5223" spans="2:4">
      <c r="B5223" s="18">
        <v>5219</v>
      </c>
      <c r="C5223" s="118"/>
      <c r="D5223" s="119"/>
    </row>
    <row r="5224" spans="2:4">
      <c r="B5224" s="18">
        <v>5220</v>
      </c>
      <c r="C5224" s="118"/>
      <c r="D5224" s="119"/>
    </row>
    <row r="5225" spans="2:4">
      <c r="B5225" s="18">
        <v>5221</v>
      </c>
      <c r="C5225" s="118"/>
      <c r="D5225" s="119"/>
    </row>
    <row r="5226" spans="2:4">
      <c r="B5226" s="18">
        <v>5222</v>
      </c>
      <c r="C5226" s="118"/>
      <c r="D5226" s="119"/>
    </row>
    <row r="5227" spans="2:4">
      <c r="B5227" s="18">
        <v>5223</v>
      </c>
      <c r="C5227" s="118"/>
      <c r="D5227" s="119"/>
    </row>
    <row r="5228" spans="2:4">
      <c r="B5228" s="18">
        <v>5224</v>
      </c>
      <c r="C5228" s="118"/>
      <c r="D5228" s="119"/>
    </row>
    <row r="5229" spans="2:4">
      <c r="B5229" s="18">
        <v>5225</v>
      </c>
      <c r="C5229" s="118"/>
      <c r="D5229" s="119"/>
    </row>
    <row r="5230" spans="2:4">
      <c r="B5230" s="18">
        <v>5226</v>
      </c>
      <c r="C5230" s="118"/>
      <c r="D5230" s="119"/>
    </row>
    <row r="5231" spans="2:4">
      <c r="B5231" s="18">
        <v>5227</v>
      </c>
      <c r="C5231" s="118"/>
      <c r="D5231" s="119"/>
    </row>
    <row r="5232" spans="2:4">
      <c r="B5232" s="18">
        <v>5228</v>
      </c>
      <c r="C5232" s="118"/>
      <c r="D5232" s="119"/>
    </row>
    <row r="5233" spans="2:4">
      <c r="B5233" s="18">
        <v>5229</v>
      </c>
      <c r="C5233" s="118"/>
      <c r="D5233" s="119"/>
    </row>
    <row r="5234" spans="2:4">
      <c r="B5234" s="18">
        <v>5230</v>
      </c>
      <c r="C5234" s="118"/>
      <c r="D5234" s="119"/>
    </row>
    <row r="5235" spans="2:4">
      <c r="B5235" s="18">
        <v>5231</v>
      </c>
      <c r="C5235" s="118"/>
      <c r="D5235" s="119"/>
    </row>
    <row r="5236" spans="2:4">
      <c r="B5236" s="18">
        <v>5232</v>
      </c>
      <c r="C5236" s="118"/>
      <c r="D5236" s="119"/>
    </row>
    <row r="5237" spans="2:4">
      <c r="B5237" s="18">
        <v>5233</v>
      </c>
      <c r="C5237" s="118"/>
      <c r="D5237" s="119"/>
    </row>
    <row r="5238" spans="2:4">
      <c r="B5238" s="18">
        <v>5234</v>
      </c>
      <c r="C5238" s="118"/>
      <c r="D5238" s="119"/>
    </row>
    <row r="5239" spans="2:4">
      <c r="B5239" s="18">
        <v>5235</v>
      </c>
      <c r="C5239" s="118"/>
      <c r="D5239" s="119"/>
    </row>
    <row r="5240" spans="2:4">
      <c r="B5240" s="18">
        <v>5236</v>
      </c>
      <c r="C5240" s="118"/>
      <c r="D5240" s="119"/>
    </row>
    <row r="5241" spans="2:4">
      <c r="B5241" s="18">
        <v>5237</v>
      </c>
      <c r="C5241" s="118"/>
      <c r="D5241" s="119"/>
    </row>
    <row r="5242" spans="2:4">
      <c r="B5242" s="18">
        <v>5238</v>
      </c>
      <c r="C5242" s="118"/>
      <c r="D5242" s="119"/>
    </row>
    <row r="5243" spans="2:4">
      <c r="B5243" s="18">
        <v>5239</v>
      </c>
      <c r="C5243" s="118"/>
      <c r="D5243" s="119"/>
    </row>
    <row r="5244" spans="2:4">
      <c r="B5244" s="18">
        <v>5240</v>
      </c>
      <c r="C5244" s="118"/>
      <c r="D5244" s="119"/>
    </row>
    <row r="5245" spans="2:4">
      <c r="B5245" s="18">
        <v>5241</v>
      </c>
      <c r="C5245" s="118"/>
      <c r="D5245" s="119"/>
    </row>
    <row r="5246" spans="2:4">
      <c r="B5246" s="18">
        <v>5242</v>
      </c>
      <c r="C5246" s="118"/>
      <c r="D5246" s="119"/>
    </row>
    <row r="5247" spans="2:4">
      <c r="B5247" s="18">
        <v>5243</v>
      </c>
      <c r="C5247" s="118"/>
      <c r="D5247" s="119"/>
    </row>
    <row r="5248" spans="2:4">
      <c r="B5248" s="18">
        <v>5244</v>
      </c>
      <c r="C5248" s="118"/>
      <c r="D5248" s="119"/>
    </row>
    <row r="5249" spans="2:4">
      <c r="B5249" s="18">
        <v>5245</v>
      </c>
      <c r="C5249" s="118"/>
      <c r="D5249" s="119"/>
    </row>
    <row r="5250" spans="2:4">
      <c r="B5250" s="18">
        <v>5246</v>
      </c>
      <c r="C5250" s="118"/>
      <c r="D5250" s="119"/>
    </row>
    <row r="5251" spans="2:4">
      <c r="B5251" s="18">
        <v>5247</v>
      </c>
      <c r="C5251" s="118"/>
      <c r="D5251" s="119"/>
    </row>
    <row r="5252" spans="2:4">
      <c r="B5252" s="18">
        <v>5248</v>
      </c>
      <c r="C5252" s="118"/>
      <c r="D5252" s="119"/>
    </row>
    <row r="5253" spans="2:4">
      <c r="B5253" s="18">
        <v>5249</v>
      </c>
      <c r="C5253" s="118"/>
      <c r="D5253" s="119"/>
    </row>
    <row r="5254" spans="2:4">
      <c r="B5254" s="18">
        <v>5250</v>
      </c>
      <c r="C5254" s="118"/>
      <c r="D5254" s="119"/>
    </row>
    <row r="5255" spans="2:4">
      <c r="B5255" s="18">
        <v>5251</v>
      </c>
      <c r="C5255" s="118"/>
      <c r="D5255" s="119"/>
    </row>
    <row r="5256" spans="2:4">
      <c r="B5256" s="18">
        <v>5252</v>
      </c>
      <c r="C5256" s="118"/>
      <c r="D5256" s="119"/>
    </row>
    <row r="5257" spans="2:4">
      <c r="B5257" s="18">
        <v>5253</v>
      </c>
      <c r="C5257" s="118"/>
      <c r="D5257" s="119"/>
    </row>
    <row r="5258" spans="2:4">
      <c r="B5258" s="18">
        <v>5254</v>
      </c>
      <c r="C5258" s="118"/>
      <c r="D5258" s="119"/>
    </row>
    <row r="5259" spans="2:4">
      <c r="B5259" s="18">
        <v>5255</v>
      </c>
      <c r="C5259" s="118"/>
      <c r="D5259" s="119"/>
    </row>
    <row r="5260" spans="2:4">
      <c r="B5260" s="18">
        <v>5256</v>
      </c>
      <c r="C5260" s="118"/>
      <c r="D5260" s="119"/>
    </row>
    <row r="5261" spans="2:4">
      <c r="B5261" s="18">
        <v>5257</v>
      </c>
      <c r="C5261" s="118"/>
      <c r="D5261" s="119"/>
    </row>
    <row r="5262" spans="2:4">
      <c r="B5262" s="18">
        <v>5258</v>
      </c>
      <c r="C5262" s="118"/>
      <c r="D5262" s="119"/>
    </row>
    <row r="5263" spans="2:4">
      <c r="B5263" s="18">
        <v>5259</v>
      </c>
      <c r="C5263" s="118"/>
      <c r="D5263" s="119"/>
    </row>
    <row r="5264" spans="2:4">
      <c r="B5264" s="18">
        <v>5260</v>
      </c>
      <c r="C5264" s="118"/>
      <c r="D5264" s="119"/>
    </row>
    <row r="5265" spans="2:4">
      <c r="B5265" s="18">
        <v>5261</v>
      </c>
      <c r="C5265" s="118"/>
      <c r="D5265" s="119"/>
    </row>
    <row r="5266" spans="2:4">
      <c r="B5266" s="18">
        <v>5262</v>
      </c>
      <c r="C5266" s="118"/>
      <c r="D5266" s="119"/>
    </row>
    <row r="5267" spans="2:4">
      <c r="B5267" s="18">
        <v>5263</v>
      </c>
      <c r="C5267" s="118"/>
      <c r="D5267" s="119"/>
    </row>
    <row r="5268" spans="2:4">
      <c r="B5268" s="18">
        <v>5264</v>
      </c>
      <c r="C5268" s="118"/>
      <c r="D5268" s="119"/>
    </row>
    <row r="5269" spans="2:4">
      <c r="B5269" s="18">
        <v>5265</v>
      </c>
      <c r="C5269" s="118"/>
      <c r="D5269" s="119"/>
    </row>
    <row r="5270" spans="2:4">
      <c r="B5270" s="18">
        <v>5266</v>
      </c>
      <c r="C5270" s="118"/>
      <c r="D5270" s="119"/>
    </row>
    <row r="5271" spans="2:4">
      <c r="B5271" s="18">
        <v>5267</v>
      </c>
      <c r="C5271" s="118"/>
      <c r="D5271" s="119"/>
    </row>
    <row r="5272" spans="2:4">
      <c r="B5272" s="18">
        <v>5268</v>
      </c>
      <c r="C5272" s="118"/>
      <c r="D5272" s="119"/>
    </row>
    <row r="5273" spans="2:4">
      <c r="B5273" s="18">
        <v>5269</v>
      </c>
      <c r="C5273" s="118"/>
      <c r="D5273" s="119"/>
    </row>
    <row r="5274" spans="2:4">
      <c r="B5274" s="18">
        <v>5270</v>
      </c>
      <c r="C5274" s="118"/>
      <c r="D5274" s="119"/>
    </row>
    <row r="5275" spans="2:4">
      <c r="B5275" s="18">
        <v>5271</v>
      </c>
      <c r="C5275" s="118"/>
      <c r="D5275" s="119"/>
    </row>
    <row r="5276" spans="2:4">
      <c r="B5276" s="18">
        <v>5272</v>
      </c>
      <c r="C5276" s="118"/>
      <c r="D5276" s="119"/>
    </row>
    <row r="5277" spans="2:4">
      <c r="B5277" s="18">
        <v>5273</v>
      </c>
      <c r="C5277" s="118"/>
      <c r="D5277" s="119"/>
    </row>
    <row r="5278" spans="2:4">
      <c r="B5278" s="18">
        <v>5274</v>
      </c>
      <c r="C5278" s="118"/>
      <c r="D5278" s="119"/>
    </row>
    <row r="5279" spans="2:4">
      <c r="B5279" s="18">
        <v>5275</v>
      </c>
      <c r="C5279" s="118"/>
      <c r="D5279" s="119"/>
    </row>
    <row r="5280" spans="2:4">
      <c r="B5280" s="18">
        <v>5276</v>
      </c>
      <c r="C5280" s="118"/>
      <c r="D5280" s="119"/>
    </row>
    <row r="5281" spans="2:4">
      <c r="B5281" s="18">
        <v>5277</v>
      </c>
      <c r="C5281" s="118"/>
      <c r="D5281" s="119"/>
    </row>
    <row r="5282" spans="2:4">
      <c r="B5282" s="18">
        <v>5278</v>
      </c>
      <c r="C5282" s="118"/>
      <c r="D5282" s="119"/>
    </row>
    <row r="5283" spans="2:4">
      <c r="B5283" s="18">
        <v>5279</v>
      </c>
      <c r="C5283" s="118"/>
      <c r="D5283" s="119"/>
    </row>
    <row r="5284" spans="2:4">
      <c r="B5284" s="18">
        <v>5280</v>
      </c>
      <c r="C5284" s="118"/>
      <c r="D5284" s="119"/>
    </row>
    <row r="5285" spans="2:4">
      <c r="B5285" s="18">
        <v>5281</v>
      </c>
      <c r="C5285" s="118"/>
      <c r="D5285" s="119"/>
    </row>
    <row r="5286" spans="2:4">
      <c r="B5286" s="18">
        <v>5282</v>
      </c>
      <c r="C5286" s="118"/>
      <c r="D5286" s="119"/>
    </row>
    <row r="5287" spans="2:4">
      <c r="B5287" s="18">
        <v>5283</v>
      </c>
      <c r="C5287" s="118"/>
      <c r="D5287" s="119"/>
    </row>
    <row r="5288" spans="2:4">
      <c r="B5288" s="18">
        <v>5284</v>
      </c>
      <c r="C5288" s="118"/>
      <c r="D5288" s="119"/>
    </row>
    <row r="5289" spans="2:4">
      <c r="B5289" s="18">
        <v>5285</v>
      </c>
      <c r="C5289" s="118"/>
      <c r="D5289" s="119"/>
    </row>
    <row r="5290" spans="2:4">
      <c r="B5290" s="18">
        <v>5286</v>
      </c>
      <c r="C5290" s="118"/>
      <c r="D5290" s="119"/>
    </row>
    <row r="5291" spans="2:4">
      <c r="B5291" s="18">
        <v>5287</v>
      </c>
      <c r="C5291" s="118"/>
      <c r="D5291" s="119"/>
    </row>
    <row r="5292" spans="2:4">
      <c r="B5292" s="18">
        <v>5288</v>
      </c>
      <c r="C5292" s="118"/>
      <c r="D5292" s="119"/>
    </row>
    <row r="5293" spans="2:4">
      <c r="B5293" s="18">
        <v>5289</v>
      </c>
      <c r="C5293" s="118"/>
      <c r="D5293" s="119"/>
    </row>
    <row r="5294" spans="2:4">
      <c r="B5294" s="18">
        <v>5290</v>
      </c>
      <c r="C5294" s="118"/>
      <c r="D5294" s="119"/>
    </row>
    <row r="5295" spans="2:4">
      <c r="B5295" s="18">
        <v>5291</v>
      </c>
      <c r="C5295" s="118"/>
      <c r="D5295" s="119"/>
    </row>
    <row r="5296" spans="2:4">
      <c r="B5296" s="18">
        <v>5292</v>
      </c>
      <c r="C5296" s="118"/>
      <c r="D5296" s="119"/>
    </row>
    <row r="5297" spans="2:4">
      <c r="B5297" s="18">
        <v>5293</v>
      </c>
      <c r="C5297" s="118"/>
      <c r="D5297" s="119"/>
    </row>
    <row r="5298" spans="2:4">
      <c r="B5298" s="18">
        <v>5294</v>
      </c>
      <c r="C5298" s="118"/>
      <c r="D5298" s="119"/>
    </row>
    <row r="5299" spans="2:4">
      <c r="B5299" s="18">
        <v>5295</v>
      </c>
      <c r="C5299" s="118"/>
      <c r="D5299" s="119"/>
    </row>
    <row r="5300" spans="2:4">
      <c r="B5300" s="18">
        <v>5296</v>
      </c>
      <c r="C5300" s="118"/>
      <c r="D5300" s="119"/>
    </row>
    <row r="5301" spans="2:4">
      <c r="B5301" s="18">
        <v>5297</v>
      </c>
      <c r="C5301" s="118"/>
      <c r="D5301" s="119"/>
    </row>
    <row r="5302" spans="2:4">
      <c r="B5302" s="18">
        <v>5298</v>
      </c>
      <c r="C5302" s="118"/>
      <c r="D5302" s="119"/>
    </row>
    <row r="5303" spans="2:4">
      <c r="B5303" s="18">
        <v>5299</v>
      </c>
      <c r="C5303" s="118"/>
      <c r="D5303" s="119"/>
    </row>
    <row r="5304" spans="2:4">
      <c r="B5304" s="18">
        <v>5300</v>
      </c>
      <c r="C5304" s="118"/>
      <c r="D5304" s="119"/>
    </row>
    <row r="5305" spans="2:4">
      <c r="B5305" s="18">
        <v>5301</v>
      </c>
      <c r="C5305" s="118"/>
      <c r="D5305" s="119"/>
    </row>
    <row r="5306" spans="2:4">
      <c r="B5306" s="18">
        <v>5302</v>
      </c>
      <c r="C5306" s="118"/>
      <c r="D5306" s="119"/>
    </row>
    <row r="5307" spans="2:4">
      <c r="B5307" s="18">
        <v>5303</v>
      </c>
      <c r="C5307" s="118"/>
      <c r="D5307" s="119"/>
    </row>
    <row r="5308" spans="2:4">
      <c r="B5308" s="18">
        <v>5304</v>
      </c>
      <c r="C5308" s="118"/>
      <c r="D5308" s="119"/>
    </row>
    <row r="5309" spans="2:4">
      <c r="B5309" s="18">
        <v>5305</v>
      </c>
      <c r="C5309" s="118"/>
      <c r="D5309" s="119"/>
    </row>
    <row r="5310" spans="2:4">
      <c r="B5310" s="18">
        <v>5306</v>
      </c>
      <c r="C5310" s="118"/>
      <c r="D5310" s="119"/>
    </row>
    <row r="5311" spans="2:4">
      <c r="B5311" s="18">
        <v>5307</v>
      </c>
      <c r="C5311" s="118"/>
      <c r="D5311" s="119"/>
    </row>
    <row r="5312" spans="2:4">
      <c r="B5312" s="18">
        <v>5308</v>
      </c>
      <c r="C5312" s="118"/>
      <c r="D5312" s="119"/>
    </row>
    <row r="5313" spans="2:4">
      <c r="B5313" s="18">
        <v>5309</v>
      </c>
      <c r="C5313" s="118"/>
      <c r="D5313" s="119"/>
    </row>
    <row r="5314" spans="2:4">
      <c r="B5314" s="18">
        <v>5310</v>
      </c>
      <c r="C5314" s="118"/>
      <c r="D5314" s="119"/>
    </row>
    <row r="5315" spans="2:4">
      <c r="B5315" s="18">
        <v>5311</v>
      </c>
      <c r="C5315" s="118"/>
      <c r="D5315" s="119"/>
    </row>
    <row r="5316" spans="2:4">
      <c r="B5316" s="18">
        <v>5312</v>
      </c>
      <c r="C5316" s="118"/>
      <c r="D5316" s="119"/>
    </row>
    <row r="5317" spans="2:4">
      <c r="B5317" s="18">
        <v>5313</v>
      </c>
      <c r="C5317" s="118"/>
      <c r="D5317" s="119"/>
    </row>
    <row r="5318" spans="2:4">
      <c r="B5318" s="18">
        <v>5314</v>
      </c>
      <c r="C5318" s="118"/>
      <c r="D5318" s="119"/>
    </row>
    <row r="5319" spans="2:4">
      <c r="B5319" s="18">
        <v>5315</v>
      </c>
      <c r="C5319" s="118"/>
      <c r="D5319" s="119"/>
    </row>
    <row r="5320" spans="2:4">
      <c r="B5320" s="18">
        <v>5316</v>
      </c>
      <c r="C5320" s="118"/>
      <c r="D5320" s="119"/>
    </row>
    <row r="5321" spans="2:4">
      <c r="B5321" s="18">
        <v>5317</v>
      </c>
      <c r="C5321" s="118"/>
      <c r="D5321" s="119"/>
    </row>
    <row r="5322" spans="2:4">
      <c r="B5322" s="18">
        <v>5318</v>
      </c>
      <c r="C5322" s="118"/>
      <c r="D5322" s="119"/>
    </row>
    <row r="5323" spans="2:4">
      <c r="B5323" s="18">
        <v>5319</v>
      </c>
      <c r="C5323" s="118"/>
      <c r="D5323" s="119"/>
    </row>
    <row r="5324" spans="2:4">
      <c r="B5324" s="18">
        <v>5320</v>
      </c>
      <c r="C5324" s="118"/>
      <c r="D5324" s="119"/>
    </row>
    <row r="5325" spans="2:4">
      <c r="B5325" s="18">
        <v>5321</v>
      </c>
      <c r="C5325" s="118"/>
      <c r="D5325" s="119"/>
    </row>
    <row r="5326" spans="2:4">
      <c r="B5326" s="18">
        <v>5322</v>
      </c>
      <c r="C5326" s="118"/>
      <c r="D5326" s="119"/>
    </row>
    <row r="5327" spans="2:4">
      <c r="B5327" s="18">
        <v>5323</v>
      </c>
      <c r="C5327" s="118"/>
      <c r="D5327" s="119"/>
    </row>
    <row r="5328" spans="2:4">
      <c r="B5328" s="18">
        <v>5324</v>
      </c>
      <c r="C5328" s="118"/>
      <c r="D5328" s="119"/>
    </row>
    <row r="5329" spans="2:4">
      <c r="B5329" s="18">
        <v>5325</v>
      </c>
      <c r="C5329" s="118"/>
      <c r="D5329" s="119"/>
    </row>
    <row r="5330" spans="2:4">
      <c r="B5330" s="18">
        <v>5326</v>
      </c>
      <c r="C5330" s="118"/>
      <c r="D5330" s="119"/>
    </row>
    <row r="5331" spans="2:4">
      <c r="B5331" s="18">
        <v>5327</v>
      </c>
      <c r="C5331" s="118"/>
      <c r="D5331" s="119"/>
    </row>
    <row r="5332" spans="2:4">
      <c r="B5332" s="18">
        <v>5328</v>
      </c>
      <c r="C5332" s="118"/>
      <c r="D5332" s="119"/>
    </row>
    <row r="5333" spans="2:4">
      <c r="B5333" s="18">
        <v>5329</v>
      </c>
      <c r="C5333" s="118"/>
      <c r="D5333" s="119"/>
    </row>
    <row r="5334" spans="2:4">
      <c r="B5334" s="18">
        <v>5330</v>
      </c>
      <c r="C5334" s="118"/>
      <c r="D5334" s="119"/>
    </row>
    <row r="5335" spans="2:4">
      <c r="B5335" s="18">
        <v>5331</v>
      </c>
      <c r="C5335" s="118"/>
      <c r="D5335" s="119"/>
    </row>
    <row r="5336" spans="2:4">
      <c r="B5336" s="18">
        <v>5332</v>
      </c>
      <c r="C5336" s="118"/>
      <c r="D5336" s="119"/>
    </row>
    <row r="5337" spans="2:4">
      <c r="B5337" s="18">
        <v>5333</v>
      </c>
      <c r="C5337" s="118"/>
      <c r="D5337" s="119"/>
    </row>
    <row r="5338" spans="2:4">
      <c r="B5338" s="18">
        <v>5334</v>
      </c>
      <c r="C5338" s="118"/>
      <c r="D5338" s="119"/>
    </row>
    <row r="5339" spans="2:4">
      <c r="B5339" s="18">
        <v>5335</v>
      </c>
      <c r="C5339" s="118"/>
      <c r="D5339" s="119"/>
    </row>
    <row r="5340" spans="2:4">
      <c r="B5340" s="18">
        <v>5336</v>
      </c>
      <c r="C5340" s="118"/>
      <c r="D5340" s="119"/>
    </row>
    <row r="5341" spans="2:4">
      <c r="B5341" s="18">
        <v>5337</v>
      </c>
      <c r="C5341" s="118"/>
      <c r="D5341" s="119"/>
    </row>
    <row r="5342" spans="2:4">
      <c r="B5342" s="18">
        <v>5338</v>
      </c>
      <c r="C5342" s="118"/>
      <c r="D5342" s="119"/>
    </row>
    <row r="5343" spans="2:4">
      <c r="B5343" s="18">
        <v>5339</v>
      </c>
      <c r="C5343" s="118"/>
      <c r="D5343" s="119"/>
    </row>
    <row r="5344" spans="2:4">
      <c r="B5344" s="18">
        <v>5340</v>
      </c>
      <c r="C5344" s="118"/>
      <c r="D5344" s="119"/>
    </row>
    <row r="5345" spans="2:4">
      <c r="B5345" s="18">
        <v>5341</v>
      </c>
      <c r="C5345" s="118"/>
      <c r="D5345" s="119"/>
    </row>
    <row r="5346" spans="2:4">
      <c r="B5346" s="18">
        <v>5342</v>
      </c>
      <c r="C5346" s="118"/>
      <c r="D5346" s="119"/>
    </row>
    <row r="5347" spans="2:4">
      <c r="B5347" s="18">
        <v>5343</v>
      </c>
      <c r="C5347" s="118"/>
      <c r="D5347" s="119"/>
    </row>
    <row r="5348" spans="2:4">
      <c r="B5348" s="18">
        <v>5344</v>
      </c>
      <c r="C5348" s="118"/>
      <c r="D5348" s="119"/>
    </row>
    <row r="5349" spans="2:4">
      <c r="B5349" s="18">
        <v>5345</v>
      </c>
      <c r="C5349" s="118"/>
      <c r="D5349" s="119"/>
    </row>
    <row r="5350" spans="2:4">
      <c r="B5350" s="18">
        <v>5346</v>
      </c>
      <c r="C5350" s="118"/>
      <c r="D5350" s="119"/>
    </row>
    <row r="5351" spans="2:4">
      <c r="B5351" s="18">
        <v>5347</v>
      </c>
      <c r="C5351" s="118"/>
      <c r="D5351" s="119"/>
    </row>
    <row r="5352" spans="2:4">
      <c r="B5352" s="18">
        <v>5348</v>
      </c>
      <c r="C5352" s="118"/>
      <c r="D5352" s="119"/>
    </row>
    <row r="5353" spans="2:4">
      <c r="B5353" s="18">
        <v>5349</v>
      </c>
      <c r="C5353" s="118"/>
      <c r="D5353" s="119"/>
    </row>
    <row r="5354" spans="2:4">
      <c r="B5354" s="18">
        <v>5350</v>
      </c>
      <c r="C5354" s="118"/>
      <c r="D5354" s="119"/>
    </row>
    <row r="5355" spans="2:4">
      <c r="B5355" s="18">
        <v>5351</v>
      </c>
      <c r="C5355" s="118"/>
      <c r="D5355" s="119"/>
    </row>
    <row r="5356" spans="2:4">
      <c r="B5356" s="18">
        <v>5352</v>
      </c>
      <c r="C5356" s="118"/>
      <c r="D5356" s="119"/>
    </row>
    <row r="5357" spans="2:4">
      <c r="B5357" s="18">
        <v>5353</v>
      </c>
      <c r="C5357" s="118"/>
      <c r="D5357" s="119"/>
    </row>
    <row r="5358" spans="2:4">
      <c r="B5358" s="18">
        <v>5354</v>
      </c>
      <c r="C5358" s="118"/>
      <c r="D5358" s="119"/>
    </row>
    <row r="5359" spans="2:4">
      <c r="B5359" s="18">
        <v>5355</v>
      </c>
      <c r="C5359" s="118"/>
      <c r="D5359" s="119"/>
    </row>
    <row r="5360" spans="2:4">
      <c r="B5360" s="18">
        <v>5356</v>
      </c>
      <c r="C5360" s="118"/>
      <c r="D5360" s="119"/>
    </row>
    <row r="5361" spans="2:4">
      <c r="B5361" s="18">
        <v>5357</v>
      </c>
      <c r="C5361" s="118"/>
      <c r="D5361" s="119"/>
    </row>
    <row r="5362" spans="2:4">
      <c r="B5362" s="18">
        <v>5358</v>
      </c>
      <c r="C5362" s="118"/>
      <c r="D5362" s="119"/>
    </row>
    <row r="5363" spans="2:4">
      <c r="B5363" s="18">
        <v>5359</v>
      </c>
      <c r="C5363" s="118"/>
      <c r="D5363" s="119"/>
    </row>
    <row r="5364" spans="2:4">
      <c r="B5364" s="18">
        <v>5360</v>
      </c>
      <c r="C5364" s="118"/>
      <c r="D5364" s="119"/>
    </row>
    <row r="5365" spans="2:4">
      <c r="B5365" s="18">
        <v>5361</v>
      </c>
      <c r="C5365" s="118"/>
      <c r="D5365" s="119"/>
    </row>
    <row r="5366" spans="2:4">
      <c r="B5366" s="18">
        <v>5362</v>
      </c>
      <c r="C5366" s="118"/>
      <c r="D5366" s="119"/>
    </row>
    <row r="5367" spans="2:4">
      <c r="B5367" s="18">
        <v>5363</v>
      </c>
      <c r="C5367" s="118"/>
      <c r="D5367" s="119"/>
    </row>
    <row r="5368" spans="2:4">
      <c r="B5368" s="18">
        <v>5364</v>
      </c>
      <c r="C5368" s="118"/>
      <c r="D5368" s="119"/>
    </row>
    <row r="5369" spans="2:4">
      <c r="B5369" s="18">
        <v>5365</v>
      </c>
      <c r="C5369" s="118"/>
      <c r="D5369" s="119"/>
    </row>
    <row r="5370" spans="2:4">
      <c r="B5370" s="18">
        <v>5366</v>
      </c>
      <c r="C5370" s="118"/>
      <c r="D5370" s="119"/>
    </row>
    <row r="5371" spans="2:4">
      <c r="B5371" s="18">
        <v>5367</v>
      </c>
      <c r="C5371" s="118"/>
      <c r="D5371" s="119"/>
    </row>
    <row r="5372" spans="2:4">
      <c r="B5372" s="18">
        <v>5368</v>
      </c>
      <c r="C5372" s="118"/>
      <c r="D5372" s="119"/>
    </row>
    <row r="5373" spans="2:4">
      <c r="B5373" s="18">
        <v>5369</v>
      </c>
      <c r="C5373" s="118"/>
      <c r="D5373" s="119"/>
    </row>
    <row r="5374" spans="2:4">
      <c r="B5374" s="18">
        <v>5370</v>
      </c>
      <c r="C5374" s="118"/>
      <c r="D5374" s="119"/>
    </row>
    <row r="5375" spans="2:4">
      <c r="B5375" s="18">
        <v>5371</v>
      </c>
      <c r="C5375" s="118"/>
      <c r="D5375" s="119"/>
    </row>
    <row r="5376" spans="2:4">
      <c r="B5376" s="18">
        <v>5372</v>
      </c>
      <c r="C5376" s="118"/>
      <c r="D5376" s="119"/>
    </row>
    <row r="5377" spans="2:4">
      <c r="B5377" s="18">
        <v>5373</v>
      </c>
      <c r="C5377" s="118"/>
      <c r="D5377" s="119"/>
    </row>
    <row r="5378" spans="2:4">
      <c r="B5378" s="18">
        <v>5374</v>
      </c>
      <c r="C5378" s="118"/>
      <c r="D5378" s="119"/>
    </row>
    <row r="5379" spans="2:4">
      <c r="B5379" s="18">
        <v>5375</v>
      </c>
      <c r="C5379" s="118"/>
      <c r="D5379" s="119"/>
    </row>
    <row r="5380" spans="2:4">
      <c r="B5380" s="18">
        <v>5376</v>
      </c>
      <c r="C5380" s="118"/>
      <c r="D5380" s="119"/>
    </row>
    <row r="5381" spans="2:4">
      <c r="B5381" s="18">
        <v>5377</v>
      </c>
      <c r="C5381" s="118"/>
      <c r="D5381" s="119"/>
    </row>
    <row r="5382" spans="2:4">
      <c r="B5382" s="18">
        <v>5378</v>
      </c>
      <c r="C5382" s="118"/>
      <c r="D5382" s="119"/>
    </row>
    <row r="5383" spans="2:4">
      <c r="B5383" s="18">
        <v>5379</v>
      </c>
      <c r="C5383" s="118"/>
      <c r="D5383" s="119"/>
    </row>
    <row r="5384" spans="2:4">
      <c r="B5384" s="18">
        <v>5380</v>
      </c>
      <c r="C5384" s="118"/>
      <c r="D5384" s="119"/>
    </row>
    <row r="5385" spans="2:4">
      <c r="B5385" s="18">
        <v>5381</v>
      </c>
      <c r="C5385" s="118"/>
      <c r="D5385" s="119"/>
    </row>
    <row r="5386" spans="2:4">
      <c r="B5386" s="18">
        <v>5382</v>
      </c>
      <c r="C5386" s="118"/>
      <c r="D5386" s="119"/>
    </row>
    <row r="5387" spans="2:4">
      <c r="B5387" s="18">
        <v>5383</v>
      </c>
      <c r="C5387" s="118"/>
      <c r="D5387" s="119"/>
    </row>
    <row r="5388" spans="2:4">
      <c r="B5388" s="18">
        <v>5384</v>
      </c>
      <c r="C5388" s="118"/>
      <c r="D5388" s="119"/>
    </row>
    <row r="5389" spans="2:4">
      <c r="B5389" s="18">
        <v>5385</v>
      </c>
      <c r="C5389" s="118"/>
      <c r="D5389" s="119"/>
    </row>
    <row r="5390" spans="2:4">
      <c r="B5390" s="18">
        <v>5386</v>
      </c>
      <c r="C5390" s="118"/>
      <c r="D5390" s="119"/>
    </row>
    <row r="5391" spans="2:4">
      <c r="B5391" s="18">
        <v>5387</v>
      </c>
      <c r="C5391" s="118"/>
      <c r="D5391" s="119"/>
    </row>
    <row r="5392" spans="2:4">
      <c r="B5392" s="18">
        <v>5388</v>
      </c>
      <c r="C5392" s="118"/>
      <c r="D5392" s="119"/>
    </row>
    <row r="5393" spans="2:4">
      <c r="B5393" s="18">
        <v>5389</v>
      </c>
      <c r="C5393" s="118"/>
      <c r="D5393" s="119"/>
    </row>
    <row r="5394" spans="2:4">
      <c r="B5394" s="18">
        <v>5390</v>
      </c>
      <c r="C5394" s="118"/>
      <c r="D5394" s="119"/>
    </row>
    <row r="5395" spans="2:4">
      <c r="B5395" s="18">
        <v>5391</v>
      </c>
      <c r="C5395" s="118"/>
      <c r="D5395" s="119"/>
    </row>
    <row r="5396" spans="2:4">
      <c r="B5396" s="18">
        <v>5392</v>
      </c>
      <c r="C5396" s="118"/>
      <c r="D5396" s="119"/>
    </row>
    <row r="5397" spans="2:4">
      <c r="B5397" s="18">
        <v>5393</v>
      </c>
      <c r="C5397" s="118"/>
      <c r="D5397" s="119"/>
    </row>
    <row r="5398" spans="2:4">
      <c r="B5398" s="18">
        <v>5394</v>
      </c>
      <c r="C5398" s="118"/>
      <c r="D5398" s="119"/>
    </row>
    <row r="5399" spans="2:4">
      <c r="B5399" s="18">
        <v>5395</v>
      </c>
      <c r="C5399" s="118"/>
      <c r="D5399" s="119"/>
    </row>
    <row r="5400" spans="2:4">
      <c r="B5400" s="18">
        <v>5396</v>
      </c>
      <c r="C5400" s="118"/>
      <c r="D5400" s="119"/>
    </row>
    <row r="5401" spans="2:4">
      <c r="B5401" s="18">
        <v>5397</v>
      </c>
      <c r="C5401" s="118"/>
      <c r="D5401" s="119"/>
    </row>
    <row r="5402" spans="2:4">
      <c r="B5402" s="18">
        <v>5398</v>
      </c>
      <c r="C5402" s="118"/>
      <c r="D5402" s="119"/>
    </row>
    <row r="5403" spans="2:4">
      <c r="B5403" s="18">
        <v>5399</v>
      </c>
      <c r="C5403" s="118"/>
      <c r="D5403" s="119"/>
    </row>
    <row r="5404" spans="2:4">
      <c r="B5404" s="18">
        <v>5400</v>
      </c>
      <c r="C5404" s="118"/>
      <c r="D5404" s="119"/>
    </row>
    <row r="5405" spans="2:4">
      <c r="B5405" s="18">
        <v>5401</v>
      </c>
      <c r="C5405" s="118"/>
      <c r="D5405" s="119"/>
    </row>
    <row r="5406" spans="2:4">
      <c r="B5406" s="18">
        <v>5402</v>
      </c>
      <c r="C5406" s="118"/>
      <c r="D5406" s="119"/>
    </row>
    <row r="5407" spans="2:4">
      <c r="B5407" s="18">
        <v>5403</v>
      </c>
      <c r="C5407" s="118"/>
      <c r="D5407" s="119"/>
    </row>
    <row r="5408" spans="2:4">
      <c r="B5408" s="18">
        <v>5404</v>
      </c>
      <c r="C5408" s="118"/>
      <c r="D5408" s="119"/>
    </row>
    <row r="5409" spans="2:4">
      <c r="B5409" s="18">
        <v>5405</v>
      </c>
      <c r="C5409" s="118"/>
      <c r="D5409" s="119"/>
    </row>
    <row r="5410" spans="2:4">
      <c r="B5410" s="18">
        <v>5406</v>
      </c>
      <c r="C5410" s="118"/>
      <c r="D5410" s="119"/>
    </row>
    <row r="5411" spans="2:4">
      <c r="B5411" s="18">
        <v>5407</v>
      </c>
      <c r="C5411" s="118"/>
      <c r="D5411" s="119"/>
    </row>
    <row r="5412" spans="2:4">
      <c r="B5412" s="18">
        <v>5408</v>
      </c>
      <c r="C5412" s="118"/>
      <c r="D5412" s="119"/>
    </row>
    <row r="5413" spans="2:4">
      <c r="B5413" s="18">
        <v>5409</v>
      </c>
      <c r="C5413" s="118"/>
      <c r="D5413" s="119"/>
    </row>
    <row r="5414" spans="2:4">
      <c r="B5414" s="18">
        <v>5410</v>
      </c>
      <c r="C5414" s="118"/>
      <c r="D5414" s="119"/>
    </row>
    <row r="5415" spans="2:4">
      <c r="B5415" s="18">
        <v>5411</v>
      </c>
      <c r="C5415" s="118"/>
      <c r="D5415" s="119"/>
    </row>
    <row r="5416" spans="2:4">
      <c r="B5416" s="18">
        <v>5412</v>
      </c>
      <c r="C5416" s="118"/>
      <c r="D5416" s="119"/>
    </row>
    <row r="5417" spans="2:4">
      <c r="B5417" s="18">
        <v>5413</v>
      </c>
      <c r="C5417" s="118"/>
      <c r="D5417" s="119"/>
    </row>
    <row r="5418" spans="2:4">
      <c r="B5418" s="18">
        <v>5414</v>
      </c>
      <c r="C5418" s="118"/>
      <c r="D5418" s="119"/>
    </row>
    <row r="5419" spans="2:4">
      <c r="B5419" s="18">
        <v>5415</v>
      </c>
      <c r="C5419" s="118"/>
      <c r="D5419" s="119"/>
    </row>
    <row r="5420" spans="2:4">
      <c r="B5420" s="18">
        <v>5416</v>
      </c>
      <c r="C5420" s="118"/>
      <c r="D5420" s="119"/>
    </row>
    <row r="5421" spans="2:4">
      <c r="B5421" s="18">
        <v>5417</v>
      </c>
      <c r="C5421" s="118"/>
      <c r="D5421" s="119"/>
    </row>
    <row r="5422" spans="2:4">
      <c r="B5422" s="18">
        <v>5418</v>
      </c>
      <c r="C5422" s="118"/>
      <c r="D5422" s="119"/>
    </row>
    <row r="5423" spans="2:4">
      <c r="B5423" s="18">
        <v>5419</v>
      </c>
      <c r="C5423" s="118"/>
      <c r="D5423" s="119"/>
    </row>
    <row r="5424" spans="2:4">
      <c r="B5424" s="18">
        <v>5420</v>
      </c>
      <c r="C5424" s="118"/>
      <c r="D5424" s="119"/>
    </row>
    <row r="5425" spans="2:4">
      <c r="B5425" s="18">
        <v>5421</v>
      </c>
      <c r="C5425" s="118"/>
      <c r="D5425" s="119"/>
    </row>
    <row r="5426" spans="2:4">
      <c r="B5426" s="18">
        <v>5422</v>
      </c>
      <c r="C5426" s="118"/>
      <c r="D5426" s="119"/>
    </row>
    <row r="5427" spans="2:4">
      <c r="B5427" s="18">
        <v>5423</v>
      </c>
      <c r="C5427" s="118"/>
      <c r="D5427" s="119"/>
    </row>
    <row r="5428" spans="2:4">
      <c r="B5428" s="18">
        <v>5424</v>
      </c>
      <c r="C5428" s="118"/>
      <c r="D5428" s="119"/>
    </row>
    <row r="5429" spans="2:4">
      <c r="B5429" s="18">
        <v>5425</v>
      </c>
      <c r="C5429" s="118"/>
      <c r="D5429" s="119"/>
    </row>
    <row r="5430" spans="2:4">
      <c r="B5430" s="18">
        <v>5426</v>
      </c>
      <c r="C5430" s="118"/>
      <c r="D5430" s="119"/>
    </row>
    <row r="5431" spans="2:4">
      <c r="B5431" s="18">
        <v>5427</v>
      </c>
      <c r="C5431" s="118"/>
      <c r="D5431" s="119"/>
    </row>
    <row r="5432" spans="2:4">
      <c r="B5432" s="18">
        <v>5428</v>
      </c>
      <c r="C5432" s="118"/>
      <c r="D5432" s="119"/>
    </row>
    <row r="5433" spans="2:4">
      <c r="B5433" s="18">
        <v>5429</v>
      </c>
      <c r="C5433" s="118"/>
      <c r="D5433" s="119"/>
    </row>
    <row r="5434" spans="2:4">
      <c r="B5434" s="18">
        <v>5430</v>
      </c>
      <c r="C5434" s="118"/>
      <c r="D5434" s="119"/>
    </row>
    <row r="5435" spans="2:4">
      <c r="B5435" s="18">
        <v>5431</v>
      </c>
      <c r="C5435" s="118"/>
      <c r="D5435" s="119"/>
    </row>
    <row r="5436" spans="2:4">
      <c r="B5436" s="18">
        <v>5432</v>
      </c>
      <c r="C5436" s="118"/>
      <c r="D5436" s="119"/>
    </row>
    <row r="5437" spans="2:4">
      <c r="B5437" s="18">
        <v>5433</v>
      </c>
      <c r="C5437" s="118"/>
      <c r="D5437" s="119"/>
    </row>
    <row r="5438" spans="2:4">
      <c r="B5438" s="18">
        <v>5434</v>
      </c>
      <c r="C5438" s="118"/>
      <c r="D5438" s="119"/>
    </row>
    <row r="5439" spans="2:4">
      <c r="B5439" s="18">
        <v>5435</v>
      </c>
      <c r="C5439" s="118"/>
      <c r="D5439" s="119"/>
    </row>
    <row r="5440" spans="2:4">
      <c r="B5440" s="18">
        <v>5436</v>
      </c>
      <c r="C5440" s="118"/>
      <c r="D5440" s="119"/>
    </row>
    <row r="5441" spans="2:4">
      <c r="B5441" s="18">
        <v>5437</v>
      </c>
      <c r="C5441" s="118"/>
      <c r="D5441" s="119"/>
    </row>
    <row r="5442" spans="2:4">
      <c r="B5442" s="18">
        <v>5438</v>
      </c>
      <c r="C5442" s="118"/>
      <c r="D5442" s="119"/>
    </row>
    <row r="5443" spans="2:4">
      <c r="B5443" s="18">
        <v>5439</v>
      </c>
      <c r="C5443" s="118"/>
      <c r="D5443" s="119"/>
    </row>
    <row r="5444" spans="2:4">
      <c r="B5444" s="18">
        <v>5440</v>
      </c>
      <c r="C5444" s="118"/>
      <c r="D5444" s="119"/>
    </row>
    <row r="5445" spans="2:4">
      <c r="B5445" s="18">
        <v>5441</v>
      </c>
      <c r="C5445" s="118"/>
      <c r="D5445" s="119"/>
    </row>
    <row r="5446" spans="2:4">
      <c r="B5446" s="18">
        <v>5442</v>
      </c>
      <c r="C5446" s="118"/>
      <c r="D5446" s="119"/>
    </row>
    <row r="5447" spans="2:4">
      <c r="B5447" s="18">
        <v>5443</v>
      </c>
      <c r="C5447" s="118"/>
      <c r="D5447" s="119"/>
    </row>
    <row r="5448" spans="2:4">
      <c r="B5448" s="18">
        <v>5444</v>
      </c>
      <c r="C5448" s="118"/>
      <c r="D5448" s="119"/>
    </row>
    <row r="5449" spans="2:4">
      <c r="B5449" s="18">
        <v>5445</v>
      </c>
      <c r="C5449" s="118"/>
      <c r="D5449" s="119"/>
    </row>
    <row r="5450" spans="2:4">
      <c r="B5450" s="18">
        <v>5446</v>
      </c>
      <c r="C5450" s="118"/>
      <c r="D5450" s="119"/>
    </row>
    <row r="5451" spans="2:4">
      <c r="B5451" s="18">
        <v>5447</v>
      </c>
      <c r="C5451" s="118"/>
      <c r="D5451" s="119"/>
    </row>
    <row r="5452" spans="2:4">
      <c r="B5452" s="18">
        <v>5448</v>
      </c>
      <c r="C5452" s="118"/>
      <c r="D5452" s="119"/>
    </row>
    <row r="5453" spans="2:4">
      <c r="B5453" s="18">
        <v>5449</v>
      </c>
      <c r="C5453" s="118"/>
      <c r="D5453" s="119"/>
    </row>
    <row r="5454" spans="2:4">
      <c r="B5454" s="18">
        <v>5450</v>
      </c>
      <c r="C5454" s="118"/>
      <c r="D5454" s="119"/>
    </row>
    <row r="5455" spans="2:4">
      <c r="B5455" s="18">
        <v>5451</v>
      </c>
      <c r="C5455" s="118"/>
      <c r="D5455" s="119"/>
    </row>
    <row r="5456" spans="2:4">
      <c r="B5456" s="18">
        <v>5452</v>
      </c>
      <c r="C5456" s="118"/>
      <c r="D5456" s="119"/>
    </row>
    <row r="5457" spans="2:4">
      <c r="B5457" s="18">
        <v>5453</v>
      </c>
      <c r="C5457" s="118"/>
      <c r="D5457" s="119"/>
    </row>
    <row r="5458" spans="2:4">
      <c r="B5458" s="18">
        <v>5454</v>
      </c>
      <c r="C5458" s="118"/>
      <c r="D5458" s="119"/>
    </row>
    <row r="5459" spans="2:4">
      <c r="B5459" s="18">
        <v>5455</v>
      </c>
      <c r="C5459" s="118"/>
      <c r="D5459" s="119"/>
    </row>
    <row r="5460" spans="2:4">
      <c r="B5460" s="18">
        <v>5456</v>
      </c>
      <c r="C5460" s="118"/>
      <c r="D5460" s="119"/>
    </row>
    <row r="5461" spans="2:4">
      <c r="B5461" s="18">
        <v>5457</v>
      </c>
      <c r="C5461" s="118"/>
      <c r="D5461" s="119"/>
    </row>
    <row r="5462" spans="2:4">
      <c r="B5462" s="18">
        <v>5458</v>
      </c>
      <c r="C5462" s="118"/>
      <c r="D5462" s="119"/>
    </row>
    <row r="5463" spans="2:4">
      <c r="B5463" s="18">
        <v>5459</v>
      </c>
      <c r="C5463" s="118"/>
      <c r="D5463" s="119"/>
    </row>
    <row r="5464" spans="2:4">
      <c r="B5464" s="18">
        <v>5460</v>
      </c>
      <c r="C5464" s="118"/>
      <c r="D5464" s="119"/>
    </row>
    <row r="5465" spans="2:4">
      <c r="B5465" s="18">
        <v>5461</v>
      </c>
      <c r="C5465" s="118"/>
      <c r="D5465" s="119"/>
    </row>
    <row r="5466" spans="2:4">
      <c r="B5466" s="18">
        <v>5462</v>
      </c>
      <c r="C5466" s="118"/>
      <c r="D5466" s="119"/>
    </row>
    <row r="5467" spans="2:4">
      <c r="B5467" s="18">
        <v>5463</v>
      </c>
      <c r="C5467" s="118"/>
      <c r="D5467" s="119"/>
    </row>
    <row r="5468" spans="2:4">
      <c r="B5468" s="18">
        <v>5464</v>
      </c>
      <c r="C5468" s="118"/>
      <c r="D5468" s="119"/>
    </row>
    <row r="5469" spans="2:4">
      <c r="B5469" s="18">
        <v>5465</v>
      </c>
      <c r="C5469" s="118"/>
      <c r="D5469" s="119"/>
    </row>
    <row r="5470" spans="2:4">
      <c r="B5470" s="18">
        <v>5466</v>
      </c>
      <c r="C5470" s="118"/>
      <c r="D5470" s="119"/>
    </row>
    <row r="5471" spans="2:4">
      <c r="B5471" s="18">
        <v>5467</v>
      </c>
      <c r="C5471" s="118"/>
      <c r="D5471" s="119"/>
    </row>
    <row r="5472" spans="2:4">
      <c r="B5472" s="18">
        <v>5468</v>
      </c>
      <c r="C5472" s="118"/>
      <c r="D5472" s="119"/>
    </row>
    <row r="5473" spans="2:4">
      <c r="B5473" s="18">
        <v>5469</v>
      </c>
      <c r="C5473" s="118"/>
      <c r="D5473" s="119"/>
    </row>
    <row r="5474" spans="2:4">
      <c r="B5474" s="18">
        <v>5470</v>
      </c>
      <c r="C5474" s="118"/>
      <c r="D5474" s="119"/>
    </row>
    <row r="5475" spans="2:4">
      <c r="B5475" s="18">
        <v>5471</v>
      </c>
      <c r="C5475" s="118"/>
      <c r="D5475" s="119"/>
    </row>
    <row r="5476" spans="2:4">
      <c r="B5476" s="18">
        <v>5472</v>
      </c>
      <c r="C5476" s="118"/>
      <c r="D5476" s="119"/>
    </row>
    <row r="5477" spans="2:4">
      <c r="B5477" s="18">
        <v>5473</v>
      </c>
      <c r="C5477" s="118"/>
      <c r="D5477" s="119"/>
    </row>
    <row r="5478" spans="2:4">
      <c r="B5478" s="18">
        <v>5474</v>
      </c>
      <c r="C5478" s="118"/>
      <c r="D5478" s="119"/>
    </row>
    <row r="5479" spans="2:4">
      <c r="B5479" s="18">
        <v>5475</v>
      </c>
      <c r="C5479" s="118"/>
      <c r="D5479" s="119"/>
    </row>
    <row r="5480" spans="2:4">
      <c r="B5480" s="18">
        <v>5476</v>
      </c>
      <c r="C5480" s="118"/>
      <c r="D5480" s="119"/>
    </row>
    <row r="5481" spans="2:4">
      <c r="B5481" s="18">
        <v>5477</v>
      </c>
      <c r="C5481" s="118"/>
      <c r="D5481" s="119"/>
    </row>
    <row r="5482" spans="2:4">
      <c r="B5482" s="18">
        <v>5478</v>
      </c>
      <c r="C5482" s="118"/>
      <c r="D5482" s="119"/>
    </row>
    <row r="5483" spans="2:4">
      <c r="B5483" s="18">
        <v>5479</v>
      </c>
      <c r="C5483" s="118"/>
      <c r="D5483" s="119"/>
    </row>
    <row r="5484" spans="2:4">
      <c r="B5484" s="18">
        <v>5480</v>
      </c>
      <c r="C5484" s="118"/>
      <c r="D5484" s="119"/>
    </row>
    <row r="5485" spans="2:4">
      <c r="B5485" s="18">
        <v>5481</v>
      </c>
      <c r="C5485" s="118"/>
      <c r="D5485" s="119"/>
    </row>
    <row r="5486" spans="2:4">
      <c r="B5486" s="18">
        <v>5482</v>
      </c>
      <c r="C5486" s="118"/>
      <c r="D5486" s="119"/>
    </row>
    <row r="5487" spans="2:4">
      <c r="B5487" s="18">
        <v>5483</v>
      </c>
      <c r="C5487" s="118"/>
      <c r="D5487" s="119"/>
    </row>
    <row r="5488" spans="2:4">
      <c r="B5488" s="18">
        <v>5484</v>
      </c>
      <c r="C5488" s="118"/>
      <c r="D5488" s="119"/>
    </row>
    <row r="5489" spans="2:4">
      <c r="B5489" s="18">
        <v>5485</v>
      </c>
      <c r="C5489" s="118"/>
      <c r="D5489" s="119"/>
    </row>
    <row r="5490" spans="2:4">
      <c r="B5490" s="18">
        <v>5486</v>
      </c>
      <c r="C5490" s="118"/>
      <c r="D5490" s="119"/>
    </row>
    <row r="5491" spans="2:4">
      <c r="B5491" s="18">
        <v>5487</v>
      </c>
      <c r="C5491" s="118"/>
      <c r="D5491" s="119"/>
    </row>
    <row r="5492" spans="2:4">
      <c r="B5492" s="18">
        <v>5488</v>
      </c>
      <c r="C5492" s="118"/>
      <c r="D5492" s="119"/>
    </row>
    <row r="5493" spans="2:4">
      <c r="B5493" s="18">
        <v>5489</v>
      </c>
      <c r="C5493" s="118"/>
      <c r="D5493" s="119"/>
    </row>
    <row r="5494" spans="2:4">
      <c r="B5494" s="18">
        <v>5490</v>
      </c>
      <c r="C5494" s="118"/>
      <c r="D5494" s="119"/>
    </row>
    <row r="5495" spans="2:4">
      <c r="B5495" s="18">
        <v>5491</v>
      </c>
      <c r="C5495" s="118"/>
      <c r="D5495" s="119"/>
    </row>
    <row r="5496" spans="2:4">
      <c r="B5496" s="18">
        <v>5492</v>
      </c>
      <c r="C5496" s="118"/>
      <c r="D5496" s="119"/>
    </row>
    <row r="5497" spans="2:4">
      <c r="B5497" s="18">
        <v>5493</v>
      </c>
      <c r="C5497" s="118"/>
      <c r="D5497" s="119"/>
    </row>
    <row r="5498" spans="2:4">
      <c r="B5498" s="18">
        <v>5494</v>
      </c>
      <c r="C5498" s="118"/>
      <c r="D5498" s="119"/>
    </row>
    <row r="5499" spans="2:4">
      <c r="B5499" s="18">
        <v>5495</v>
      </c>
      <c r="C5499" s="118"/>
      <c r="D5499" s="119"/>
    </row>
    <row r="5500" spans="2:4">
      <c r="B5500" s="18">
        <v>5496</v>
      </c>
      <c r="C5500" s="118"/>
      <c r="D5500" s="119"/>
    </row>
    <row r="5501" spans="2:4">
      <c r="B5501" s="18">
        <v>5497</v>
      </c>
      <c r="C5501" s="118"/>
      <c r="D5501" s="119"/>
    </row>
    <row r="5502" spans="2:4">
      <c r="B5502" s="18">
        <v>5498</v>
      </c>
      <c r="C5502" s="118"/>
      <c r="D5502" s="119"/>
    </row>
    <row r="5503" spans="2:4">
      <c r="B5503" s="18">
        <v>5499</v>
      </c>
      <c r="C5503" s="118"/>
      <c r="D5503" s="119"/>
    </row>
    <row r="5504" spans="2:4">
      <c r="B5504" s="18">
        <v>5500</v>
      </c>
      <c r="C5504" s="118"/>
      <c r="D5504" s="119"/>
    </row>
    <row r="5505" spans="2:4">
      <c r="B5505" s="18">
        <v>5501</v>
      </c>
      <c r="C5505" s="118"/>
      <c r="D5505" s="119"/>
    </row>
    <row r="5506" spans="2:4">
      <c r="B5506" s="18">
        <v>5502</v>
      </c>
      <c r="C5506" s="118"/>
      <c r="D5506" s="119"/>
    </row>
    <row r="5507" spans="2:4">
      <c r="B5507" s="18">
        <v>5503</v>
      </c>
      <c r="C5507" s="118"/>
      <c r="D5507" s="119"/>
    </row>
    <row r="5508" spans="2:4">
      <c r="B5508" s="18">
        <v>5504</v>
      </c>
      <c r="C5508" s="118"/>
      <c r="D5508" s="119"/>
    </row>
    <row r="5509" spans="2:4">
      <c r="B5509" s="18">
        <v>5505</v>
      </c>
      <c r="C5509" s="118"/>
      <c r="D5509" s="119"/>
    </row>
    <row r="5510" spans="2:4">
      <c r="B5510" s="18">
        <v>5506</v>
      </c>
      <c r="C5510" s="118"/>
      <c r="D5510" s="119"/>
    </row>
    <row r="5511" spans="2:4">
      <c r="B5511" s="18">
        <v>5507</v>
      </c>
      <c r="C5511" s="118"/>
      <c r="D5511" s="119"/>
    </row>
    <row r="5512" spans="2:4">
      <c r="B5512" s="18">
        <v>5508</v>
      </c>
      <c r="C5512" s="118"/>
      <c r="D5512" s="119"/>
    </row>
    <row r="5513" spans="2:4">
      <c r="B5513" s="18">
        <v>5509</v>
      </c>
      <c r="C5513" s="118"/>
      <c r="D5513" s="119"/>
    </row>
    <row r="5514" spans="2:4">
      <c r="B5514" s="18">
        <v>5510</v>
      </c>
      <c r="C5514" s="118"/>
      <c r="D5514" s="119"/>
    </row>
    <row r="5515" spans="2:4">
      <c r="B5515" s="18">
        <v>5511</v>
      </c>
      <c r="C5515" s="118"/>
      <c r="D5515" s="119"/>
    </row>
    <row r="5516" spans="2:4">
      <c r="B5516" s="18">
        <v>5512</v>
      </c>
      <c r="C5516" s="118"/>
      <c r="D5516" s="119"/>
    </row>
    <row r="5517" spans="2:4">
      <c r="B5517" s="18">
        <v>5513</v>
      </c>
      <c r="C5517" s="118"/>
      <c r="D5517" s="119"/>
    </row>
    <row r="5518" spans="2:4">
      <c r="B5518" s="18">
        <v>5514</v>
      </c>
      <c r="C5518" s="118"/>
      <c r="D5518" s="119"/>
    </row>
    <row r="5519" spans="2:4">
      <c r="B5519" s="18">
        <v>5515</v>
      </c>
      <c r="C5519" s="118"/>
      <c r="D5519" s="119"/>
    </row>
    <row r="5520" spans="2:4">
      <c r="B5520" s="18">
        <v>5516</v>
      </c>
      <c r="C5520" s="118"/>
      <c r="D5520" s="119"/>
    </row>
    <row r="5521" spans="2:4">
      <c r="B5521" s="18">
        <v>5517</v>
      </c>
      <c r="C5521" s="118"/>
      <c r="D5521" s="119"/>
    </row>
    <row r="5522" spans="2:4">
      <c r="B5522" s="18">
        <v>5518</v>
      </c>
      <c r="C5522" s="118"/>
      <c r="D5522" s="119"/>
    </row>
    <row r="5523" spans="2:4">
      <c r="B5523" s="18">
        <v>5519</v>
      </c>
      <c r="C5523" s="118"/>
      <c r="D5523" s="119"/>
    </row>
    <row r="5524" spans="2:4">
      <c r="B5524" s="18">
        <v>5520</v>
      </c>
      <c r="C5524" s="118"/>
      <c r="D5524" s="119"/>
    </row>
    <row r="5525" spans="2:4">
      <c r="B5525" s="18">
        <v>5521</v>
      </c>
      <c r="C5525" s="118"/>
      <c r="D5525" s="119"/>
    </row>
    <row r="5526" spans="2:4">
      <c r="B5526" s="18">
        <v>5522</v>
      </c>
      <c r="C5526" s="118"/>
      <c r="D5526" s="119"/>
    </row>
    <row r="5527" spans="2:4">
      <c r="B5527" s="18">
        <v>5523</v>
      </c>
      <c r="C5527" s="118"/>
      <c r="D5527" s="119"/>
    </row>
    <row r="5528" spans="2:4">
      <c r="B5528" s="18">
        <v>5524</v>
      </c>
      <c r="C5528" s="118"/>
      <c r="D5528" s="119"/>
    </row>
    <row r="5529" spans="2:4">
      <c r="B5529" s="18">
        <v>5525</v>
      </c>
      <c r="C5529" s="118"/>
      <c r="D5529" s="119"/>
    </row>
    <row r="5530" spans="2:4">
      <c r="B5530" s="18">
        <v>5526</v>
      </c>
      <c r="C5530" s="118"/>
      <c r="D5530" s="119"/>
    </row>
    <row r="5531" spans="2:4">
      <c r="B5531" s="18">
        <v>5527</v>
      </c>
      <c r="C5531" s="118"/>
      <c r="D5531" s="119"/>
    </row>
    <row r="5532" spans="2:4">
      <c r="B5532" s="18">
        <v>5528</v>
      </c>
      <c r="C5532" s="118"/>
      <c r="D5532" s="119"/>
    </row>
    <row r="5533" spans="2:4">
      <c r="B5533" s="18">
        <v>5529</v>
      </c>
      <c r="C5533" s="118"/>
      <c r="D5533" s="119"/>
    </row>
    <row r="5534" spans="2:4">
      <c r="B5534" s="18">
        <v>5530</v>
      </c>
      <c r="C5534" s="118"/>
      <c r="D5534" s="119"/>
    </row>
    <row r="5535" spans="2:4">
      <c r="B5535" s="18">
        <v>5531</v>
      </c>
      <c r="C5535" s="118"/>
      <c r="D5535" s="119"/>
    </row>
    <row r="5536" spans="2:4">
      <c r="B5536" s="18">
        <v>5532</v>
      </c>
      <c r="C5536" s="118"/>
      <c r="D5536" s="119"/>
    </row>
    <row r="5537" spans="2:4">
      <c r="B5537" s="18">
        <v>5533</v>
      </c>
      <c r="C5537" s="118"/>
      <c r="D5537" s="119"/>
    </row>
    <row r="5538" spans="2:4">
      <c r="B5538" s="18">
        <v>5534</v>
      </c>
      <c r="C5538" s="118"/>
      <c r="D5538" s="119"/>
    </row>
    <row r="5539" spans="2:4">
      <c r="B5539" s="18">
        <v>5535</v>
      </c>
      <c r="C5539" s="118"/>
      <c r="D5539" s="119"/>
    </row>
    <row r="5540" spans="2:4">
      <c r="B5540" s="18">
        <v>5536</v>
      </c>
      <c r="C5540" s="118"/>
      <c r="D5540" s="119"/>
    </row>
    <row r="5541" spans="2:4">
      <c r="B5541" s="18">
        <v>5537</v>
      </c>
      <c r="C5541" s="118"/>
      <c r="D5541" s="119"/>
    </row>
    <row r="5542" spans="2:4">
      <c r="B5542" s="18">
        <v>5538</v>
      </c>
      <c r="C5542" s="118"/>
      <c r="D5542" s="119"/>
    </row>
    <row r="5543" spans="2:4">
      <c r="B5543" s="18">
        <v>5539</v>
      </c>
      <c r="C5543" s="118"/>
      <c r="D5543" s="119"/>
    </row>
    <row r="5544" spans="2:4">
      <c r="B5544" s="18">
        <v>5540</v>
      </c>
      <c r="C5544" s="118"/>
      <c r="D5544" s="119"/>
    </row>
    <row r="5545" spans="2:4">
      <c r="B5545" s="18">
        <v>5541</v>
      </c>
      <c r="C5545" s="118"/>
      <c r="D5545" s="119"/>
    </row>
    <row r="5546" spans="2:4">
      <c r="B5546" s="18">
        <v>5542</v>
      </c>
      <c r="C5546" s="118"/>
      <c r="D5546" s="119"/>
    </row>
    <row r="5547" spans="2:4">
      <c r="B5547" s="18">
        <v>5543</v>
      </c>
      <c r="C5547" s="118"/>
      <c r="D5547" s="119"/>
    </row>
    <row r="5548" spans="2:4">
      <c r="B5548" s="18">
        <v>5544</v>
      </c>
      <c r="C5548" s="118"/>
      <c r="D5548" s="119"/>
    </row>
    <row r="5549" spans="2:4">
      <c r="B5549" s="18">
        <v>5545</v>
      </c>
      <c r="C5549" s="118"/>
      <c r="D5549" s="119"/>
    </row>
    <row r="5550" spans="2:4">
      <c r="B5550" s="18">
        <v>5546</v>
      </c>
      <c r="C5550" s="118"/>
      <c r="D5550" s="119"/>
    </row>
    <row r="5551" spans="2:4">
      <c r="B5551" s="18">
        <v>5547</v>
      </c>
      <c r="C5551" s="118"/>
      <c r="D5551" s="119"/>
    </row>
    <row r="5552" spans="2:4">
      <c r="B5552" s="18">
        <v>5548</v>
      </c>
      <c r="C5552" s="118"/>
      <c r="D5552" s="119"/>
    </row>
    <row r="5553" spans="2:4">
      <c r="B5553" s="18">
        <v>5549</v>
      </c>
      <c r="C5553" s="118"/>
      <c r="D5553" s="119"/>
    </row>
    <row r="5554" spans="2:4">
      <c r="B5554" s="18">
        <v>5550</v>
      </c>
      <c r="C5554" s="118"/>
      <c r="D5554" s="119"/>
    </row>
    <row r="5555" spans="2:4">
      <c r="B5555" s="18">
        <v>5551</v>
      </c>
      <c r="C5555" s="118"/>
      <c r="D5555" s="119"/>
    </row>
    <row r="5556" spans="2:4">
      <c r="B5556" s="18">
        <v>5552</v>
      </c>
      <c r="C5556" s="118"/>
      <c r="D5556" s="119"/>
    </row>
    <row r="5557" spans="2:4">
      <c r="B5557" s="18">
        <v>5553</v>
      </c>
      <c r="C5557" s="118"/>
      <c r="D5557" s="119"/>
    </row>
    <row r="5558" spans="2:4">
      <c r="B5558" s="18">
        <v>5554</v>
      </c>
      <c r="C5558" s="118"/>
      <c r="D5558" s="119"/>
    </row>
    <row r="5559" spans="2:4">
      <c r="B5559" s="18">
        <v>5555</v>
      </c>
      <c r="C5559" s="118"/>
      <c r="D5559" s="119"/>
    </row>
    <row r="5560" spans="2:4">
      <c r="B5560" s="18">
        <v>5556</v>
      </c>
      <c r="C5560" s="118"/>
      <c r="D5560" s="119"/>
    </row>
    <row r="5561" spans="2:4">
      <c r="B5561" s="18">
        <v>5557</v>
      </c>
      <c r="C5561" s="118"/>
      <c r="D5561" s="119"/>
    </row>
    <row r="5562" spans="2:4">
      <c r="B5562" s="18">
        <v>5558</v>
      </c>
      <c r="C5562" s="118"/>
      <c r="D5562" s="119"/>
    </row>
    <row r="5563" spans="2:4">
      <c r="B5563" s="18">
        <v>5559</v>
      </c>
      <c r="C5563" s="118"/>
      <c r="D5563" s="119"/>
    </row>
    <row r="5564" spans="2:4">
      <c r="B5564" s="18">
        <v>5560</v>
      </c>
      <c r="C5564" s="118"/>
      <c r="D5564" s="119"/>
    </row>
    <row r="5565" spans="2:4">
      <c r="B5565" s="18">
        <v>5561</v>
      </c>
      <c r="C5565" s="118"/>
      <c r="D5565" s="119"/>
    </row>
    <row r="5566" spans="2:4">
      <c r="B5566" s="18">
        <v>5562</v>
      </c>
      <c r="C5566" s="118"/>
      <c r="D5566" s="119"/>
    </row>
    <row r="5567" spans="2:4">
      <c r="B5567" s="18">
        <v>5563</v>
      </c>
      <c r="C5567" s="118"/>
      <c r="D5567" s="119"/>
    </row>
    <row r="5568" spans="2:4">
      <c r="B5568" s="18">
        <v>5564</v>
      </c>
      <c r="C5568" s="118"/>
      <c r="D5568" s="119"/>
    </row>
    <row r="5569" spans="2:4">
      <c r="B5569" s="18">
        <v>5565</v>
      </c>
      <c r="C5569" s="118"/>
      <c r="D5569" s="119"/>
    </row>
    <row r="5570" spans="2:4">
      <c r="B5570" s="18">
        <v>5566</v>
      </c>
      <c r="C5570" s="118"/>
      <c r="D5570" s="119"/>
    </row>
    <row r="5571" spans="2:4">
      <c r="B5571" s="18">
        <v>5567</v>
      </c>
      <c r="C5571" s="118"/>
      <c r="D5571" s="119"/>
    </row>
    <row r="5572" spans="2:4">
      <c r="B5572" s="18">
        <v>5568</v>
      </c>
      <c r="C5572" s="118"/>
      <c r="D5572" s="119"/>
    </row>
    <row r="5573" spans="2:4">
      <c r="B5573" s="18">
        <v>5569</v>
      </c>
      <c r="C5573" s="118"/>
      <c r="D5573" s="119"/>
    </row>
    <row r="5574" spans="2:4">
      <c r="B5574" s="18">
        <v>5570</v>
      </c>
      <c r="C5574" s="118"/>
      <c r="D5574" s="119"/>
    </row>
    <row r="5575" spans="2:4">
      <c r="B5575" s="18">
        <v>5571</v>
      </c>
      <c r="C5575" s="118"/>
      <c r="D5575" s="119"/>
    </row>
    <row r="5576" spans="2:4">
      <c r="B5576" s="18">
        <v>5572</v>
      </c>
      <c r="C5576" s="118"/>
      <c r="D5576" s="119"/>
    </row>
    <row r="5577" spans="2:4">
      <c r="B5577" s="18">
        <v>5573</v>
      </c>
      <c r="C5577" s="118"/>
      <c r="D5577" s="119"/>
    </row>
    <row r="5578" spans="2:4">
      <c r="B5578" s="18">
        <v>5574</v>
      </c>
      <c r="C5578" s="118"/>
      <c r="D5578" s="119"/>
    </row>
    <row r="5579" spans="2:4">
      <c r="B5579" s="18">
        <v>5575</v>
      </c>
      <c r="C5579" s="118"/>
      <c r="D5579" s="119"/>
    </row>
    <row r="5580" spans="2:4">
      <c r="B5580" s="18">
        <v>5576</v>
      </c>
      <c r="C5580" s="118"/>
      <c r="D5580" s="119"/>
    </row>
    <row r="5581" spans="2:4">
      <c r="B5581" s="18">
        <v>5577</v>
      </c>
      <c r="C5581" s="118"/>
      <c r="D5581" s="119"/>
    </row>
    <row r="5582" spans="2:4">
      <c r="B5582" s="18">
        <v>5578</v>
      </c>
      <c r="C5582" s="118"/>
      <c r="D5582" s="119"/>
    </row>
    <row r="5583" spans="2:4">
      <c r="B5583" s="18">
        <v>5579</v>
      </c>
      <c r="C5583" s="118"/>
      <c r="D5583" s="119"/>
    </row>
    <row r="5584" spans="2:4">
      <c r="B5584" s="18">
        <v>5580</v>
      </c>
      <c r="C5584" s="118"/>
      <c r="D5584" s="119"/>
    </row>
    <row r="5585" spans="2:4">
      <c r="B5585" s="18">
        <v>5581</v>
      </c>
      <c r="C5585" s="118"/>
      <c r="D5585" s="119"/>
    </row>
    <row r="5586" spans="2:4">
      <c r="B5586" s="18">
        <v>5582</v>
      </c>
      <c r="C5586" s="118"/>
      <c r="D5586" s="119"/>
    </row>
    <row r="5587" spans="2:4">
      <c r="B5587" s="18">
        <v>5583</v>
      </c>
      <c r="C5587" s="118"/>
      <c r="D5587" s="119"/>
    </row>
    <row r="5588" spans="2:4">
      <c r="B5588" s="18">
        <v>5584</v>
      </c>
      <c r="C5588" s="118"/>
      <c r="D5588" s="119"/>
    </row>
    <row r="5589" spans="2:4">
      <c r="B5589" s="18">
        <v>5585</v>
      </c>
      <c r="C5589" s="118"/>
      <c r="D5589" s="119"/>
    </row>
    <row r="5590" spans="2:4">
      <c r="B5590" s="18">
        <v>5586</v>
      </c>
      <c r="C5590" s="118"/>
      <c r="D5590" s="119"/>
    </row>
    <row r="5591" spans="2:4">
      <c r="B5591" s="18">
        <v>5587</v>
      </c>
      <c r="C5591" s="118"/>
      <c r="D5591" s="119"/>
    </row>
    <row r="5592" spans="2:4">
      <c r="B5592" s="18">
        <v>5588</v>
      </c>
      <c r="C5592" s="118"/>
      <c r="D5592" s="119"/>
    </row>
    <row r="5593" spans="2:4">
      <c r="B5593" s="18">
        <v>5589</v>
      </c>
      <c r="C5593" s="118"/>
      <c r="D5593" s="119"/>
    </row>
    <row r="5594" spans="2:4">
      <c r="B5594" s="18">
        <v>5590</v>
      </c>
      <c r="C5594" s="118"/>
      <c r="D5594" s="119"/>
    </row>
    <row r="5595" spans="2:4">
      <c r="B5595" s="18">
        <v>5591</v>
      </c>
      <c r="C5595" s="118"/>
      <c r="D5595" s="119"/>
    </row>
    <row r="5596" spans="2:4">
      <c r="B5596" s="18">
        <v>5592</v>
      </c>
      <c r="C5596" s="118"/>
      <c r="D5596" s="119"/>
    </row>
    <row r="5597" spans="2:4">
      <c r="B5597" s="18">
        <v>5593</v>
      </c>
      <c r="C5597" s="118"/>
      <c r="D5597" s="119"/>
    </row>
    <row r="5598" spans="2:4">
      <c r="B5598" s="18">
        <v>5594</v>
      </c>
      <c r="C5598" s="118"/>
      <c r="D5598" s="119"/>
    </row>
    <row r="5599" spans="2:4">
      <c r="B5599" s="18">
        <v>5595</v>
      </c>
      <c r="C5599" s="118"/>
      <c r="D5599" s="119"/>
    </row>
    <row r="5600" spans="2:4">
      <c r="B5600" s="18">
        <v>5596</v>
      </c>
      <c r="C5600" s="118"/>
      <c r="D5600" s="119"/>
    </row>
    <row r="5601" spans="2:4">
      <c r="B5601" s="18">
        <v>5597</v>
      </c>
      <c r="C5601" s="118"/>
      <c r="D5601" s="119"/>
    </row>
    <row r="5602" spans="2:4">
      <c r="B5602" s="18">
        <v>5598</v>
      </c>
      <c r="C5602" s="118"/>
      <c r="D5602" s="119"/>
    </row>
    <row r="5603" spans="2:4">
      <c r="B5603" s="18">
        <v>5599</v>
      </c>
      <c r="C5603" s="118"/>
      <c r="D5603" s="119"/>
    </row>
    <row r="5604" spans="2:4">
      <c r="B5604" s="18">
        <v>5600</v>
      </c>
      <c r="C5604" s="118"/>
      <c r="D5604" s="119"/>
    </row>
    <row r="5605" spans="2:4">
      <c r="B5605" s="18">
        <v>5601</v>
      </c>
      <c r="C5605" s="118"/>
      <c r="D5605" s="119"/>
    </row>
    <row r="5606" spans="2:4">
      <c r="B5606" s="18">
        <v>5602</v>
      </c>
      <c r="C5606" s="118"/>
      <c r="D5606" s="119"/>
    </row>
    <row r="5607" spans="2:4">
      <c r="B5607" s="18">
        <v>5603</v>
      </c>
      <c r="C5607" s="118"/>
      <c r="D5607" s="119"/>
    </row>
    <row r="5608" spans="2:4">
      <c r="B5608" s="18">
        <v>5604</v>
      </c>
      <c r="C5608" s="118"/>
      <c r="D5608" s="119"/>
    </row>
    <row r="5609" spans="2:4">
      <c r="B5609" s="18">
        <v>5605</v>
      </c>
      <c r="C5609" s="118"/>
      <c r="D5609" s="119"/>
    </row>
    <row r="5610" spans="2:4">
      <c r="B5610" s="18">
        <v>5606</v>
      </c>
      <c r="C5610" s="118"/>
      <c r="D5610" s="119"/>
    </row>
    <row r="5611" spans="2:4">
      <c r="B5611" s="18">
        <v>5607</v>
      </c>
      <c r="C5611" s="118"/>
      <c r="D5611" s="119"/>
    </row>
    <row r="5612" spans="2:4">
      <c r="B5612" s="18">
        <v>5608</v>
      </c>
      <c r="C5612" s="118"/>
      <c r="D5612" s="119"/>
    </row>
    <row r="5613" spans="2:4">
      <c r="B5613" s="18">
        <v>5609</v>
      </c>
      <c r="C5613" s="118"/>
      <c r="D5613" s="119"/>
    </row>
    <row r="5614" spans="2:4">
      <c r="B5614" s="18">
        <v>5610</v>
      </c>
      <c r="C5614" s="118"/>
      <c r="D5614" s="119"/>
    </row>
    <row r="5615" spans="2:4">
      <c r="B5615" s="18">
        <v>5611</v>
      </c>
      <c r="C5615" s="118"/>
      <c r="D5615" s="119"/>
    </row>
    <row r="5616" spans="2:4">
      <c r="B5616" s="18">
        <v>5612</v>
      </c>
      <c r="C5616" s="118"/>
      <c r="D5616" s="119"/>
    </row>
    <row r="5617" spans="2:4">
      <c r="B5617" s="18">
        <v>5613</v>
      </c>
      <c r="C5617" s="118"/>
      <c r="D5617" s="119"/>
    </row>
    <row r="5618" spans="2:4">
      <c r="B5618" s="18">
        <v>5614</v>
      </c>
      <c r="C5618" s="118"/>
      <c r="D5618" s="119"/>
    </row>
    <row r="5619" spans="2:4">
      <c r="B5619" s="18">
        <v>5615</v>
      </c>
      <c r="C5619" s="118"/>
      <c r="D5619" s="119"/>
    </row>
    <row r="5620" spans="2:4">
      <c r="B5620" s="18">
        <v>5616</v>
      </c>
      <c r="C5620" s="118"/>
      <c r="D5620" s="119"/>
    </row>
    <row r="5621" spans="2:4">
      <c r="B5621" s="18">
        <v>5617</v>
      </c>
      <c r="C5621" s="118"/>
      <c r="D5621" s="119"/>
    </row>
    <row r="5622" spans="2:4">
      <c r="B5622" s="18">
        <v>5618</v>
      </c>
      <c r="C5622" s="118"/>
      <c r="D5622" s="119"/>
    </row>
    <row r="5623" spans="2:4">
      <c r="B5623" s="18">
        <v>5619</v>
      </c>
      <c r="C5623" s="118"/>
      <c r="D5623" s="119"/>
    </row>
    <row r="5624" spans="2:4">
      <c r="B5624" s="18">
        <v>5620</v>
      </c>
      <c r="C5624" s="118"/>
      <c r="D5624" s="119"/>
    </row>
    <row r="5625" spans="2:4">
      <c r="B5625" s="18">
        <v>5621</v>
      </c>
      <c r="C5625" s="118"/>
      <c r="D5625" s="119"/>
    </row>
    <row r="5626" spans="2:4">
      <c r="B5626" s="18">
        <v>5622</v>
      </c>
      <c r="C5626" s="118"/>
      <c r="D5626" s="119"/>
    </row>
    <row r="5627" spans="2:4">
      <c r="B5627" s="18">
        <v>5623</v>
      </c>
      <c r="C5627" s="118"/>
      <c r="D5627" s="119"/>
    </row>
    <row r="5628" spans="2:4">
      <c r="B5628" s="18">
        <v>5624</v>
      </c>
      <c r="C5628" s="118"/>
      <c r="D5628" s="119"/>
    </row>
    <row r="5629" spans="2:4">
      <c r="B5629" s="18">
        <v>5625</v>
      </c>
      <c r="C5629" s="118"/>
      <c r="D5629" s="119"/>
    </row>
    <row r="5630" spans="2:4">
      <c r="B5630" s="18">
        <v>5626</v>
      </c>
      <c r="C5630" s="118"/>
      <c r="D5630" s="119"/>
    </row>
    <row r="5631" spans="2:4">
      <c r="B5631" s="18">
        <v>5627</v>
      </c>
      <c r="C5631" s="118"/>
      <c r="D5631" s="119"/>
    </row>
    <row r="5632" spans="2:4">
      <c r="B5632" s="18">
        <v>5628</v>
      </c>
      <c r="C5632" s="118"/>
      <c r="D5632" s="119"/>
    </row>
    <row r="5633" spans="2:4">
      <c r="B5633" s="18">
        <v>5629</v>
      </c>
      <c r="C5633" s="118"/>
      <c r="D5633" s="119"/>
    </row>
    <row r="5634" spans="2:4">
      <c r="B5634" s="18">
        <v>5630</v>
      </c>
      <c r="C5634" s="118"/>
      <c r="D5634" s="119"/>
    </row>
    <row r="5635" spans="2:4">
      <c r="B5635" s="18">
        <v>5631</v>
      </c>
      <c r="C5635" s="118"/>
      <c r="D5635" s="119"/>
    </row>
    <row r="5636" spans="2:4">
      <c r="B5636" s="18">
        <v>5632</v>
      </c>
      <c r="C5636" s="118"/>
      <c r="D5636" s="119"/>
    </row>
    <row r="5637" spans="2:4">
      <c r="B5637" s="18">
        <v>5633</v>
      </c>
      <c r="C5637" s="118"/>
      <c r="D5637" s="119"/>
    </row>
    <row r="5638" spans="2:4">
      <c r="B5638" s="18">
        <v>5634</v>
      </c>
      <c r="C5638" s="118"/>
      <c r="D5638" s="119"/>
    </row>
    <row r="5639" spans="2:4">
      <c r="B5639" s="18">
        <v>5635</v>
      </c>
      <c r="C5639" s="118"/>
      <c r="D5639" s="119"/>
    </row>
    <row r="5640" spans="2:4">
      <c r="B5640" s="18">
        <v>5636</v>
      </c>
      <c r="C5640" s="118"/>
      <c r="D5640" s="119"/>
    </row>
    <row r="5641" spans="2:4">
      <c r="B5641" s="18">
        <v>5637</v>
      </c>
      <c r="C5641" s="118"/>
      <c r="D5641" s="119"/>
    </row>
    <row r="5642" spans="2:4">
      <c r="B5642" s="18">
        <v>5638</v>
      </c>
      <c r="C5642" s="118"/>
      <c r="D5642" s="119"/>
    </row>
    <row r="5643" spans="2:4">
      <c r="B5643" s="18">
        <v>5639</v>
      </c>
      <c r="C5643" s="118"/>
      <c r="D5643" s="119"/>
    </row>
    <row r="5644" spans="2:4">
      <c r="B5644" s="18">
        <v>5640</v>
      </c>
      <c r="C5644" s="118"/>
      <c r="D5644" s="119"/>
    </row>
    <row r="5645" spans="2:4">
      <c r="B5645" s="18">
        <v>5641</v>
      </c>
      <c r="C5645" s="118"/>
      <c r="D5645" s="119"/>
    </row>
    <row r="5646" spans="2:4">
      <c r="B5646" s="18">
        <v>5642</v>
      </c>
      <c r="C5646" s="118"/>
      <c r="D5646" s="119"/>
    </row>
    <row r="5647" spans="2:4">
      <c r="B5647" s="18">
        <v>5643</v>
      </c>
      <c r="C5647" s="118"/>
      <c r="D5647" s="119"/>
    </row>
    <row r="5648" spans="2:4">
      <c r="B5648" s="18">
        <v>5644</v>
      </c>
      <c r="C5648" s="118"/>
      <c r="D5648" s="119"/>
    </row>
    <row r="5649" spans="2:4">
      <c r="B5649" s="18">
        <v>5645</v>
      </c>
      <c r="C5649" s="118"/>
      <c r="D5649" s="119"/>
    </row>
    <row r="5650" spans="2:4">
      <c r="B5650" s="18">
        <v>5646</v>
      </c>
      <c r="C5650" s="118"/>
      <c r="D5650" s="119"/>
    </row>
    <row r="5651" spans="2:4">
      <c r="B5651" s="18">
        <v>5647</v>
      </c>
      <c r="C5651" s="118"/>
      <c r="D5651" s="119"/>
    </row>
    <row r="5652" spans="2:4">
      <c r="B5652" s="18">
        <v>5648</v>
      </c>
      <c r="C5652" s="118"/>
      <c r="D5652" s="119"/>
    </row>
    <row r="5653" spans="2:4">
      <c r="B5653" s="18">
        <v>5649</v>
      </c>
      <c r="C5653" s="118"/>
      <c r="D5653" s="119"/>
    </row>
    <row r="5654" spans="2:4">
      <c r="B5654" s="18">
        <v>5650</v>
      </c>
      <c r="C5654" s="118"/>
      <c r="D5654" s="119"/>
    </row>
    <row r="5655" spans="2:4">
      <c r="B5655" s="18">
        <v>5651</v>
      </c>
      <c r="C5655" s="118"/>
      <c r="D5655" s="119"/>
    </row>
    <row r="5656" spans="2:4">
      <c r="B5656" s="18">
        <v>5652</v>
      </c>
      <c r="C5656" s="118"/>
      <c r="D5656" s="119"/>
    </row>
    <row r="5657" spans="2:4">
      <c r="B5657" s="18">
        <v>5653</v>
      </c>
      <c r="C5657" s="118"/>
      <c r="D5657" s="119"/>
    </row>
    <row r="5658" spans="2:4">
      <c r="B5658" s="18">
        <v>5654</v>
      </c>
      <c r="C5658" s="118"/>
      <c r="D5658" s="119"/>
    </row>
    <row r="5659" spans="2:4">
      <c r="B5659" s="18">
        <v>5655</v>
      </c>
      <c r="C5659" s="118"/>
      <c r="D5659" s="119"/>
    </row>
    <row r="5660" spans="2:4">
      <c r="B5660" s="18">
        <v>5656</v>
      </c>
      <c r="C5660" s="118"/>
      <c r="D5660" s="119"/>
    </row>
    <row r="5661" spans="2:4">
      <c r="B5661" s="18">
        <v>5657</v>
      </c>
      <c r="C5661" s="118"/>
      <c r="D5661" s="119"/>
    </row>
    <row r="5662" spans="2:4">
      <c r="B5662" s="18">
        <v>5658</v>
      </c>
      <c r="C5662" s="118"/>
      <c r="D5662" s="119"/>
    </row>
    <row r="5663" spans="2:4">
      <c r="B5663" s="18">
        <v>5659</v>
      </c>
      <c r="C5663" s="118"/>
      <c r="D5663" s="119"/>
    </row>
    <row r="5664" spans="2:4">
      <c r="B5664" s="18">
        <v>5660</v>
      </c>
      <c r="C5664" s="118"/>
      <c r="D5664" s="119"/>
    </row>
    <row r="5665" spans="2:4">
      <c r="B5665" s="18">
        <v>5661</v>
      </c>
      <c r="C5665" s="118"/>
      <c r="D5665" s="119"/>
    </row>
    <row r="5666" spans="2:4">
      <c r="B5666" s="18">
        <v>5662</v>
      </c>
      <c r="C5666" s="118"/>
      <c r="D5666" s="119"/>
    </row>
    <row r="5667" spans="2:4">
      <c r="B5667" s="18">
        <v>5663</v>
      </c>
      <c r="C5667" s="118"/>
      <c r="D5667" s="119"/>
    </row>
    <row r="5668" spans="2:4">
      <c r="B5668" s="18">
        <v>5664</v>
      </c>
      <c r="C5668" s="118"/>
      <c r="D5668" s="119"/>
    </row>
    <row r="5669" spans="2:4">
      <c r="B5669" s="18">
        <v>5665</v>
      </c>
      <c r="C5669" s="118"/>
      <c r="D5669" s="119"/>
    </row>
    <row r="5670" spans="2:4">
      <c r="B5670" s="18">
        <v>5666</v>
      </c>
      <c r="C5670" s="118"/>
      <c r="D5670" s="119"/>
    </row>
    <row r="5671" spans="2:4">
      <c r="B5671" s="18">
        <v>5667</v>
      </c>
      <c r="C5671" s="118"/>
      <c r="D5671" s="119"/>
    </row>
    <row r="5672" spans="2:4">
      <c r="B5672" s="18">
        <v>5668</v>
      </c>
      <c r="C5672" s="118"/>
      <c r="D5672" s="119"/>
    </row>
    <row r="5673" spans="2:4">
      <c r="B5673" s="18">
        <v>5669</v>
      </c>
      <c r="C5673" s="118"/>
      <c r="D5673" s="119"/>
    </row>
    <row r="5674" spans="2:4">
      <c r="B5674" s="18">
        <v>5670</v>
      </c>
      <c r="C5674" s="118"/>
      <c r="D5674" s="119"/>
    </row>
    <row r="5675" spans="2:4">
      <c r="B5675" s="18">
        <v>5671</v>
      </c>
      <c r="C5675" s="118"/>
      <c r="D5675" s="119"/>
    </row>
    <row r="5676" spans="2:4">
      <c r="B5676" s="18">
        <v>5672</v>
      </c>
      <c r="C5676" s="118"/>
      <c r="D5676" s="119"/>
    </row>
    <row r="5677" spans="2:4">
      <c r="B5677" s="18">
        <v>5673</v>
      </c>
      <c r="C5677" s="118"/>
      <c r="D5677" s="119"/>
    </row>
    <row r="5678" spans="2:4">
      <c r="B5678" s="18">
        <v>5674</v>
      </c>
      <c r="C5678" s="118"/>
      <c r="D5678" s="119"/>
    </row>
    <row r="5679" spans="2:4">
      <c r="B5679" s="18">
        <v>5675</v>
      </c>
      <c r="C5679" s="118"/>
      <c r="D5679" s="119"/>
    </row>
    <row r="5680" spans="2:4">
      <c r="B5680" s="18">
        <v>5676</v>
      </c>
      <c r="C5680" s="118"/>
      <c r="D5680" s="119"/>
    </row>
    <row r="5681" spans="2:4">
      <c r="B5681" s="18">
        <v>5677</v>
      </c>
      <c r="C5681" s="118"/>
      <c r="D5681" s="119"/>
    </row>
    <row r="5682" spans="2:4">
      <c r="B5682" s="18">
        <v>5678</v>
      </c>
      <c r="C5682" s="118"/>
      <c r="D5682" s="119"/>
    </row>
    <row r="5683" spans="2:4">
      <c r="B5683" s="18">
        <v>5679</v>
      </c>
      <c r="C5683" s="118"/>
      <c r="D5683" s="119"/>
    </row>
    <row r="5684" spans="2:4">
      <c r="B5684" s="18">
        <v>5680</v>
      </c>
      <c r="C5684" s="118"/>
      <c r="D5684" s="119"/>
    </row>
    <row r="5685" spans="2:4">
      <c r="B5685" s="18">
        <v>5681</v>
      </c>
      <c r="C5685" s="118"/>
      <c r="D5685" s="119"/>
    </row>
    <row r="5686" spans="2:4">
      <c r="B5686" s="18">
        <v>5682</v>
      </c>
      <c r="C5686" s="118"/>
      <c r="D5686" s="119"/>
    </row>
    <row r="5687" spans="2:4">
      <c r="B5687" s="18">
        <v>5683</v>
      </c>
      <c r="C5687" s="118"/>
      <c r="D5687" s="119"/>
    </row>
    <row r="5688" spans="2:4">
      <c r="B5688" s="18">
        <v>5684</v>
      </c>
      <c r="C5688" s="118"/>
      <c r="D5688" s="119"/>
    </row>
    <row r="5689" spans="2:4">
      <c r="B5689" s="18">
        <v>5685</v>
      </c>
      <c r="C5689" s="118"/>
      <c r="D5689" s="119"/>
    </row>
    <row r="5690" spans="2:4">
      <c r="B5690" s="18">
        <v>5686</v>
      </c>
      <c r="C5690" s="118"/>
      <c r="D5690" s="119"/>
    </row>
    <row r="5691" spans="2:4">
      <c r="B5691" s="18">
        <v>5687</v>
      </c>
      <c r="C5691" s="118"/>
      <c r="D5691" s="119"/>
    </row>
    <row r="5692" spans="2:4">
      <c r="B5692" s="18">
        <v>5688</v>
      </c>
      <c r="C5692" s="118"/>
      <c r="D5692" s="119"/>
    </row>
    <row r="5693" spans="2:4">
      <c r="B5693" s="18">
        <v>5689</v>
      </c>
      <c r="C5693" s="118"/>
      <c r="D5693" s="119"/>
    </row>
    <row r="5694" spans="2:4">
      <c r="B5694" s="18">
        <v>5690</v>
      </c>
      <c r="C5694" s="118"/>
      <c r="D5694" s="119"/>
    </row>
    <row r="5695" spans="2:4">
      <c r="B5695" s="18">
        <v>5691</v>
      </c>
      <c r="C5695" s="118"/>
      <c r="D5695" s="119"/>
    </row>
    <row r="5696" spans="2:4">
      <c r="B5696" s="18">
        <v>5692</v>
      </c>
      <c r="C5696" s="118"/>
      <c r="D5696" s="119"/>
    </row>
    <row r="5697" spans="2:4">
      <c r="B5697" s="18">
        <v>5693</v>
      </c>
      <c r="C5697" s="118"/>
      <c r="D5697" s="119"/>
    </row>
    <row r="5698" spans="2:4">
      <c r="B5698" s="18">
        <v>5694</v>
      </c>
      <c r="C5698" s="118"/>
      <c r="D5698" s="119"/>
    </row>
    <row r="5699" spans="2:4">
      <c r="B5699" s="18">
        <v>5695</v>
      </c>
      <c r="C5699" s="118"/>
      <c r="D5699" s="119"/>
    </row>
    <row r="5700" spans="2:4">
      <c r="B5700" s="18">
        <v>5696</v>
      </c>
      <c r="C5700" s="118"/>
      <c r="D5700" s="119"/>
    </row>
    <row r="5701" spans="2:4">
      <c r="B5701" s="18">
        <v>5697</v>
      </c>
      <c r="C5701" s="118"/>
      <c r="D5701" s="119"/>
    </row>
    <row r="5702" spans="2:4">
      <c r="B5702" s="18">
        <v>5698</v>
      </c>
      <c r="C5702" s="118"/>
      <c r="D5702" s="119"/>
    </row>
    <row r="5703" spans="2:4">
      <c r="B5703" s="18">
        <v>5699</v>
      </c>
      <c r="C5703" s="118"/>
      <c r="D5703" s="119"/>
    </row>
    <row r="5704" spans="2:4">
      <c r="B5704" s="18">
        <v>5700</v>
      </c>
      <c r="C5704" s="118"/>
      <c r="D5704" s="119"/>
    </row>
    <row r="5705" spans="2:4">
      <c r="B5705" s="18">
        <v>5701</v>
      </c>
      <c r="C5705" s="118"/>
      <c r="D5705" s="119"/>
    </row>
    <row r="5706" spans="2:4">
      <c r="B5706" s="18">
        <v>5702</v>
      </c>
      <c r="C5706" s="118"/>
      <c r="D5706" s="119"/>
    </row>
    <row r="5707" spans="2:4">
      <c r="B5707" s="18">
        <v>5703</v>
      </c>
      <c r="C5707" s="118"/>
      <c r="D5707" s="119"/>
    </row>
    <row r="5708" spans="2:4">
      <c r="B5708" s="18">
        <v>5704</v>
      </c>
      <c r="C5708" s="118"/>
      <c r="D5708" s="119"/>
    </row>
    <row r="5709" spans="2:4">
      <c r="B5709" s="18">
        <v>5705</v>
      </c>
      <c r="C5709" s="118"/>
      <c r="D5709" s="119"/>
    </row>
    <row r="5710" spans="2:4">
      <c r="B5710" s="18">
        <v>5706</v>
      </c>
      <c r="C5710" s="118"/>
      <c r="D5710" s="119"/>
    </row>
    <row r="5711" spans="2:4">
      <c r="B5711" s="18">
        <v>5707</v>
      </c>
      <c r="C5711" s="118"/>
      <c r="D5711" s="119"/>
    </row>
    <row r="5712" spans="2:4">
      <c r="B5712" s="18">
        <v>5708</v>
      </c>
      <c r="C5712" s="118"/>
      <c r="D5712" s="119"/>
    </row>
    <row r="5713" spans="2:4">
      <c r="B5713" s="18">
        <v>5709</v>
      </c>
      <c r="C5713" s="118"/>
      <c r="D5713" s="119"/>
    </row>
    <row r="5714" spans="2:4">
      <c r="B5714" s="18">
        <v>5710</v>
      </c>
      <c r="C5714" s="118"/>
      <c r="D5714" s="119"/>
    </row>
    <row r="5715" spans="2:4">
      <c r="B5715" s="18">
        <v>5711</v>
      </c>
      <c r="C5715" s="118"/>
      <c r="D5715" s="119"/>
    </row>
    <row r="5716" spans="2:4">
      <c r="B5716" s="18">
        <v>5712</v>
      </c>
      <c r="C5716" s="118"/>
      <c r="D5716" s="119"/>
    </row>
    <row r="5717" spans="2:4">
      <c r="B5717" s="18">
        <v>5713</v>
      </c>
      <c r="C5717" s="118"/>
      <c r="D5717" s="119"/>
    </row>
    <row r="5718" spans="2:4">
      <c r="B5718" s="18">
        <v>5714</v>
      </c>
      <c r="C5718" s="118"/>
      <c r="D5718" s="119"/>
    </row>
    <row r="5719" spans="2:4">
      <c r="B5719" s="18">
        <v>5715</v>
      </c>
      <c r="C5719" s="118"/>
      <c r="D5719" s="119"/>
    </row>
    <row r="5720" spans="2:4">
      <c r="B5720" s="18">
        <v>5716</v>
      </c>
      <c r="C5720" s="118"/>
      <c r="D5720" s="119"/>
    </row>
    <row r="5721" spans="2:4">
      <c r="B5721" s="18">
        <v>5717</v>
      </c>
      <c r="C5721" s="118"/>
      <c r="D5721" s="119"/>
    </row>
    <row r="5722" spans="2:4">
      <c r="B5722" s="18">
        <v>5718</v>
      </c>
      <c r="C5722" s="118"/>
      <c r="D5722" s="119"/>
    </row>
    <row r="5723" spans="2:4">
      <c r="B5723" s="18">
        <v>5719</v>
      </c>
      <c r="C5723" s="118"/>
      <c r="D5723" s="119"/>
    </row>
    <row r="5724" spans="2:4">
      <c r="B5724" s="18">
        <v>5720</v>
      </c>
      <c r="C5724" s="118"/>
      <c r="D5724" s="119"/>
    </row>
    <row r="5725" spans="2:4">
      <c r="B5725" s="18">
        <v>5721</v>
      </c>
      <c r="C5725" s="118"/>
      <c r="D5725" s="119"/>
    </row>
    <row r="5726" spans="2:4">
      <c r="B5726" s="18">
        <v>5722</v>
      </c>
      <c r="C5726" s="118"/>
      <c r="D5726" s="119"/>
    </row>
    <row r="5727" spans="2:4">
      <c r="B5727" s="18">
        <v>5723</v>
      </c>
      <c r="C5727" s="118"/>
      <c r="D5727" s="119"/>
    </row>
    <row r="5728" spans="2:4">
      <c r="B5728" s="18">
        <v>5724</v>
      </c>
      <c r="C5728" s="118"/>
      <c r="D5728" s="119"/>
    </row>
    <row r="5729" spans="2:4">
      <c r="B5729" s="18">
        <v>5725</v>
      </c>
      <c r="C5729" s="118"/>
      <c r="D5729" s="119"/>
    </row>
    <row r="5730" spans="2:4">
      <c r="B5730" s="18">
        <v>5726</v>
      </c>
      <c r="C5730" s="118"/>
      <c r="D5730" s="119"/>
    </row>
    <row r="5731" spans="2:4">
      <c r="B5731" s="18">
        <v>5727</v>
      </c>
      <c r="C5731" s="118"/>
      <c r="D5731" s="119"/>
    </row>
    <row r="5732" spans="2:4">
      <c r="B5732" s="18">
        <v>5728</v>
      </c>
      <c r="C5732" s="118"/>
      <c r="D5732" s="119"/>
    </row>
    <row r="5733" spans="2:4">
      <c r="B5733" s="18">
        <v>5729</v>
      </c>
      <c r="C5733" s="118"/>
      <c r="D5733" s="119"/>
    </row>
    <row r="5734" spans="2:4">
      <c r="B5734" s="18">
        <v>5730</v>
      </c>
      <c r="C5734" s="118"/>
      <c r="D5734" s="119"/>
    </row>
    <row r="5735" spans="2:4">
      <c r="B5735" s="18">
        <v>5731</v>
      </c>
      <c r="C5735" s="118"/>
      <c r="D5735" s="119"/>
    </row>
    <row r="5736" spans="2:4">
      <c r="B5736" s="18">
        <v>5732</v>
      </c>
      <c r="C5736" s="118"/>
      <c r="D5736" s="119"/>
    </row>
    <row r="5737" spans="2:4">
      <c r="B5737" s="18">
        <v>5733</v>
      </c>
      <c r="C5737" s="118"/>
      <c r="D5737" s="119"/>
    </row>
    <row r="5738" spans="2:4">
      <c r="B5738" s="18">
        <v>5734</v>
      </c>
      <c r="C5738" s="118"/>
      <c r="D5738" s="119"/>
    </row>
    <row r="5739" spans="2:4">
      <c r="B5739" s="18">
        <v>5735</v>
      </c>
      <c r="C5739" s="118"/>
      <c r="D5739" s="119"/>
    </row>
    <row r="5740" spans="2:4">
      <c r="B5740" s="18">
        <v>5736</v>
      </c>
      <c r="C5740" s="118"/>
      <c r="D5740" s="119"/>
    </row>
    <row r="5741" spans="2:4">
      <c r="B5741" s="18">
        <v>5737</v>
      </c>
      <c r="C5741" s="118"/>
      <c r="D5741" s="119"/>
    </row>
    <row r="5742" spans="2:4">
      <c r="B5742" s="18">
        <v>5738</v>
      </c>
      <c r="C5742" s="118"/>
      <c r="D5742" s="119"/>
    </row>
    <row r="5743" spans="2:4">
      <c r="B5743" s="18">
        <v>5739</v>
      </c>
      <c r="C5743" s="118"/>
      <c r="D5743" s="119"/>
    </row>
    <row r="5744" spans="2:4">
      <c r="B5744" s="18">
        <v>5740</v>
      </c>
      <c r="C5744" s="118"/>
      <c r="D5744" s="119"/>
    </row>
    <row r="5745" spans="2:4">
      <c r="B5745" s="18">
        <v>5741</v>
      </c>
      <c r="C5745" s="118"/>
      <c r="D5745" s="119"/>
    </row>
    <row r="5746" spans="2:4">
      <c r="B5746" s="18">
        <v>5742</v>
      </c>
      <c r="C5746" s="118"/>
      <c r="D5746" s="119"/>
    </row>
    <row r="5747" spans="2:4">
      <c r="B5747" s="18">
        <v>5743</v>
      </c>
      <c r="C5747" s="118"/>
      <c r="D5747" s="119"/>
    </row>
    <row r="5748" spans="2:4">
      <c r="B5748" s="18">
        <v>5744</v>
      </c>
      <c r="C5748" s="118"/>
      <c r="D5748" s="119"/>
    </row>
    <row r="5749" spans="2:4">
      <c r="B5749" s="18">
        <v>5745</v>
      </c>
      <c r="C5749" s="118"/>
      <c r="D5749" s="119"/>
    </row>
    <row r="5750" spans="2:4">
      <c r="B5750" s="18">
        <v>5746</v>
      </c>
      <c r="C5750" s="118"/>
      <c r="D5750" s="119"/>
    </row>
    <row r="5751" spans="2:4">
      <c r="B5751" s="18">
        <v>5747</v>
      </c>
      <c r="C5751" s="118"/>
      <c r="D5751" s="119"/>
    </row>
    <row r="5752" spans="2:4">
      <c r="B5752" s="18">
        <v>5748</v>
      </c>
      <c r="C5752" s="118"/>
      <c r="D5752" s="119"/>
    </row>
    <row r="5753" spans="2:4">
      <c r="B5753" s="18">
        <v>5749</v>
      </c>
      <c r="C5753" s="118"/>
      <c r="D5753" s="119"/>
    </row>
    <row r="5754" spans="2:4">
      <c r="B5754" s="18">
        <v>5750</v>
      </c>
      <c r="C5754" s="118"/>
      <c r="D5754" s="119"/>
    </row>
    <row r="5755" spans="2:4">
      <c r="B5755" s="18">
        <v>5751</v>
      </c>
      <c r="C5755" s="118"/>
      <c r="D5755" s="119"/>
    </row>
    <row r="5756" spans="2:4">
      <c r="B5756" s="18">
        <v>5752</v>
      </c>
      <c r="C5756" s="118"/>
      <c r="D5756" s="119"/>
    </row>
    <row r="5757" spans="2:4">
      <c r="B5757" s="18">
        <v>5753</v>
      </c>
      <c r="C5757" s="118"/>
      <c r="D5757" s="119"/>
    </row>
    <row r="5758" spans="2:4">
      <c r="B5758" s="18">
        <v>5754</v>
      </c>
      <c r="C5758" s="118"/>
      <c r="D5758" s="119"/>
    </row>
    <row r="5759" spans="2:4">
      <c r="B5759" s="18">
        <v>5755</v>
      </c>
      <c r="C5759" s="118"/>
      <c r="D5759" s="119"/>
    </row>
    <row r="5760" spans="2:4">
      <c r="B5760" s="18">
        <v>5756</v>
      </c>
      <c r="C5760" s="118"/>
      <c r="D5760" s="119"/>
    </row>
    <row r="5761" spans="2:4">
      <c r="B5761" s="18">
        <v>5757</v>
      </c>
      <c r="C5761" s="118"/>
      <c r="D5761" s="119"/>
    </row>
    <row r="5762" spans="2:4">
      <c r="B5762" s="18">
        <v>5758</v>
      </c>
      <c r="C5762" s="118"/>
      <c r="D5762" s="119"/>
    </row>
    <row r="5763" spans="2:4">
      <c r="B5763" s="18">
        <v>5759</v>
      </c>
      <c r="C5763" s="118"/>
      <c r="D5763" s="119"/>
    </row>
    <row r="5764" spans="2:4">
      <c r="B5764" s="18">
        <v>5760</v>
      </c>
      <c r="C5764" s="118"/>
      <c r="D5764" s="119"/>
    </row>
    <row r="5765" spans="2:4">
      <c r="B5765" s="18">
        <v>5761</v>
      </c>
      <c r="C5765" s="118"/>
      <c r="D5765" s="119"/>
    </row>
    <row r="5766" spans="2:4">
      <c r="B5766" s="18">
        <v>5762</v>
      </c>
      <c r="C5766" s="118"/>
      <c r="D5766" s="119"/>
    </row>
    <row r="5767" spans="2:4">
      <c r="B5767" s="18">
        <v>5763</v>
      </c>
      <c r="C5767" s="118"/>
      <c r="D5767" s="119"/>
    </row>
    <row r="5768" spans="2:4">
      <c r="B5768" s="18">
        <v>5764</v>
      </c>
      <c r="C5768" s="118"/>
      <c r="D5768" s="119"/>
    </row>
    <row r="5769" spans="2:4">
      <c r="B5769" s="18">
        <v>5765</v>
      </c>
      <c r="C5769" s="118"/>
      <c r="D5769" s="119"/>
    </row>
    <row r="5770" spans="2:4">
      <c r="B5770" s="18">
        <v>5766</v>
      </c>
      <c r="C5770" s="118"/>
      <c r="D5770" s="119"/>
    </row>
    <row r="5771" spans="2:4">
      <c r="B5771" s="18">
        <v>5767</v>
      </c>
      <c r="C5771" s="118"/>
      <c r="D5771" s="119"/>
    </row>
    <row r="5772" spans="2:4">
      <c r="B5772" s="18">
        <v>5768</v>
      </c>
      <c r="C5772" s="118"/>
      <c r="D5772" s="119"/>
    </row>
    <row r="5773" spans="2:4">
      <c r="B5773" s="18">
        <v>5769</v>
      </c>
      <c r="C5773" s="118"/>
      <c r="D5773" s="119"/>
    </row>
    <row r="5774" spans="2:4">
      <c r="B5774" s="18">
        <v>5770</v>
      </c>
      <c r="C5774" s="118"/>
      <c r="D5774" s="119"/>
    </row>
    <row r="5775" spans="2:4">
      <c r="B5775" s="18">
        <v>5771</v>
      </c>
      <c r="C5775" s="118"/>
      <c r="D5775" s="119"/>
    </row>
    <row r="5776" spans="2:4">
      <c r="B5776" s="18">
        <v>5772</v>
      </c>
      <c r="C5776" s="118"/>
      <c r="D5776" s="119"/>
    </row>
    <row r="5777" spans="2:4">
      <c r="B5777" s="18">
        <v>5773</v>
      </c>
      <c r="C5777" s="118"/>
      <c r="D5777" s="119"/>
    </row>
    <row r="5778" spans="2:4">
      <c r="B5778" s="18">
        <v>5774</v>
      </c>
      <c r="C5778" s="118"/>
      <c r="D5778" s="119"/>
    </row>
    <row r="5779" spans="2:4">
      <c r="B5779" s="18">
        <v>5775</v>
      </c>
      <c r="C5779" s="118"/>
      <c r="D5779" s="119"/>
    </row>
    <row r="5780" spans="2:4">
      <c r="B5780" s="18">
        <v>5776</v>
      </c>
      <c r="C5780" s="118"/>
      <c r="D5780" s="119"/>
    </row>
    <row r="5781" spans="2:4">
      <c r="B5781" s="18">
        <v>5777</v>
      </c>
      <c r="C5781" s="118"/>
      <c r="D5781" s="119"/>
    </row>
    <row r="5782" spans="2:4">
      <c r="B5782" s="18">
        <v>5778</v>
      </c>
      <c r="C5782" s="118"/>
      <c r="D5782" s="119"/>
    </row>
    <row r="5783" spans="2:4">
      <c r="B5783" s="18">
        <v>5779</v>
      </c>
      <c r="C5783" s="118"/>
      <c r="D5783" s="119"/>
    </row>
    <row r="5784" spans="2:4">
      <c r="B5784" s="18">
        <v>5780</v>
      </c>
      <c r="C5784" s="118"/>
      <c r="D5784" s="119"/>
    </row>
    <row r="5785" spans="2:4">
      <c r="B5785" s="18">
        <v>5781</v>
      </c>
      <c r="C5785" s="118"/>
      <c r="D5785" s="119"/>
    </row>
    <row r="5786" spans="2:4">
      <c r="B5786" s="18">
        <v>5782</v>
      </c>
      <c r="C5786" s="118"/>
      <c r="D5786" s="119"/>
    </row>
    <row r="5787" spans="2:4">
      <c r="B5787" s="18">
        <v>5783</v>
      </c>
      <c r="C5787" s="118"/>
      <c r="D5787" s="119"/>
    </row>
    <row r="5788" spans="2:4">
      <c r="B5788" s="18">
        <v>5784</v>
      </c>
      <c r="C5788" s="118"/>
      <c r="D5788" s="119"/>
    </row>
    <row r="5789" spans="2:4">
      <c r="B5789" s="18">
        <v>5785</v>
      </c>
      <c r="C5789" s="118"/>
      <c r="D5789" s="119"/>
    </row>
    <row r="5790" spans="2:4">
      <c r="B5790" s="18">
        <v>5786</v>
      </c>
      <c r="C5790" s="118"/>
      <c r="D5790" s="119"/>
    </row>
    <row r="5791" spans="2:4">
      <c r="B5791" s="18">
        <v>5787</v>
      </c>
      <c r="C5791" s="118"/>
      <c r="D5791" s="119"/>
    </row>
    <row r="5792" spans="2:4">
      <c r="B5792" s="18">
        <v>5788</v>
      </c>
      <c r="C5792" s="118"/>
      <c r="D5792" s="119"/>
    </row>
    <row r="5793" spans="2:4">
      <c r="B5793" s="18">
        <v>5789</v>
      </c>
      <c r="C5793" s="118"/>
      <c r="D5793" s="119"/>
    </row>
    <row r="5794" spans="2:4">
      <c r="B5794" s="18">
        <v>5790</v>
      </c>
      <c r="C5794" s="118"/>
      <c r="D5794" s="119"/>
    </row>
    <row r="5795" spans="2:4">
      <c r="B5795" s="18">
        <v>5791</v>
      </c>
      <c r="C5795" s="118"/>
      <c r="D5795" s="119"/>
    </row>
    <row r="5796" spans="2:4">
      <c r="B5796" s="18">
        <v>5792</v>
      </c>
      <c r="C5796" s="118"/>
      <c r="D5796" s="119"/>
    </row>
    <row r="5797" spans="2:4">
      <c r="B5797" s="18">
        <v>5793</v>
      </c>
      <c r="C5797" s="118"/>
      <c r="D5797" s="119"/>
    </row>
    <row r="5798" spans="2:4">
      <c r="B5798" s="18">
        <v>5794</v>
      </c>
      <c r="C5798" s="118"/>
      <c r="D5798" s="119"/>
    </row>
    <row r="5799" spans="2:4">
      <c r="B5799" s="18">
        <v>5795</v>
      </c>
      <c r="C5799" s="118"/>
      <c r="D5799" s="119"/>
    </row>
    <row r="5800" spans="2:4">
      <c r="B5800" s="18">
        <v>5796</v>
      </c>
      <c r="C5800" s="118"/>
      <c r="D5800" s="119"/>
    </row>
    <row r="5801" spans="2:4">
      <c r="B5801" s="18">
        <v>5797</v>
      </c>
      <c r="C5801" s="118"/>
      <c r="D5801" s="119"/>
    </row>
    <row r="5802" spans="2:4">
      <c r="B5802" s="18">
        <v>5798</v>
      </c>
      <c r="C5802" s="118"/>
      <c r="D5802" s="119"/>
    </row>
    <row r="5803" spans="2:4">
      <c r="B5803" s="18">
        <v>5799</v>
      </c>
      <c r="C5803" s="118"/>
      <c r="D5803" s="119"/>
    </row>
    <row r="5804" spans="2:4">
      <c r="B5804" s="18">
        <v>5800</v>
      </c>
      <c r="C5804" s="118"/>
      <c r="D5804" s="119"/>
    </row>
    <row r="5805" spans="2:4">
      <c r="B5805" s="18">
        <v>5801</v>
      </c>
      <c r="C5805" s="118"/>
      <c r="D5805" s="119"/>
    </row>
    <row r="5806" spans="2:4">
      <c r="B5806" s="18">
        <v>5802</v>
      </c>
      <c r="C5806" s="118"/>
      <c r="D5806" s="119"/>
    </row>
    <row r="5807" spans="2:4">
      <c r="B5807" s="18">
        <v>5803</v>
      </c>
      <c r="C5807" s="118"/>
      <c r="D5807" s="119"/>
    </row>
    <row r="5808" spans="2:4">
      <c r="B5808" s="18">
        <v>5804</v>
      </c>
      <c r="C5808" s="118"/>
      <c r="D5808" s="119"/>
    </row>
    <row r="5809" spans="2:4">
      <c r="B5809" s="18">
        <v>5805</v>
      </c>
      <c r="C5809" s="118"/>
      <c r="D5809" s="119"/>
    </row>
    <row r="5810" spans="2:4">
      <c r="B5810" s="18">
        <v>5806</v>
      </c>
      <c r="C5810" s="118"/>
      <c r="D5810" s="119"/>
    </row>
    <row r="5811" spans="2:4">
      <c r="B5811" s="18">
        <v>5807</v>
      </c>
      <c r="C5811" s="118"/>
      <c r="D5811" s="119"/>
    </row>
    <row r="5812" spans="2:4">
      <c r="B5812" s="18">
        <v>5808</v>
      </c>
      <c r="C5812" s="118"/>
      <c r="D5812" s="119"/>
    </row>
    <row r="5813" spans="2:4">
      <c r="B5813" s="18">
        <v>5809</v>
      </c>
      <c r="C5813" s="118"/>
      <c r="D5813" s="119"/>
    </row>
    <row r="5814" spans="2:4">
      <c r="B5814" s="18">
        <v>5810</v>
      </c>
      <c r="C5814" s="118"/>
      <c r="D5814" s="119"/>
    </row>
    <row r="5815" spans="2:4">
      <c r="B5815" s="18">
        <v>5811</v>
      </c>
      <c r="C5815" s="118"/>
      <c r="D5815" s="119"/>
    </row>
    <row r="5816" spans="2:4">
      <c r="B5816" s="18">
        <v>5812</v>
      </c>
      <c r="C5816" s="118"/>
      <c r="D5816" s="119"/>
    </row>
    <row r="5817" spans="2:4">
      <c r="B5817" s="18">
        <v>5813</v>
      </c>
      <c r="C5817" s="118"/>
      <c r="D5817" s="119"/>
    </row>
    <row r="5818" spans="2:4">
      <c r="B5818" s="18">
        <v>5814</v>
      </c>
      <c r="C5818" s="118"/>
      <c r="D5818" s="119"/>
    </row>
    <row r="5819" spans="2:4">
      <c r="B5819" s="18">
        <v>5815</v>
      </c>
      <c r="C5819" s="118"/>
      <c r="D5819" s="119"/>
    </row>
    <row r="5820" spans="2:4">
      <c r="B5820" s="18">
        <v>5816</v>
      </c>
      <c r="C5820" s="118"/>
      <c r="D5820" s="119"/>
    </row>
    <row r="5821" spans="2:4">
      <c r="B5821" s="18">
        <v>5817</v>
      </c>
      <c r="C5821" s="118"/>
      <c r="D5821" s="119"/>
    </row>
    <row r="5822" spans="2:4">
      <c r="B5822" s="18">
        <v>5818</v>
      </c>
      <c r="C5822" s="118"/>
      <c r="D5822" s="119"/>
    </row>
    <row r="5823" spans="2:4">
      <c r="B5823" s="18">
        <v>5819</v>
      </c>
      <c r="C5823" s="118"/>
      <c r="D5823" s="119"/>
    </row>
    <row r="5824" spans="2:4">
      <c r="B5824" s="18">
        <v>5820</v>
      </c>
      <c r="C5824" s="118"/>
      <c r="D5824" s="119"/>
    </row>
    <row r="5825" spans="2:4">
      <c r="B5825" s="18">
        <v>5821</v>
      </c>
      <c r="C5825" s="118"/>
      <c r="D5825" s="119"/>
    </row>
    <row r="5826" spans="2:4">
      <c r="B5826" s="18">
        <v>5822</v>
      </c>
      <c r="C5826" s="118"/>
      <c r="D5826" s="119"/>
    </row>
    <row r="5827" spans="2:4">
      <c r="B5827" s="18">
        <v>5823</v>
      </c>
      <c r="C5827" s="118"/>
      <c r="D5827" s="119"/>
    </row>
    <row r="5828" spans="2:4">
      <c r="B5828" s="18">
        <v>5824</v>
      </c>
      <c r="C5828" s="118"/>
      <c r="D5828" s="119"/>
    </row>
    <row r="5829" spans="2:4">
      <c r="B5829" s="18">
        <v>5825</v>
      </c>
      <c r="C5829" s="118"/>
      <c r="D5829" s="119"/>
    </row>
    <row r="5830" spans="2:4">
      <c r="B5830" s="18">
        <v>5826</v>
      </c>
      <c r="C5830" s="118"/>
      <c r="D5830" s="119"/>
    </row>
    <row r="5831" spans="2:4">
      <c r="B5831" s="18">
        <v>5827</v>
      </c>
      <c r="C5831" s="118"/>
      <c r="D5831" s="119"/>
    </row>
    <row r="5832" spans="2:4">
      <c r="B5832" s="18">
        <v>5828</v>
      </c>
      <c r="C5832" s="118"/>
      <c r="D5832" s="119"/>
    </row>
    <row r="5833" spans="2:4">
      <c r="B5833" s="18">
        <v>5829</v>
      </c>
      <c r="C5833" s="118"/>
      <c r="D5833" s="119"/>
    </row>
    <row r="5834" spans="2:4">
      <c r="B5834" s="18">
        <v>5830</v>
      </c>
      <c r="C5834" s="118"/>
      <c r="D5834" s="119"/>
    </row>
    <row r="5835" spans="2:4">
      <c r="B5835" s="18">
        <v>5831</v>
      </c>
      <c r="C5835" s="118"/>
      <c r="D5835" s="119"/>
    </row>
    <row r="5836" spans="2:4">
      <c r="B5836" s="18">
        <v>5832</v>
      </c>
      <c r="C5836" s="118"/>
      <c r="D5836" s="119"/>
    </row>
    <row r="5837" spans="2:4">
      <c r="B5837" s="18">
        <v>5833</v>
      </c>
      <c r="C5837" s="118"/>
      <c r="D5837" s="119"/>
    </row>
    <row r="5838" spans="2:4">
      <c r="B5838" s="18">
        <v>5834</v>
      </c>
      <c r="C5838" s="118"/>
      <c r="D5838" s="119"/>
    </row>
    <row r="5839" spans="2:4">
      <c r="B5839" s="18">
        <v>5835</v>
      </c>
      <c r="C5839" s="118"/>
      <c r="D5839" s="119"/>
    </row>
    <row r="5840" spans="2:4">
      <c r="B5840" s="18">
        <v>5836</v>
      </c>
      <c r="C5840" s="118"/>
      <c r="D5840" s="119"/>
    </row>
    <row r="5841" spans="2:4">
      <c r="B5841" s="18">
        <v>5837</v>
      </c>
      <c r="C5841" s="118"/>
      <c r="D5841" s="119"/>
    </row>
    <row r="5842" spans="2:4">
      <c r="B5842" s="18">
        <v>5838</v>
      </c>
      <c r="C5842" s="118"/>
      <c r="D5842" s="119"/>
    </row>
    <row r="5843" spans="2:4">
      <c r="B5843" s="18">
        <v>5839</v>
      </c>
      <c r="C5843" s="118"/>
      <c r="D5843" s="119"/>
    </row>
    <row r="5844" spans="2:4">
      <c r="B5844" s="18">
        <v>5840</v>
      </c>
      <c r="C5844" s="118"/>
      <c r="D5844" s="119"/>
    </row>
    <row r="5845" spans="2:4">
      <c r="B5845" s="18">
        <v>5841</v>
      </c>
      <c r="C5845" s="118"/>
      <c r="D5845" s="119"/>
    </row>
    <row r="5846" spans="2:4">
      <c r="B5846" s="18">
        <v>5842</v>
      </c>
      <c r="C5846" s="118"/>
      <c r="D5846" s="119"/>
    </row>
    <row r="5847" spans="2:4">
      <c r="B5847" s="18">
        <v>5843</v>
      </c>
      <c r="C5847" s="118"/>
      <c r="D5847" s="119"/>
    </row>
    <row r="5848" spans="2:4">
      <c r="B5848" s="18">
        <v>5844</v>
      </c>
      <c r="C5848" s="118"/>
      <c r="D5848" s="119"/>
    </row>
    <row r="5849" spans="2:4">
      <c r="B5849" s="18">
        <v>5845</v>
      </c>
      <c r="C5849" s="118"/>
      <c r="D5849" s="119"/>
    </row>
    <row r="5850" spans="2:4">
      <c r="B5850" s="18">
        <v>5846</v>
      </c>
      <c r="C5850" s="118"/>
      <c r="D5850" s="119"/>
    </row>
    <row r="5851" spans="2:4">
      <c r="B5851" s="18">
        <v>5847</v>
      </c>
      <c r="C5851" s="118"/>
      <c r="D5851" s="119"/>
    </row>
    <row r="5852" spans="2:4">
      <c r="B5852" s="18">
        <v>5848</v>
      </c>
      <c r="C5852" s="118"/>
      <c r="D5852" s="119"/>
    </row>
    <row r="5853" spans="2:4">
      <c r="B5853" s="18">
        <v>5849</v>
      </c>
      <c r="C5853" s="118"/>
      <c r="D5853" s="119"/>
    </row>
    <row r="5854" spans="2:4">
      <c r="B5854" s="18">
        <v>5850</v>
      </c>
      <c r="C5854" s="118"/>
      <c r="D5854" s="119"/>
    </row>
    <row r="5855" spans="2:4">
      <c r="B5855" s="18">
        <v>5851</v>
      </c>
      <c r="C5855" s="118"/>
      <c r="D5855" s="119"/>
    </row>
    <row r="5856" spans="2:4">
      <c r="B5856" s="18">
        <v>5852</v>
      </c>
      <c r="C5856" s="118"/>
      <c r="D5856" s="119"/>
    </row>
    <row r="5857" spans="2:4">
      <c r="B5857" s="18">
        <v>5853</v>
      </c>
      <c r="C5857" s="118"/>
      <c r="D5857" s="119"/>
    </row>
    <row r="5858" spans="2:4">
      <c r="B5858" s="18">
        <v>5854</v>
      </c>
      <c r="C5858" s="118"/>
      <c r="D5858" s="119"/>
    </row>
    <row r="5859" spans="2:4">
      <c r="B5859" s="18">
        <v>5855</v>
      </c>
      <c r="C5859" s="118"/>
      <c r="D5859" s="119"/>
    </row>
    <row r="5860" spans="2:4">
      <c r="B5860" s="18">
        <v>5856</v>
      </c>
      <c r="C5860" s="118"/>
      <c r="D5860" s="119"/>
    </row>
    <row r="5861" spans="2:4">
      <c r="B5861" s="18">
        <v>5857</v>
      </c>
      <c r="C5861" s="118"/>
      <c r="D5861" s="119"/>
    </row>
    <row r="5862" spans="2:4">
      <c r="B5862" s="18">
        <v>5858</v>
      </c>
      <c r="C5862" s="118"/>
      <c r="D5862" s="119"/>
    </row>
    <row r="5863" spans="2:4">
      <c r="B5863" s="18">
        <v>5859</v>
      </c>
      <c r="C5863" s="118"/>
      <c r="D5863" s="119"/>
    </row>
    <row r="5864" spans="2:4">
      <c r="B5864" s="18">
        <v>5860</v>
      </c>
      <c r="C5864" s="118"/>
      <c r="D5864" s="119"/>
    </row>
    <row r="5865" spans="2:4">
      <c r="B5865" s="18">
        <v>5861</v>
      </c>
      <c r="C5865" s="118"/>
      <c r="D5865" s="119"/>
    </row>
    <row r="5866" spans="2:4">
      <c r="B5866" s="18">
        <v>5862</v>
      </c>
      <c r="C5866" s="118"/>
      <c r="D5866" s="119"/>
    </row>
    <row r="5867" spans="2:4">
      <c r="B5867" s="18">
        <v>5863</v>
      </c>
      <c r="C5867" s="118"/>
      <c r="D5867" s="119"/>
    </row>
    <row r="5868" spans="2:4">
      <c r="B5868" s="18">
        <v>5864</v>
      </c>
      <c r="C5868" s="118"/>
      <c r="D5868" s="119"/>
    </row>
    <row r="5869" spans="2:4">
      <c r="B5869" s="18">
        <v>5865</v>
      </c>
      <c r="C5869" s="118"/>
      <c r="D5869" s="119"/>
    </row>
    <row r="5870" spans="2:4">
      <c r="B5870" s="18">
        <v>5866</v>
      </c>
      <c r="C5870" s="118"/>
      <c r="D5870" s="119"/>
    </row>
    <row r="5871" spans="2:4">
      <c r="B5871" s="18">
        <v>5867</v>
      </c>
      <c r="C5871" s="118"/>
      <c r="D5871" s="119"/>
    </row>
    <row r="5872" spans="2:4">
      <c r="B5872" s="18">
        <v>5868</v>
      </c>
      <c r="C5872" s="118"/>
      <c r="D5872" s="119"/>
    </row>
    <row r="5873" spans="2:4">
      <c r="B5873" s="18">
        <v>5869</v>
      </c>
      <c r="C5873" s="118"/>
      <c r="D5873" s="119"/>
    </row>
    <row r="5874" spans="2:4">
      <c r="B5874" s="18">
        <v>5870</v>
      </c>
      <c r="C5874" s="118"/>
      <c r="D5874" s="119"/>
    </row>
    <row r="5875" spans="2:4">
      <c r="B5875" s="18">
        <v>5871</v>
      </c>
      <c r="C5875" s="118"/>
      <c r="D5875" s="119"/>
    </row>
    <row r="5876" spans="2:4">
      <c r="B5876" s="18">
        <v>5872</v>
      </c>
      <c r="C5876" s="118"/>
      <c r="D5876" s="119"/>
    </row>
    <row r="5877" spans="2:4">
      <c r="B5877" s="18">
        <v>5873</v>
      </c>
      <c r="C5877" s="118"/>
      <c r="D5877" s="119"/>
    </row>
    <row r="5878" spans="2:4">
      <c r="B5878" s="18">
        <v>5874</v>
      </c>
      <c r="C5878" s="118"/>
      <c r="D5878" s="119"/>
    </row>
    <row r="5879" spans="2:4">
      <c r="B5879" s="18">
        <v>5875</v>
      </c>
      <c r="C5879" s="118"/>
      <c r="D5879" s="119"/>
    </row>
    <row r="5880" spans="2:4">
      <c r="B5880" s="18">
        <v>5876</v>
      </c>
      <c r="C5880" s="118"/>
      <c r="D5880" s="119"/>
    </row>
    <row r="5881" spans="2:4">
      <c r="B5881" s="18">
        <v>5877</v>
      </c>
      <c r="C5881" s="118"/>
      <c r="D5881" s="119"/>
    </row>
    <row r="5882" spans="2:4">
      <c r="B5882" s="18">
        <v>5878</v>
      </c>
      <c r="C5882" s="118"/>
      <c r="D5882" s="119"/>
    </row>
    <row r="5883" spans="2:4">
      <c r="B5883" s="18">
        <v>5879</v>
      </c>
      <c r="C5883" s="118"/>
      <c r="D5883" s="119"/>
    </row>
    <row r="5884" spans="2:4">
      <c r="B5884" s="18">
        <v>5880</v>
      </c>
      <c r="C5884" s="118"/>
      <c r="D5884" s="119"/>
    </row>
    <row r="5885" spans="2:4">
      <c r="B5885" s="18">
        <v>5881</v>
      </c>
      <c r="C5885" s="118"/>
      <c r="D5885" s="119"/>
    </row>
    <row r="5886" spans="2:4">
      <c r="B5886" s="18">
        <v>5882</v>
      </c>
      <c r="C5886" s="118"/>
      <c r="D5886" s="119"/>
    </row>
    <row r="5887" spans="2:4">
      <c r="B5887" s="18">
        <v>5883</v>
      </c>
      <c r="C5887" s="118"/>
      <c r="D5887" s="119"/>
    </row>
    <row r="5888" spans="2:4">
      <c r="B5888" s="18">
        <v>5884</v>
      </c>
      <c r="C5888" s="118"/>
      <c r="D5888" s="119"/>
    </row>
    <row r="5889" spans="2:4">
      <c r="B5889" s="18">
        <v>5885</v>
      </c>
      <c r="C5889" s="118"/>
      <c r="D5889" s="119"/>
    </row>
    <row r="5890" spans="2:4">
      <c r="B5890" s="18">
        <v>5886</v>
      </c>
      <c r="C5890" s="118"/>
      <c r="D5890" s="119"/>
    </row>
    <row r="5891" spans="2:4">
      <c r="B5891" s="18">
        <v>5887</v>
      </c>
      <c r="C5891" s="118"/>
      <c r="D5891" s="119"/>
    </row>
    <row r="5892" spans="2:4">
      <c r="B5892" s="18">
        <v>5888</v>
      </c>
      <c r="C5892" s="118"/>
      <c r="D5892" s="119"/>
    </row>
    <row r="5893" spans="2:4">
      <c r="B5893" s="18">
        <v>5889</v>
      </c>
      <c r="C5893" s="118"/>
      <c r="D5893" s="119"/>
    </row>
    <row r="5894" spans="2:4">
      <c r="B5894" s="18">
        <v>5890</v>
      </c>
      <c r="C5894" s="118"/>
      <c r="D5894" s="119"/>
    </row>
    <row r="5895" spans="2:4">
      <c r="B5895" s="18">
        <v>5891</v>
      </c>
      <c r="C5895" s="118"/>
      <c r="D5895" s="119"/>
    </row>
    <row r="5896" spans="2:4">
      <c r="B5896" s="18">
        <v>5892</v>
      </c>
      <c r="C5896" s="118"/>
      <c r="D5896" s="119"/>
    </row>
    <row r="5897" spans="2:4">
      <c r="B5897" s="18">
        <v>5893</v>
      </c>
      <c r="C5897" s="118"/>
      <c r="D5897" s="119"/>
    </row>
    <row r="5898" spans="2:4">
      <c r="B5898" s="18">
        <v>5894</v>
      </c>
      <c r="C5898" s="118"/>
      <c r="D5898" s="119"/>
    </row>
    <row r="5899" spans="2:4">
      <c r="B5899" s="18">
        <v>5895</v>
      </c>
      <c r="C5899" s="118"/>
      <c r="D5899" s="119"/>
    </row>
    <row r="5900" spans="2:4">
      <c r="B5900" s="18">
        <v>5896</v>
      </c>
      <c r="C5900" s="118"/>
      <c r="D5900" s="119"/>
    </row>
    <row r="5901" spans="2:4">
      <c r="B5901" s="18">
        <v>5897</v>
      </c>
      <c r="C5901" s="118"/>
      <c r="D5901" s="119"/>
    </row>
    <row r="5902" spans="2:4">
      <c r="B5902" s="18">
        <v>5898</v>
      </c>
      <c r="C5902" s="118"/>
      <c r="D5902" s="119"/>
    </row>
    <row r="5903" spans="2:4">
      <c r="B5903" s="18">
        <v>5899</v>
      </c>
      <c r="C5903" s="118"/>
      <c r="D5903" s="119"/>
    </row>
    <row r="5904" spans="2:4">
      <c r="B5904" s="18">
        <v>5900</v>
      </c>
      <c r="C5904" s="118"/>
      <c r="D5904" s="119"/>
    </row>
    <row r="5905" spans="2:4">
      <c r="B5905" s="18">
        <v>5901</v>
      </c>
      <c r="C5905" s="118"/>
      <c r="D5905" s="119"/>
    </row>
    <row r="5906" spans="2:4">
      <c r="B5906" s="18">
        <v>5902</v>
      </c>
      <c r="C5906" s="118"/>
      <c r="D5906" s="119"/>
    </row>
    <row r="5907" spans="2:4">
      <c r="B5907" s="18">
        <v>5903</v>
      </c>
      <c r="C5907" s="118"/>
      <c r="D5907" s="119"/>
    </row>
    <row r="5908" spans="2:4">
      <c r="B5908" s="18">
        <v>5904</v>
      </c>
      <c r="C5908" s="118"/>
      <c r="D5908" s="119"/>
    </row>
    <row r="5909" spans="2:4">
      <c r="B5909" s="18">
        <v>5905</v>
      </c>
      <c r="C5909" s="118"/>
      <c r="D5909" s="119"/>
    </row>
    <row r="5910" spans="2:4">
      <c r="B5910" s="18">
        <v>5906</v>
      </c>
      <c r="C5910" s="118"/>
      <c r="D5910" s="119"/>
    </row>
    <row r="5911" spans="2:4">
      <c r="B5911" s="18">
        <v>5907</v>
      </c>
      <c r="C5911" s="118"/>
      <c r="D5911" s="119"/>
    </row>
    <row r="5912" spans="2:4">
      <c r="B5912" s="18">
        <v>5908</v>
      </c>
      <c r="C5912" s="118"/>
      <c r="D5912" s="119"/>
    </row>
    <row r="5913" spans="2:4">
      <c r="B5913" s="18">
        <v>5909</v>
      </c>
      <c r="C5913" s="118"/>
      <c r="D5913" s="119"/>
    </row>
    <row r="5914" spans="2:4">
      <c r="B5914" s="18">
        <v>5910</v>
      </c>
      <c r="C5914" s="118"/>
      <c r="D5914" s="119"/>
    </row>
    <row r="5915" spans="2:4">
      <c r="B5915" s="18">
        <v>5911</v>
      </c>
      <c r="C5915" s="118"/>
      <c r="D5915" s="119"/>
    </row>
    <row r="5916" spans="2:4">
      <c r="B5916" s="18">
        <v>5912</v>
      </c>
      <c r="C5916" s="118"/>
      <c r="D5916" s="119"/>
    </row>
    <row r="5917" spans="2:4">
      <c r="B5917" s="18">
        <v>5913</v>
      </c>
      <c r="C5917" s="118"/>
      <c r="D5917" s="119"/>
    </row>
    <row r="5918" spans="2:4">
      <c r="B5918" s="18">
        <v>5914</v>
      </c>
      <c r="C5918" s="118"/>
      <c r="D5918" s="119"/>
    </row>
    <row r="5919" spans="2:4">
      <c r="B5919" s="18">
        <v>5915</v>
      </c>
      <c r="C5919" s="118"/>
      <c r="D5919" s="119"/>
    </row>
    <row r="5920" spans="2:4">
      <c r="B5920" s="18">
        <v>5916</v>
      </c>
      <c r="C5920" s="118"/>
      <c r="D5920" s="119"/>
    </row>
    <row r="5921" spans="2:4">
      <c r="B5921" s="18">
        <v>5917</v>
      </c>
      <c r="C5921" s="118"/>
      <c r="D5921" s="119"/>
    </row>
    <row r="5922" spans="2:4">
      <c r="B5922" s="18">
        <v>5918</v>
      </c>
      <c r="C5922" s="118"/>
      <c r="D5922" s="119"/>
    </row>
    <row r="5923" spans="2:4">
      <c r="B5923" s="18">
        <v>5919</v>
      </c>
      <c r="C5923" s="118"/>
      <c r="D5923" s="119"/>
    </row>
    <row r="5924" spans="2:4">
      <c r="B5924" s="18">
        <v>5920</v>
      </c>
      <c r="C5924" s="118"/>
      <c r="D5924" s="119"/>
    </row>
    <row r="5925" spans="2:4">
      <c r="B5925" s="18">
        <v>5921</v>
      </c>
      <c r="C5925" s="118"/>
      <c r="D5925" s="119"/>
    </row>
    <row r="5926" spans="2:4">
      <c r="B5926" s="18">
        <v>5922</v>
      </c>
      <c r="C5926" s="118"/>
      <c r="D5926" s="119"/>
    </row>
    <row r="5927" spans="2:4">
      <c r="B5927" s="18">
        <v>5923</v>
      </c>
      <c r="C5927" s="118"/>
      <c r="D5927" s="119"/>
    </row>
    <row r="5928" spans="2:4">
      <c r="B5928" s="18">
        <v>5924</v>
      </c>
      <c r="C5928" s="118"/>
      <c r="D5928" s="119"/>
    </row>
    <row r="5929" spans="2:4">
      <c r="B5929" s="18">
        <v>5925</v>
      </c>
      <c r="C5929" s="118"/>
      <c r="D5929" s="119"/>
    </row>
    <row r="5930" spans="2:4">
      <c r="B5930" s="18">
        <v>5926</v>
      </c>
      <c r="C5930" s="118"/>
      <c r="D5930" s="119"/>
    </row>
    <row r="5931" spans="2:4">
      <c r="B5931" s="18">
        <v>5927</v>
      </c>
      <c r="C5931" s="118"/>
      <c r="D5931" s="119"/>
    </row>
    <row r="5932" spans="2:4">
      <c r="B5932" s="18">
        <v>5928</v>
      </c>
      <c r="C5932" s="118"/>
      <c r="D5932" s="119"/>
    </row>
    <row r="5933" spans="2:4">
      <c r="B5933" s="18">
        <v>5929</v>
      </c>
      <c r="C5933" s="118"/>
      <c r="D5933" s="119"/>
    </row>
    <row r="5934" spans="2:4">
      <c r="B5934" s="18">
        <v>5930</v>
      </c>
      <c r="C5934" s="118"/>
      <c r="D5934" s="119"/>
    </row>
    <row r="5935" spans="2:4">
      <c r="B5935" s="18">
        <v>5931</v>
      </c>
      <c r="C5935" s="118"/>
      <c r="D5935" s="119"/>
    </row>
    <row r="5936" spans="2:4">
      <c r="B5936" s="18">
        <v>5932</v>
      </c>
      <c r="C5936" s="118"/>
      <c r="D5936" s="119"/>
    </row>
    <row r="5937" spans="2:4">
      <c r="B5937" s="18">
        <v>5933</v>
      </c>
      <c r="C5937" s="118"/>
      <c r="D5937" s="119"/>
    </row>
    <row r="5938" spans="2:4">
      <c r="B5938" s="18">
        <v>5934</v>
      </c>
      <c r="C5938" s="118"/>
      <c r="D5938" s="119"/>
    </row>
    <row r="5939" spans="2:4">
      <c r="B5939" s="18">
        <v>5935</v>
      </c>
      <c r="C5939" s="118"/>
      <c r="D5939" s="119"/>
    </row>
    <row r="5940" spans="2:4">
      <c r="B5940" s="18">
        <v>5936</v>
      </c>
      <c r="C5940" s="118"/>
      <c r="D5940" s="119"/>
    </row>
    <row r="5941" spans="2:4">
      <c r="B5941" s="18">
        <v>5937</v>
      </c>
      <c r="C5941" s="118"/>
      <c r="D5941" s="119"/>
    </row>
    <row r="5942" spans="2:4">
      <c r="B5942" s="18">
        <v>5938</v>
      </c>
      <c r="C5942" s="118"/>
      <c r="D5942" s="119"/>
    </row>
    <row r="5943" spans="2:4">
      <c r="B5943" s="18">
        <v>5939</v>
      </c>
      <c r="C5943" s="118"/>
      <c r="D5943" s="119"/>
    </row>
    <row r="5944" spans="2:4">
      <c r="B5944" s="18">
        <v>5940</v>
      </c>
      <c r="C5944" s="118"/>
      <c r="D5944" s="119"/>
    </row>
    <row r="5945" spans="2:4">
      <c r="B5945" s="18">
        <v>5941</v>
      </c>
      <c r="C5945" s="118"/>
      <c r="D5945" s="119"/>
    </row>
    <row r="5946" spans="2:4">
      <c r="B5946" s="18">
        <v>5942</v>
      </c>
      <c r="C5946" s="118"/>
      <c r="D5946" s="119"/>
    </row>
    <row r="5947" spans="2:4">
      <c r="B5947" s="18">
        <v>5943</v>
      </c>
      <c r="C5947" s="118"/>
      <c r="D5947" s="119"/>
    </row>
    <row r="5948" spans="2:4">
      <c r="B5948" s="18">
        <v>5944</v>
      </c>
      <c r="C5948" s="118"/>
      <c r="D5948" s="119"/>
    </row>
    <row r="5949" spans="2:4">
      <c r="B5949" s="18">
        <v>5945</v>
      </c>
      <c r="C5949" s="118"/>
      <c r="D5949" s="119"/>
    </row>
    <row r="5950" spans="2:4">
      <c r="B5950" s="18">
        <v>5946</v>
      </c>
      <c r="C5950" s="118"/>
      <c r="D5950" s="119"/>
    </row>
    <row r="5951" spans="2:4">
      <c r="B5951" s="18">
        <v>5947</v>
      </c>
      <c r="C5951" s="118"/>
      <c r="D5951" s="119"/>
    </row>
    <row r="5952" spans="2:4">
      <c r="B5952" s="18">
        <v>5948</v>
      </c>
      <c r="C5952" s="118"/>
      <c r="D5952" s="119"/>
    </row>
    <row r="5953" spans="2:4">
      <c r="B5953" s="18">
        <v>5949</v>
      </c>
      <c r="C5953" s="118"/>
      <c r="D5953" s="119"/>
    </row>
    <row r="5954" spans="2:4">
      <c r="B5954" s="18">
        <v>5950</v>
      </c>
      <c r="C5954" s="118"/>
      <c r="D5954" s="119"/>
    </row>
    <row r="5955" spans="2:4">
      <c r="B5955" s="18">
        <v>5951</v>
      </c>
      <c r="C5955" s="118"/>
      <c r="D5955" s="119"/>
    </row>
    <row r="5956" spans="2:4">
      <c r="B5956" s="18">
        <v>5952</v>
      </c>
      <c r="C5956" s="118"/>
      <c r="D5956" s="119"/>
    </row>
    <row r="5957" spans="2:4">
      <c r="B5957" s="18">
        <v>5953</v>
      </c>
      <c r="C5957" s="118"/>
      <c r="D5957" s="119"/>
    </row>
    <row r="5958" spans="2:4">
      <c r="B5958" s="18">
        <v>5954</v>
      </c>
      <c r="C5958" s="118"/>
      <c r="D5958" s="119"/>
    </row>
    <row r="5959" spans="2:4">
      <c r="B5959" s="18">
        <v>5955</v>
      </c>
      <c r="C5959" s="118"/>
      <c r="D5959" s="119"/>
    </row>
    <row r="5960" spans="2:4">
      <c r="B5960" s="18">
        <v>5956</v>
      </c>
      <c r="C5960" s="118"/>
      <c r="D5960" s="119"/>
    </row>
    <row r="5961" spans="2:4">
      <c r="B5961" s="18">
        <v>5957</v>
      </c>
      <c r="C5961" s="118"/>
      <c r="D5961" s="119"/>
    </row>
    <row r="5962" spans="2:4">
      <c r="B5962" s="18">
        <v>5958</v>
      </c>
      <c r="C5962" s="118"/>
      <c r="D5962" s="119"/>
    </row>
    <row r="5963" spans="2:4">
      <c r="B5963" s="18">
        <v>5959</v>
      </c>
      <c r="C5963" s="118"/>
      <c r="D5963" s="119"/>
    </row>
    <row r="5964" spans="2:4">
      <c r="B5964" s="18">
        <v>5960</v>
      </c>
      <c r="C5964" s="118"/>
      <c r="D5964" s="119"/>
    </row>
    <row r="5965" spans="2:4">
      <c r="B5965" s="18">
        <v>5961</v>
      </c>
      <c r="C5965" s="118"/>
      <c r="D5965" s="119"/>
    </row>
    <row r="5966" spans="2:4">
      <c r="B5966" s="18">
        <v>5962</v>
      </c>
      <c r="C5966" s="118"/>
      <c r="D5966" s="119"/>
    </row>
    <row r="5967" spans="2:4">
      <c r="B5967" s="18">
        <v>5963</v>
      </c>
      <c r="C5967" s="118"/>
      <c r="D5967" s="119"/>
    </row>
    <row r="5968" spans="2:4">
      <c r="B5968" s="18">
        <v>5964</v>
      </c>
      <c r="C5968" s="118"/>
      <c r="D5968" s="119"/>
    </row>
    <row r="5969" spans="2:4">
      <c r="B5969" s="18">
        <v>5965</v>
      </c>
      <c r="C5969" s="118"/>
      <c r="D5969" s="119"/>
    </row>
    <row r="5970" spans="2:4">
      <c r="B5970" s="18">
        <v>5966</v>
      </c>
      <c r="C5970" s="118"/>
      <c r="D5970" s="119"/>
    </row>
    <row r="5971" spans="2:4">
      <c r="B5971" s="18">
        <v>5967</v>
      </c>
      <c r="C5971" s="118"/>
      <c r="D5971" s="119"/>
    </row>
    <row r="5972" spans="2:4">
      <c r="B5972" s="18">
        <v>5968</v>
      </c>
      <c r="C5972" s="118"/>
      <c r="D5972" s="119"/>
    </row>
    <row r="5973" spans="2:4">
      <c r="B5973" s="18">
        <v>5969</v>
      </c>
      <c r="C5973" s="118"/>
      <c r="D5973" s="119"/>
    </row>
    <row r="5974" spans="2:4">
      <c r="B5974" s="18">
        <v>5970</v>
      </c>
      <c r="C5974" s="118"/>
      <c r="D5974" s="119"/>
    </row>
    <row r="5975" spans="2:4">
      <c r="B5975" s="18">
        <v>5971</v>
      </c>
      <c r="C5975" s="118"/>
      <c r="D5975" s="119"/>
    </row>
    <row r="5976" spans="2:4">
      <c r="B5976" s="18">
        <v>5972</v>
      </c>
      <c r="C5976" s="118"/>
      <c r="D5976" s="119"/>
    </row>
    <row r="5977" spans="2:4">
      <c r="B5977" s="18">
        <v>5973</v>
      </c>
      <c r="C5977" s="118"/>
      <c r="D5977" s="119"/>
    </row>
    <row r="5978" spans="2:4">
      <c r="B5978" s="18">
        <v>5974</v>
      </c>
      <c r="C5978" s="118"/>
      <c r="D5978" s="119"/>
    </row>
    <row r="5979" spans="2:4">
      <c r="B5979" s="18">
        <v>5975</v>
      </c>
      <c r="C5979" s="118"/>
      <c r="D5979" s="119"/>
    </row>
    <row r="5980" spans="2:4">
      <c r="B5980" s="18">
        <v>5976</v>
      </c>
      <c r="C5980" s="118"/>
      <c r="D5980" s="119"/>
    </row>
    <row r="5981" spans="2:4">
      <c r="B5981" s="18">
        <v>5977</v>
      </c>
      <c r="C5981" s="118"/>
      <c r="D5981" s="119"/>
    </row>
    <row r="5982" spans="2:4">
      <c r="B5982" s="18">
        <v>5978</v>
      </c>
      <c r="C5982" s="118"/>
      <c r="D5982" s="119"/>
    </row>
    <row r="5983" spans="2:4">
      <c r="B5983" s="18">
        <v>5979</v>
      </c>
      <c r="C5983" s="118"/>
      <c r="D5983" s="119"/>
    </row>
    <row r="5984" spans="2:4">
      <c r="B5984" s="18">
        <v>5980</v>
      </c>
      <c r="C5984" s="118"/>
      <c r="D5984" s="119"/>
    </row>
    <row r="5985" spans="2:4">
      <c r="B5985" s="18">
        <v>5981</v>
      </c>
      <c r="C5985" s="118"/>
      <c r="D5985" s="119"/>
    </row>
    <row r="5986" spans="2:4">
      <c r="B5986" s="18">
        <v>5982</v>
      </c>
      <c r="C5986" s="118"/>
      <c r="D5986" s="119"/>
    </row>
    <row r="5987" spans="2:4">
      <c r="B5987" s="18">
        <v>5983</v>
      </c>
      <c r="C5987" s="118"/>
      <c r="D5987" s="119"/>
    </row>
    <row r="5988" spans="2:4">
      <c r="B5988" s="18">
        <v>5984</v>
      </c>
      <c r="C5988" s="118"/>
      <c r="D5988" s="119"/>
    </row>
    <row r="5989" spans="2:4">
      <c r="B5989" s="18">
        <v>5985</v>
      </c>
      <c r="C5989" s="118"/>
      <c r="D5989" s="119"/>
    </row>
    <row r="5990" spans="2:4">
      <c r="B5990" s="18">
        <v>5986</v>
      </c>
      <c r="C5990" s="118"/>
      <c r="D5990" s="119"/>
    </row>
    <row r="5991" spans="2:4">
      <c r="B5991" s="18">
        <v>5987</v>
      </c>
      <c r="C5991" s="118"/>
      <c r="D5991" s="119"/>
    </row>
    <row r="5992" spans="2:4">
      <c r="B5992" s="18">
        <v>5988</v>
      </c>
      <c r="C5992" s="118"/>
      <c r="D5992" s="119"/>
    </row>
    <row r="5993" spans="2:4">
      <c r="B5993" s="18">
        <v>5989</v>
      </c>
      <c r="C5993" s="118"/>
      <c r="D5993" s="119"/>
    </row>
    <row r="5994" spans="2:4">
      <c r="B5994" s="18">
        <v>5990</v>
      </c>
      <c r="C5994" s="118"/>
      <c r="D5994" s="119"/>
    </row>
    <row r="5995" spans="2:4">
      <c r="B5995" s="18">
        <v>5991</v>
      </c>
      <c r="C5995" s="118"/>
      <c r="D5995" s="119"/>
    </row>
    <row r="5996" spans="2:4">
      <c r="B5996" s="18">
        <v>5992</v>
      </c>
      <c r="C5996" s="118"/>
      <c r="D5996" s="119"/>
    </row>
    <row r="5997" spans="2:4">
      <c r="B5997" s="18">
        <v>5993</v>
      </c>
      <c r="C5997" s="118"/>
      <c r="D5997" s="119"/>
    </row>
    <row r="5998" spans="2:4">
      <c r="B5998" s="18">
        <v>5994</v>
      </c>
      <c r="C5998" s="118"/>
      <c r="D5998" s="119"/>
    </row>
    <row r="5999" spans="2:4">
      <c r="B5999" s="18">
        <v>5995</v>
      </c>
      <c r="C5999" s="118"/>
      <c r="D5999" s="119"/>
    </row>
    <row r="6000" spans="2:4">
      <c r="B6000" s="18">
        <v>5996</v>
      </c>
      <c r="C6000" s="118"/>
      <c r="D6000" s="119"/>
    </row>
    <row r="6001" spans="2:4">
      <c r="B6001" s="18">
        <v>5997</v>
      </c>
      <c r="C6001" s="118"/>
      <c r="D6001" s="119"/>
    </row>
    <row r="6002" spans="2:4">
      <c r="B6002" s="18">
        <v>5998</v>
      </c>
      <c r="C6002" s="118"/>
      <c r="D6002" s="119"/>
    </row>
    <row r="6003" spans="2:4">
      <c r="B6003" s="18">
        <v>5999</v>
      </c>
      <c r="C6003" s="118"/>
      <c r="D6003" s="119"/>
    </row>
    <row r="6004" spans="2:4">
      <c r="B6004" s="18">
        <v>6000</v>
      </c>
      <c r="C6004" s="118"/>
      <c r="D6004" s="119"/>
    </row>
    <row r="6005" spans="2:4">
      <c r="B6005" s="18">
        <v>6001</v>
      </c>
      <c r="C6005" s="118"/>
      <c r="D6005" s="119"/>
    </row>
    <row r="6006" spans="2:4">
      <c r="B6006" s="18">
        <v>6002</v>
      </c>
      <c r="C6006" s="118"/>
      <c r="D6006" s="119"/>
    </row>
    <row r="6007" spans="2:4">
      <c r="B6007" s="18">
        <v>6003</v>
      </c>
      <c r="C6007" s="118"/>
      <c r="D6007" s="119"/>
    </row>
    <row r="6008" spans="2:4">
      <c r="B6008" s="18">
        <v>6004</v>
      </c>
      <c r="C6008" s="118"/>
      <c r="D6008" s="119"/>
    </row>
    <row r="6009" spans="2:4">
      <c r="B6009" s="18">
        <v>6005</v>
      </c>
      <c r="C6009" s="118"/>
      <c r="D6009" s="119"/>
    </row>
    <row r="6010" spans="2:4">
      <c r="B6010" s="18">
        <v>6006</v>
      </c>
      <c r="C6010" s="118"/>
      <c r="D6010" s="119"/>
    </row>
    <row r="6011" spans="2:4">
      <c r="B6011" s="18">
        <v>6007</v>
      </c>
      <c r="C6011" s="118"/>
      <c r="D6011" s="119"/>
    </row>
    <row r="6012" spans="2:4">
      <c r="B6012" s="18">
        <v>6008</v>
      </c>
      <c r="C6012" s="118"/>
      <c r="D6012" s="119"/>
    </row>
    <row r="6013" spans="2:4">
      <c r="B6013" s="18">
        <v>6009</v>
      </c>
      <c r="C6013" s="118"/>
      <c r="D6013" s="119"/>
    </row>
    <row r="6014" spans="2:4">
      <c r="B6014" s="18">
        <v>6010</v>
      </c>
      <c r="C6014" s="118"/>
      <c r="D6014" s="119"/>
    </row>
    <row r="6015" spans="2:4">
      <c r="B6015" s="18">
        <v>6011</v>
      </c>
      <c r="C6015" s="118"/>
      <c r="D6015" s="119"/>
    </row>
    <row r="6016" spans="2:4">
      <c r="B6016" s="18">
        <v>6012</v>
      </c>
      <c r="C6016" s="118"/>
      <c r="D6016" s="119"/>
    </row>
    <row r="6017" spans="2:4">
      <c r="B6017" s="18">
        <v>6013</v>
      </c>
      <c r="C6017" s="118"/>
      <c r="D6017" s="119"/>
    </row>
    <row r="6018" spans="2:4">
      <c r="B6018" s="18">
        <v>6014</v>
      </c>
      <c r="C6018" s="118"/>
      <c r="D6018" s="119"/>
    </row>
    <row r="6019" spans="2:4">
      <c r="B6019" s="18">
        <v>6015</v>
      </c>
      <c r="C6019" s="118"/>
      <c r="D6019" s="119"/>
    </row>
    <row r="6020" spans="2:4">
      <c r="B6020" s="18">
        <v>6016</v>
      </c>
      <c r="C6020" s="118"/>
      <c r="D6020" s="119"/>
    </row>
    <row r="6021" spans="2:4">
      <c r="B6021" s="18">
        <v>6017</v>
      </c>
      <c r="C6021" s="118"/>
      <c r="D6021" s="119"/>
    </row>
    <row r="6022" spans="2:4">
      <c r="B6022" s="18">
        <v>6018</v>
      </c>
      <c r="C6022" s="118"/>
      <c r="D6022" s="119"/>
    </row>
    <row r="6023" spans="2:4">
      <c r="B6023" s="18">
        <v>6019</v>
      </c>
      <c r="C6023" s="118"/>
      <c r="D6023" s="119"/>
    </row>
    <row r="6024" spans="2:4">
      <c r="B6024" s="18">
        <v>6020</v>
      </c>
      <c r="C6024" s="118"/>
      <c r="D6024" s="119"/>
    </row>
    <row r="6025" spans="2:4">
      <c r="B6025" s="18">
        <v>6021</v>
      </c>
      <c r="C6025" s="118"/>
      <c r="D6025" s="119"/>
    </row>
    <row r="6026" spans="2:4">
      <c r="B6026" s="18">
        <v>6022</v>
      </c>
      <c r="C6026" s="118"/>
      <c r="D6026" s="119"/>
    </row>
    <row r="6027" spans="2:4">
      <c r="B6027" s="18">
        <v>6023</v>
      </c>
      <c r="C6027" s="118"/>
      <c r="D6027" s="119"/>
    </row>
    <row r="6028" spans="2:4">
      <c r="B6028" s="18">
        <v>6024</v>
      </c>
      <c r="C6028" s="118"/>
      <c r="D6028" s="119"/>
    </row>
    <row r="6029" spans="2:4">
      <c r="B6029" s="18">
        <v>6025</v>
      </c>
      <c r="C6029" s="118"/>
      <c r="D6029" s="119"/>
    </row>
    <row r="6030" spans="2:4">
      <c r="B6030" s="18">
        <v>6026</v>
      </c>
      <c r="C6030" s="118"/>
      <c r="D6030" s="119"/>
    </row>
    <row r="6031" spans="2:4">
      <c r="B6031" s="18">
        <v>6027</v>
      </c>
      <c r="C6031" s="118"/>
      <c r="D6031" s="119"/>
    </row>
    <row r="6032" spans="2:4">
      <c r="B6032" s="18">
        <v>6028</v>
      </c>
      <c r="C6032" s="118"/>
      <c r="D6032" s="119"/>
    </row>
    <row r="6033" spans="2:4">
      <c r="B6033" s="18">
        <v>6029</v>
      </c>
      <c r="C6033" s="118"/>
      <c r="D6033" s="119"/>
    </row>
    <row r="6034" spans="2:4">
      <c r="B6034" s="18">
        <v>6030</v>
      </c>
      <c r="C6034" s="118"/>
      <c r="D6034" s="119"/>
    </row>
    <row r="6035" spans="2:4">
      <c r="B6035" s="18">
        <v>6031</v>
      </c>
      <c r="C6035" s="118"/>
      <c r="D6035" s="119"/>
    </row>
    <row r="6036" spans="2:4">
      <c r="B6036" s="18">
        <v>6032</v>
      </c>
      <c r="C6036" s="118"/>
      <c r="D6036" s="119"/>
    </row>
    <row r="6037" spans="2:4">
      <c r="B6037" s="18">
        <v>6033</v>
      </c>
      <c r="C6037" s="118"/>
      <c r="D6037" s="119"/>
    </row>
    <row r="6038" spans="2:4">
      <c r="B6038" s="18">
        <v>6034</v>
      </c>
      <c r="C6038" s="118"/>
      <c r="D6038" s="119"/>
    </row>
    <row r="6039" spans="2:4">
      <c r="B6039" s="18">
        <v>6035</v>
      </c>
      <c r="C6039" s="118"/>
      <c r="D6039" s="119"/>
    </row>
    <row r="6040" spans="2:4">
      <c r="B6040" s="18">
        <v>6036</v>
      </c>
      <c r="C6040" s="118"/>
      <c r="D6040" s="119"/>
    </row>
    <row r="6041" spans="2:4">
      <c r="B6041" s="18">
        <v>6037</v>
      </c>
      <c r="C6041" s="118"/>
      <c r="D6041" s="119"/>
    </row>
    <row r="6042" spans="2:4">
      <c r="B6042" s="18">
        <v>6038</v>
      </c>
      <c r="C6042" s="118"/>
      <c r="D6042" s="119"/>
    </row>
    <row r="6043" spans="2:4">
      <c r="B6043" s="18">
        <v>6039</v>
      </c>
      <c r="C6043" s="118"/>
      <c r="D6043" s="119"/>
    </row>
    <row r="6044" spans="2:4">
      <c r="B6044" s="18">
        <v>6040</v>
      </c>
      <c r="C6044" s="118"/>
      <c r="D6044" s="119"/>
    </row>
    <row r="6045" spans="2:4">
      <c r="B6045" s="18">
        <v>6041</v>
      </c>
      <c r="C6045" s="118"/>
      <c r="D6045" s="119"/>
    </row>
    <row r="6046" spans="2:4">
      <c r="B6046" s="18">
        <v>6042</v>
      </c>
      <c r="C6046" s="118"/>
      <c r="D6046" s="119"/>
    </row>
    <row r="6047" spans="2:4">
      <c r="B6047" s="18">
        <v>6043</v>
      </c>
      <c r="C6047" s="118"/>
      <c r="D6047" s="119"/>
    </row>
    <row r="6048" spans="2:4">
      <c r="B6048" s="18">
        <v>6044</v>
      </c>
      <c r="C6048" s="118"/>
      <c r="D6048" s="119"/>
    </row>
    <row r="6049" spans="2:4">
      <c r="B6049" s="18">
        <v>6045</v>
      </c>
      <c r="C6049" s="118"/>
      <c r="D6049" s="119"/>
    </row>
    <row r="6050" spans="2:4">
      <c r="B6050" s="18">
        <v>6046</v>
      </c>
      <c r="C6050" s="118"/>
      <c r="D6050" s="119"/>
    </row>
    <row r="6051" spans="2:4">
      <c r="B6051" s="18">
        <v>6047</v>
      </c>
      <c r="C6051" s="118"/>
      <c r="D6051" s="119"/>
    </row>
    <row r="6052" spans="2:4">
      <c r="B6052" s="18">
        <v>6048</v>
      </c>
      <c r="C6052" s="118"/>
      <c r="D6052" s="119"/>
    </row>
    <row r="6053" spans="2:4">
      <c r="B6053" s="18">
        <v>6049</v>
      </c>
      <c r="C6053" s="118"/>
      <c r="D6053" s="119"/>
    </row>
    <row r="6054" spans="2:4">
      <c r="B6054" s="18">
        <v>6050</v>
      </c>
      <c r="C6054" s="118"/>
      <c r="D6054" s="119"/>
    </row>
    <row r="6055" spans="2:4">
      <c r="B6055" s="18">
        <v>6051</v>
      </c>
      <c r="C6055" s="118"/>
      <c r="D6055" s="119"/>
    </row>
    <row r="6056" spans="2:4">
      <c r="B6056" s="18">
        <v>6052</v>
      </c>
      <c r="C6056" s="118"/>
      <c r="D6056" s="119"/>
    </row>
    <row r="6057" spans="2:4">
      <c r="B6057" s="18">
        <v>6053</v>
      </c>
      <c r="C6057" s="118"/>
      <c r="D6057" s="119"/>
    </row>
    <row r="6058" spans="2:4">
      <c r="B6058" s="18">
        <v>6054</v>
      </c>
      <c r="C6058" s="118"/>
      <c r="D6058" s="119"/>
    </row>
    <row r="6059" spans="2:4">
      <c r="B6059" s="18">
        <v>6055</v>
      </c>
      <c r="C6059" s="118"/>
      <c r="D6059" s="119"/>
    </row>
    <row r="6060" spans="2:4">
      <c r="B6060" s="18">
        <v>6056</v>
      </c>
      <c r="C6060" s="118"/>
      <c r="D6060" s="119"/>
    </row>
    <row r="6061" spans="2:4">
      <c r="B6061" s="18">
        <v>6057</v>
      </c>
      <c r="C6061" s="118"/>
      <c r="D6061" s="119"/>
    </row>
    <row r="6062" spans="2:4">
      <c r="B6062" s="18">
        <v>6058</v>
      </c>
      <c r="C6062" s="118"/>
      <c r="D6062" s="119"/>
    </row>
    <row r="6063" spans="2:4">
      <c r="B6063" s="18">
        <v>6059</v>
      </c>
      <c r="C6063" s="118"/>
      <c r="D6063" s="119"/>
    </row>
    <row r="6064" spans="2:4">
      <c r="B6064" s="18">
        <v>6060</v>
      </c>
      <c r="C6064" s="118"/>
      <c r="D6064" s="119"/>
    </row>
    <row r="6065" spans="2:4">
      <c r="B6065" s="18">
        <v>6061</v>
      </c>
      <c r="C6065" s="118"/>
      <c r="D6065" s="119"/>
    </row>
    <row r="6066" spans="2:4">
      <c r="B6066" s="18">
        <v>6062</v>
      </c>
      <c r="C6066" s="118"/>
      <c r="D6066" s="119"/>
    </row>
    <row r="6067" spans="2:4">
      <c r="B6067" s="18">
        <v>6063</v>
      </c>
      <c r="C6067" s="118"/>
      <c r="D6067" s="119"/>
    </row>
    <row r="6068" spans="2:4">
      <c r="B6068" s="18">
        <v>6064</v>
      </c>
      <c r="C6068" s="118"/>
      <c r="D6068" s="119"/>
    </row>
    <row r="6069" spans="2:4">
      <c r="B6069" s="18">
        <v>6065</v>
      </c>
      <c r="C6069" s="118"/>
      <c r="D6069" s="119"/>
    </row>
    <row r="6070" spans="2:4">
      <c r="B6070" s="18">
        <v>6066</v>
      </c>
      <c r="C6070" s="118"/>
      <c r="D6070" s="119"/>
    </row>
    <row r="6071" spans="2:4">
      <c r="B6071" s="18">
        <v>6067</v>
      </c>
      <c r="C6071" s="118"/>
      <c r="D6071" s="119"/>
    </row>
    <row r="6072" spans="2:4">
      <c r="B6072" s="18">
        <v>6068</v>
      </c>
      <c r="C6072" s="118"/>
      <c r="D6072" s="119"/>
    </row>
    <row r="6073" spans="2:4">
      <c r="B6073" s="18">
        <v>6069</v>
      </c>
      <c r="C6073" s="118"/>
      <c r="D6073" s="119"/>
    </row>
    <row r="6074" spans="2:4">
      <c r="B6074" s="18">
        <v>6070</v>
      </c>
      <c r="C6074" s="118"/>
      <c r="D6074" s="119"/>
    </row>
    <row r="6075" spans="2:4">
      <c r="B6075" s="18">
        <v>6071</v>
      </c>
      <c r="C6075" s="118"/>
      <c r="D6075" s="119"/>
    </row>
    <row r="6076" spans="2:4">
      <c r="B6076" s="18">
        <v>6072</v>
      </c>
      <c r="C6076" s="118"/>
      <c r="D6076" s="119"/>
    </row>
    <row r="6077" spans="2:4">
      <c r="B6077" s="18">
        <v>6073</v>
      </c>
      <c r="C6077" s="118"/>
      <c r="D6077" s="119"/>
    </row>
    <row r="6078" spans="2:4">
      <c r="B6078" s="18">
        <v>6074</v>
      </c>
      <c r="C6078" s="118"/>
      <c r="D6078" s="119"/>
    </row>
    <row r="6079" spans="2:4">
      <c r="B6079" s="18">
        <v>6075</v>
      </c>
      <c r="C6079" s="118"/>
      <c r="D6079" s="119"/>
    </row>
    <row r="6080" spans="2:4">
      <c r="B6080" s="18">
        <v>6076</v>
      </c>
      <c r="C6080" s="118"/>
      <c r="D6080" s="119"/>
    </row>
    <row r="6081" spans="2:4">
      <c r="B6081" s="18">
        <v>6077</v>
      </c>
      <c r="C6081" s="118"/>
      <c r="D6081" s="119"/>
    </row>
    <row r="6082" spans="2:4">
      <c r="B6082" s="18">
        <v>6078</v>
      </c>
      <c r="C6082" s="118"/>
      <c r="D6082" s="119"/>
    </row>
    <row r="6083" spans="2:4">
      <c r="B6083" s="18">
        <v>6079</v>
      </c>
      <c r="C6083" s="118"/>
      <c r="D6083" s="119"/>
    </row>
    <row r="6084" spans="2:4">
      <c r="B6084" s="18">
        <v>6080</v>
      </c>
      <c r="C6084" s="118"/>
      <c r="D6084" s="119"/>
    </row>
    <row r="6085" spans="2:4">
      <c r="B6085" s="18">
        <v>6081</v>
      </c>
      <c r="C6085" s="118"/>
      <c r="D6085" s="119"/>
    </row>
    <row r="6086" spans="2:4">
      <c r="B6086" s="18">
        <v>6082</v>
      </c>
      <c r="C6086" s="118"/>
      <c r="D6086" s="119"/>
    </row>
    <row r="6087" spans="2:4">
      <c r="B6087" s="18">
        <v>6083</v>
      </c>
      <c r="C6087" s="118"/>
      <c r="D6087" s="119"/>
    </row>
    <row r="6088" spans="2:4">
      <c r="B6088" s="18">
        <v>6084</v>
      </c>
      <c r="C6088" s="118"/>
      <c r="D6088" s="119"/>
    </row>
    <row r="6089" spans="2:4">
      <c r="B6089" s="18">
        <v>6085</v>
      </c>
      <c r="C6089" s="118"/>
      <c r="D6089" s="119"/>
    </row>
    <row r="6090" spans="2:4">
      <c r="B6090" s="18">
        <v>6086</v>
      </c>
      <c r="C6090" s="118"/>
      <c r="D6090" s="119"/>
    </row>
    <row r="6091" spans="2:4">
      <c r="B6091" s="18">
        <v>6087</v>
      </c>
      <c r="C6091" s="118"/>
      <c r="D6091" s="119"/>
    </row>
    <row r="6092" spans="2:4">
      <c r="B6092" s="18">
        <v>6088</v>
      </c>
      <c r="C6092" s="118"/>
      <c r="D6092" s="119"/>
    </row>
    <row r="6093" spans="2:4">
      <c r="B6093" s="18">
        <v>6089</v>
      </c>
      <c r="C6093" s="118"/>
      <c r="D6093" s="119"/>
    </row>
    <row r="6094" spans="2:4">
      <c r="B6094" s="18">
        <v>6090</v>
      </c>
      <c r="C6094" s="118"/>
      <c r="D6094" s="119"/>
    </row>
    <row r="6095" spans="2:4">
      <c r="B6095" s="18">
        <v>6091</v>
      </c>
      <c r="C6095" s="118"/>
      <c r="D6095" s="119"/>
    </row>
    <row r="6096" spans="2:4">
      <c r="B6096" s="18">
        <v>6092</v>
      </c>
      <c r="C6096" s="118"/>
      <c r="D6096" s="119"/>
    </row>
    <row r="6097" spans="2:4">
      <c r="B6097" s="18">
        <v>6093</v>
      </c>
      <c r="C6097" s="118"/>
      <c r="D6097" s="119"/>
    </row>
    <row r="6098" spans="2:4">
      <c r="B6098" s="18">
        <v>6094</v>
      </c>
      <c r="C6098" s="118"/>
      <c r="D6098" s="119"/>
    </row>
    <row r="6099" spans="2:4">
      <c r="B6099" s="18">
        <v>6095</v>
      </c>
      <c r="C6099" s="118"/>
      <c r="D6099" s="119"/>
    </row>
    <row r="6100" spans="2:4">
      <c r="B6100" s="18">
        <v>6096</v>
      </c>
      <c r="C6100" s="118"/>
      <c r="D6100" s="119"/>
    </row>
    <row r="6101" spans="2:4">
      <c r="B6101" s="18">
        <v>6097</v>
      </c>
      <c r="C6101" s="118"/>
      <c r="D6101" s="119"/>
    </row>
    <row r="6102" spans="2:4">
      <c r="B6102" s="18">
        <v>6098</v>
      </c>
      <c r="C6102" s="118"/>
      <c r="D6102" s="119"/>
    </row>
    <row r="6103" spans="2:4">
      <c r="B6103" s="18">
        <v>6099</v>
      </c>
      <c r="C6103" s="118"/>
      <c r="D6103" s="119"/>
    </row>
    <row r="6104" spans="2:4">
      <c r="B6104" s="18">
        <v>6100</v>
      </c>
      <c r="C6104" s="118"/>
      <c r="D6104" s="119"/>
    </row>
    <row r="6105" spans="2:4">
      <c r="B6105" s="18">
        <v>6101</v>
      </c>
      <c r="C6105" s="118"/>
      <c r="D6105" s="119"/>
    </row>
    <row r="6106" spans="2:4">
      <c r="B6106" s="18">
        <v>6102</v>
      </c>
      <c r="C6106" s="118"/>
      <c r="D6106" s="119"/>
    </row>
    <row r="6107" spans="2:4">
      <c r="B6107" s="18">
        <v>6103</v>
      </c>
      <c r="C6107" s="118"/>
      <c r="D6107" s="119"/>
    </row>
    <row r="6108" spans="2:4">
      <c r="B6108" s="18">
        <v>6104</v>
      </c>
      <c r="C6108" s="118"/>
      <c r="D6108" s="119"/>
    </row>
    <row r="6109" spans="2:4">
      <c r="B6109" s="18">
        <v>6105</v>
      </c>
      <c r="C6109" s="118"/>
      <c r="D6109" s="119"/>
    </row>
    <row r="6110" spans="2:4">
      <c r="B6110" s="18">
        <v>6106</v>
      </c>
      <c r="C6110" s="118"/>
      <c r="D6110" s="119"/>
    </row>
    <row r="6111" spans="2:4">
      <c r="B6111" s="18">
        <v>6107</v>
      </c>
      <c r="C6111" s="118"/>
      <c r="D6111" s="119"/>
    </row>
    <row r="6112" spans="2:4">
      <c r="B6112" s="18">
        <v>6108</v>
      </c>
      <c r="C6112" s="118"/>
      <c r="D6112" s="119"/>
    </row>
    <row r="6113" spans="2:4">
      <c r="B6113" s="18">
        <v>6109</v>
      </c>
      <c r="C6113" s="118"/>
      <c r="D6113" s="119"/>
    </row>
    <row r="6114" spans="2:4">
      <c r="B6114" s="18">
        <v>6110</v>
      </c>
      <c r="C6114" s="118"/>
      <c r="D6114" s="119"/>
    </row>
    <row r="6115" spans="2:4">
      <c r="B6115" s="18">
        <v>6111</v>
      </c>
      <c r="C6115" s="118"/>
      <c r="D6115" s="119"/>
    </row>
    <row r="6116" spans="2:4">
      <c r="B6116" s="18">
        <v>6112</v>
      </c>
      <c r="C6116" s="118"/>
      <c r="D6116" s="119"/>
    </row>
    <row r="6117" spans="2:4">
      <c r="B6117" s="18">
        <v>6113</v>
      </c>
      <c r="C6117" s="118"/>
      <c r="D6117" s="119"/>
    </row>
    <row r="6118" spans="2:4">
      <c r="B6118" s="18">
        <v>6114</v>
      </c>
      <c r="C6118" s="118"/>
      <c r="D6118" s="119"/>
    </row>
    <row r="6119" spans="2:4">
      <c r="B6119" s="18">
        <v>6115</v>
      </c>
      <c r="C6119" s="118"/>
      <c r="D6119" s="119"/>
    </row>
    <row r="6120" spans="2:4">
      <c r="B6120" s="18">
        <v>6116</v>
      </c>
      <c r="C6120" s="118"/>
      <c r="D6120" s="119"/>
    </row>
    <row r="6121" spans="2:4">
      <c r="B6121" s="18">
        <v>6117</v>
      </c>
      <c r="C6121" s="118"/>
      <c r="D6121" s="119"/>
    </row>
    <row r="6122" spans="2:4">
      <c r="B6122" s="18">
        <v>6118</v>
      </c>
      <c r="C6122" s="118"/>
      <c r="D6122" s="119"/>
    </row>
    <row r="6123" spans="2:4">
      <c r="B6123" s="18">
        <v>6119</v>
      </c>
      <c r="C6123" s="118"/>
      <c r="D6123" s="119"/>
    </row>
    <row r="6124" spans="2:4">
      <c r="B6124" s="18">
        <v>6120</v>
      </c>
      <c r="C6124" s="118"/>
      <c r="D6124" s="119"/>
    </row>
    <row r="6125" spans="2:4">
      <c r="B6125" s="18">
        <v>6121</v>
      </c>
      <c r="C6125" s="118"/>
      <c r="D6125" s="119"/>
    </row>
    <row r="6126" spans="2:4">
      <c r="B6126" s="18">
        <v>6122</v>
      </c>
      <c r="C6126" s="118"/>
      <c r="D6126" s="119"/>
    </row>
    <row r="6127" spans="2:4">
      <c r="B6127" s="18">
        <v>6123</v>
      </c>
      <c r="C6127" s="118"/>
      <c r="D6127" s="119"/>
    </row>
    <row r="6128" spans="2:4">
      <c r="B6128" s="18">
        <v>6124</v>
      </c>
      <c r="C6128" s="118"/>
      <c r="D6128" s="119"/>
    </row>
    <row r="6129" spans="2:4">
      <c r="B6129" s="18">
        <v>6125</v>
      </c>
      <c r="C6129" s="118"/>
      <c r="D6129" s="119"/>
    </row>
    <row r="6130" spans="2:4">
      <c r="B6130" s="18">
        <v>6126</v>
      </c>
      <c r="C6130" s="118"/>
      <c r="D6130" s="119"/>
    </row>
    <row r="6131" spans="2:4">
      <c r="B6131" s="18">
        <v>6127</v>
      </c>
      <c r="C6131" s="118"/>
      <c r="D6131" s="119"/>
    </row>
    <row r="6132" spans="2:4">
      <c r="B6132" s="18">
        <v>6128</v>
      </c>
      <c r="C6132" s="118"/>
      <c r="D6132" s="119"/>
    </row>
    <row r="6133" spans="2:4">
      <c r="B6133" s="18">
        <v>6129</v>
      </c>
      <c r="C6133" s="118"/>
      <c r="D6133" s="119"/>
    </row>
    <row r="6134" spans="2:4">
      <c r="B6134" s="18">
        <v>6130</v>
      </c>
      <c r="C6134" s="118"/>
      <c r="D6134" s="119"/>
    </row>
    <row r="6135" spans="2:4">
      <c r="B6135" s="18">
        <v>6131</v>
      </c>
      <c r="C6135" s="118"/>
      <c r="D6135" s="119"/>
    </row>
    <row r="6136" spans="2:4">
      <c r="B6136" s="18">
        <v>6132</v>
      </c>
      <c r="C6136" s="118"/>
      <c r="D6136" s="119"/>
    </row>
    <row r="6137" spans="2:4">
      <c r="B6137" s="18">
        <v>6133</v>
      </c>
      <c r="C6137" s="118"/>
      <c r="D6137" s="119"/>
    </row>
    <row r="6138" spans="2:4">
      <c r="B6138" s="18">
        <v>6134</v>
      </c>
      <c r="C6138" s="118"/>
      <c r="D6138" s="119"/>
    </row>
    <row r="6139" spans="2:4">
      <c r="B6139" s="18">
        <v>6135</v>
      </c>
      <c r="C6139" s="118"/>
      <c r="D6139" s="119"/>
    </row>
    <row r="6140" spans="2:4">
      <c r="B6140" s="18">
        <v>6136</v>
      </c>
      <c r="C6140" s="118"/>
      <c r="D6140" s="119"/>
    </row>
    <row r="6141" spans="2:4">
      <c r="B6141" s="18">
        <v>6137</v>
      </c>
      <c r="C6141" s="118"/>
      <c r="D6141" s="119"/>
    </row>
    <row r="6142" spans="2:4">
      <c r="B6142" s="18">
        <v>6138</v>
      </c>
      <c r="C6142" s="118"/>
      <c r="D6142" s="119"/>
    </row>
    <row r="6143" spans="2:4">
      <c r="B6143" s="18">
        <v>6139</v>
      </c>
      <c r="C6143" s="118"/>
      <c r="D6143" s="119"/>
    </row>
    <row r="6144" spans="2:4">
      <c r="B6144" s="18">
        <v>6140</v>
      </c>
      <c r="C6144" s="118"/>
      <c r="D6144" s="119"/>
    </row>
    <row r="6145" spans="2:4">
      <c r="B6145" s="18">
        <v>6141</v>
      </c>
      <c r="C6145" s="118"/>
      <c r="D6145" s="119"/>
    </row>
    <row r="6146" spans="2:4">
      <c r="B6146" s="18">
        <v>6142</v>
      </c>
      <c r="C6146" s="118"/>
      <c r="D6146" s="119"/>
    </row>
    <row r="6147" spans="2:4">
      <c r="B6147" s="18">
        <v>6143</v>
      </c>
      <c r="C6147" s="118"/>
      <c r="D6147" s="119"/>
    </row>
    <row r="6148" spans="2:4">
      <c r="B6148" s="18">
        <v>6144</v>
      </c>
      <c r="C6148" s="118"/>
      <c r="D6148" s="119"/>
    </row>
    <row r="6149" spans="2:4">
      <c r="B6149" s="18">
        <v>6145</v>
      </c>
      <c r="C6149" s="118"/>
      <c r="D6149" s="119"/>
    </row>
    <row r="6150" spans="2:4">
      <c r="B6150" s="18">
        <v>6146</v>
      </c>
      <c r="C6150" s="118"/>
      <c r="D6150" s="119"/>
    </row>
    <row r="6151" spans="2:4">
      <c r="B6151" s="18">
        <v>6147</v>
      </c>
      <c r="C6151" s="118"/>
      <c r="D6151" s="119"/>
    </row>
    <row r="6152" spans="2:4">
      <c r="B6152" s="18">
        <v>6148</v>
      </c>
      <c r="C6152" s="118"/>
      <c r="D6152" s="119"/>
    </row>
    <row r="6153" spans="2:4">
      <c r="B6153" s="18">
        <v>6149</v>
      </c>
      <c r="C6153" s="118"/>
      <c r="D6153" s="119"/>
    </row>
    <row r="6154" spans="2:4">
      <c r="B6154" s="18">
        <v>6150</v>
      </c>
      <c r="C6154" s="118"/>
      <c r="D6154" s="119"/>
    </row>
    <row r="6155" spans="2:4">
      <c r="B6155" s="18">
        <v>6151</v>
      </c>
      <c r="C6155" s="118"/>
      <c r="D6155" s="119"/>
    </row>
    <row r="6156" spans="2:4">
      <c r="B6156" s="18">
        <v>6152</v>
      </c>
      <c r="C6156" s="118"/>
      <c r="D6156" s="119"/>
    </row>
    <row r="6157" spans="2:4">
      <c r="B6157" s="18">
        <v>6153</v>
      </c>
      <c r="C6157" s="118"/>
      <c r="D6157" s="119"/>
    </row>
    <row r="6158" spans="2:4">
      <c r="B6158" s="18">
        <v>6154</v>
      </c>
      <c r="C6158" s="118"/>
      <c r="D6158" s="119"/>
    </row>
    <row r="6159" spans="2:4">
      <c r="B6159" s="18">
        <v>6155</v>
      </c>
      <c r="C6159" s="118"/>
      <c r="D6159" s="119"/>
    </row>
    <row r="6160" spans="2:4">
      <c r="B6160" s="18">
        <v>6156</v>
      </c>
      <c r="C6160" s="118"/>
      <c r="D6160" s="119"/>
    </row>
    <row r="6161" spans="2:4">
      <c r="B6161" s="18">
        <v>6157</v>
      </c>
      <c r="C6161" s="118"/>
      <c r="D6161" s="119"/>
    </row>
    <row r="6162" spans="2:4">
      <c r="B6162" s="18">
        <v>6158</v>
      </c>
      <c r="C6162" s="118"/>
      <c r="D6162" s="119"/>
    </row>
    <row r="6163" spans="2:4">
      <c r="B6163" s="18">
        <v>6159</v>
      </c>
      <c r="C6163" s="118"/>
      <c r="D6163" s="119"/>
    </row>
    <row r="6164" spans="2:4">
      <c r="B6164" s="18">
        <v>6160</v>
      </c>
      <c r="C6164" s="118"/>
      <c r="D6164" s="119"/>
    </row>
    <row r="6165" spans="2:4">
      <c r="B6165" s="18">
        <v>6161</v>
      </c>
      <c r="C6165" s="118"/>
      <c r="D6165" s="119"/>
    </row>
    <row r="6166" spans="2:4">
      <c r="B6166" s="18">
        <v>6162</v>
      </c>
      <c r="C6166" s="118"/>
      <c r="D6166" s="119"/>
    </row>
    <row r="6167" spans="2:4">
      <c r="B6167" s="18">
        <v>6163</v>
      </c>
      <c r="C6167" s="118"/>
      <c r="D6167" s="119"/>
    </row>
    <row r="6168" spans="2:4">
      <c r="B6168" s="18">
        <v>6164</v>
      </c>
      <c r="C6168" s="118"/>
      <c r="D6168" s="119"/>
    </row>
    <row r="6169" spans="2:4">
      <c r="B6169" s="18">
        <v>6165</v>
      </c>
      <c r="C6169" s="118"/>
      <c r="D6169" s="119"/>
    </row>
    <row r="6170" spans="2:4">
      <c r="B6170" s="18">
        <v>6166</v>
      </c>
      <c r="C6170" s="118"/>
      <c r="D6170" s="119"/>
    </row>
    <row r="6171" spans="2:4">
      <c r="B6171" s="18">
        <v>6167</v>
      </c>
      <c r="C6171" s="118"/>
      <c r="D6171" s="119"/>
    </row>
    <row r="6172" spans="2:4">
      <c r="B6172" s="18">
        <v>6168</v>
      </c>
      <c r="C6172" s="118"/>
      <c r="D6172" s="119"/>
    </row>
    <row r="6173" spans="2:4">
      <c r="B6173" s="18">
        <v>6169</v>
      </c>
      <c r="C6173" s="118"/>
      <c r="D6173" s="119"/>
    </row>
    <row r="6174" spans="2:4">
      <c r="B6174" s="18">
        <v>6170</v>
      </c>
      <c r="C6174" s="118"/>
      <c r="D6174" s="119"/>
    </row>
    <row r="6175" spans="2:4">
      <c r="B6175" s="18">
        <v>6171</v>
      </c>
      <c r="C6175" s="118"/>
      <c r="D6175" s="119"/>
    </row>
    <row r="6176" spans="2:4">
      <c r="B6176" s="18">
        <v>6172</v>
      </c>
      <c r="C6176" s="118"/>
      <c r="D6176" s="119"/>
    </row>
    <row r="6177" spans="2:4">
      <c r="B6177" s="18">
        <v>6173</v>
      </c>
      <c r="C6177" s="118"/>
      <c r="D6177" s="119"/>
    </row>
    <row r="6178" spans="2:4">
      <c r="B6178" s="18">
        <v>6174</v>
      </c>
      <c r="C6178" s="118"/>
      <c r="D6178" s="119"/>
    </row>
    <row r="6179" spans="2:4">
      <c r="B6179" s="18">
        <v>6175</v>
      </c>
      <c r="C6179" s="118"/>
      <c r="D6179" s="119"/>
    </row>
    <row r="6180" spans="2:4">
      <c r="B6180" s="18">
        <v>6176</v>
      </c>
      <c r="C6180" s="118"/>
      <c r="D6180" s="119"/>
    </row>
    <row r="6181" spans="2:4">
      <c r="B6181" s="18">
        <v>6177</v>
      </c>
      <c r="C6181" s="118"/>
      <c r="D6181" s="119"/>
    </row>
    <row r="6182" spans="2:4">
      <c r="B6182" s="18">
        <v>6178</v>
      </c>
      <c r="C6182" s="118"/>
      <c r="D6182" s="119"/>
    </row>
    <row r="6183" spans="2:4">
      <c r="B6183" s="18">
        <v>6179</v>
      </c>
      <c r="C6183" s="118"/>
      <c r="D6183" s="119"/>
    </row>
    <row r="6184" spans="2:4">
      <c r="B6184" s="18">
        <v>6180</v>
      </c>
      <c r="C6184" s="118"/>
      <c r="D6184" s="119"/>
    </row>
    <row r="6185" spans="2:4">
      <c r="B6185" s="18">
        <v>6181</v>
      </c>
      <c r="C6185" s="118"/>
      <c r="D6185" s="119"/>
    </row>
    <row r="6186" spans="2:4">
      <c r="B6186" s="18">
        <v>6182</v>
      </c>
      <c r="C6186" s="118"/>
      <c r="D6186" s="119"/>
    </row>
    <row r="6187" spans="2:4">
      <c r="B6187" s="18">
        <v>6183</v>
      </c>
      <c r="C6187" s="118"/>
      <c r="D6187" s="119"/>
    </row>
    <row r="6188" spans="2:4">
      <c r="B6188" s="18">
        <v>6184</v>
      </c>
      <c r="C6188" s="118"/>
      <c r="D6188" s="119"/>
    </row>
    <row r="6189" spans="2:4">
      <c r="B6189" s="18">
        <v>6185</v>
      </c>
      <c r="C6189" s="118"/>
      <c r="D6189" s="119"/>
    </row>
    <row r="6190" spans="2:4">
      <c r="B6190" s="18">
        <v>6186</v>
      </c>
      <c r="C6190" s="118"/>
      <c r="D6190" s="119"/>
    </row>
    <row r="6191" spans="2:4">
      <c r="B6191" s="18">
        <v>6187</v>
      </c>
      <c r="C6191" s="118"/>
      <c r="D6191" s="119"/>
    </row>
    <row r="6192" spans="2:4">
      <c r="B6192" s="18">
        <v>6188</v>
      </c>
      <c r="C6192" s="118"/>
      <c r="D6192" s="119"/>
    </row>
    <row r="6193" spans="2:4">
      <c r="B6193" s="18">
        <v>6189</v>
      </c>
      <c r="C6193" s="118"/>
      <c r="D6193" s="119"/>
    </row>
    <row r="6194" spans="2:4">
      <c r="B6194" s="18">
        <v>6190</v>
      </c>
      <c r="C6194" s="118"/>
      <c r="D6194" s="119"/>
    </row>
    <row r="6195" spans="2:4">
      <c r="B6195" s="18">
        <v>6191</v>
      </c>
      <c r="C6195" s="118"/>
      <c r="D6195" s="119"/>
    </row>
    <row r="6196" spans="2:4">
      <c r="B6196" s="18">
        <v>6192</v>
      </c>
      <c r="C6196" s="118"/>
      <c r="D6196" s="119"/>
    </row>
    <row r="6197" spans="2:4">
      <c r="B6197" s="18">
        <v>6193</v>
      </c>
      <c r="C6197" s="118"/>
      <c r="D6197" s="119"/>
    </row>
    <row r="6198" spans="2:4">
      <c r="B6198" s="18">
        <v>6194</v>
      </c>
      <c r="C6198" s="118"/>
      <c r="D6198" s="119"/>
    </row>
    <row r="6199" spans="2:4">
      <c r="B6199" s="18">
        <v>6195</v>
      </c>
      <c r="C6199" s="118"/>
      <c r="D6199" s="119"/>
    </row>
    <row r="6200" spans="2:4">
      <c r="B6200" s="18">
        <v>6196</v>
      </c>
      <c r="C6200" s="118"/>
      <c r="D6200" s="119"/>
    </row>
    <row r="6201" spans="2:4">
      <c r="B6201" s="18">
        <v>6197</v>
      </c>
      <c r="C6201" s="118"/>
      <c r="D6201" s="119"/>
    </row>
    <row r="6202" spans="2:4">
      <c r="B6202" s="18">
        <v>6198</v>
      </c>
      <c r="C6202" s="118"/>
      <c r="D6202" s="119"/>
    </row>
    <row r="6203" spans="2:4">
      <c r="B6203" s="18">
        <v>6199</v>
      </c>
      <c r="C6203" s="118"/>
      <c r="D6203" s="119"/>
    </row>
    <row r="6204" spans="2:4">
      <c r="B6204" s="18">
        <v>6200</v>
      </c>
      <c r="C6204" s="118"/>
      <c r="D6204" s="119"/>
    </row>
    <row r="6205" spans="2:4">
      <c r="B6205" s="18">
        <v>6201</v>
      </c>
      <c r="C6205" s="118"/>
      <c r="D6205" s="119"/>
    </row>
    <row r="6206" spans="2:4">
      <c r="B6206" s="18">
        <v>6202</v>
      </c>
      <c r="C6206" s="118"/>
      <c r="D6206" s="119"/>
    </row>
    <row r="6207" spans="2:4">
      <c r="B6207" s="18">
        <v>6203</v>
      </c>
      <c r="C6207" s="118"/>
      <c r="D6207" s="119"/>
    </row>
    <row r="6208" spans="2:4">
      <c r="B6208" s="18">
        <v>6204</v>
      </c>
      <c r="C6208" s="118"/>
      <c r="D6208" s="119"/>
    </row>
    <row r="6209" spans="2:4">
      <c r="B6209" s="18">
        <v>6205</v>
      </c>
      <c r="C6209" s="118"/>
      <c r="D6209" s="119"/>
    </row>
    <row r="6210" spans="2:4">
      <c r="B6210" s="18">
        <v>6206</v>
      </c>
      <c r="C6210" s="118"/>
      <c r="D6210" s="119"/>
    </row>
    <row r="6211" spans="2:4">
      <c r="B6211" s="18">
        <v>6207</v>
      </c>
      <c r="C6211" s="118"/>
      <c r="D6211" s="119"/>
    </row>
    <row r="6212" spans="2:4">
      <c r="B6212" s="18">
        <v>6208</v>
      </c>
      <c r="C6212" s="118"/>
      <c r="D6212" s="119"/>
    </row>
    <row r="6213" spans="2:4">
      <c r="B6213" s="18">
        <v>6209</v>
      </c>
      <c r="C6213" s="118"/>
      <c r="D6213" s="119"/>
    </row>
    <row r="6214" spans="2:4">
      <c r="B6214" s="18">
        <v>6210</v>
      </c>
      <c r="C6214" s="118"/>
      <c r="D6214" s="119"/>
    </row>
    <row r="6215" spans="2:4">
      <c r="B6215" s="18">
        <v>6211</v>
      </c>
      <c r="C6215" s="118"/>
      <c r="D6215" s="119"/>
    </row>
    <row r="6216" spans="2:4">
      <c r="B6216" s="18">
        <v>6212</v>
      </c>
      <c r="C6216" s="118"/>
      <c r="D6216" s="119"/>
    </row>
    <row r="6217" spans="2:4">
      <c r="B6217" s="18">
        <v>6213</v>
      </c>
      <c r="C6217" s="118"/>
      <c r="D6217" s="119"/>
    </row>
    <row r="6218" spans="2:4">
      <c r="B6218" s="18">
        <v>6214</v>
      </c>
      <c r="C6218" s="118"/>
      <c r="D6218" s="119"/>
    </row>
    <row r="6219" spans="2:4">
      <c r="B6219" s="18">
        <v>6215</v>
      </c>
      <c r="C6219" s="118"/>
      <c r="D6219" s="119"/>
    </row>
    <row r="6220" spans="2:4">
      <c r="B6220" s="18">
        <v>6216</v>
      </c>
      <c r="C6220" s="118"/>
      <c r="D6220" s="119"/>
    </row>
    <row r="6221" spans="2:4">
      <c r="B6221" s="18">
        <v>6217</v>
      </c>
      <c r="C6221" s="118"/>
      <c r="D6221" s="119"/>
    </row>
    <row r="6222" spans="2:4">
      <c r="B6222" s="18">
        <v>6218</v>
      </c>
      <c r="C6222" s="118"/>
      <c r="D6222" s="119"/>
    </row>
    <row r="6223" spans="2:4">
      <c r="B6223" s="18">
        <v>6219</v>
      </c>
      <c r="C6223" s="118"/>
      <c r="D6223" s="119"/>
    </row>
    <row r="6224" spans="2:4">
      <c r="B6224" s="18">
        <v>6220</v>
      </c>
      <c r="C6224" s="118"/>
      <c r="D6224" s="119"/>
    </row>
    <row r="6225" spans="2:4">
      <c r="B6225" s="18">
        <v>6221</v>
      </c>
      <c r="C6225" s="118"/>
      <c r="D6225" s="119"/>
    </row>
    <row r="6226" spans="2:4">
      <c r="B6226" s="18">
        <v>6222</v>
      </c>
      <c r="C6226" s="118"/>
      <c r="D6226" s="119"/>
    </row>
    <row r="6227" spans="2:4">
      <c r="B6227" s="18">
        <v>6223</v>
      </c>
      <c r="C6227" s="118"/>
      <c r="D6227" s="119"/>
    </row>
    <row r="6228" spans="2:4">
      <c r="B6228" s="18">
        <v>6224</v>
      </c>
      <c r="C6228" s="118"/>
      <c r="D6228" s="119"/>
    </row>
    <row r="6229" spans="2:4">
      <c r="B6229" s="18">
        <v>6225</v>
      </c>
      <c r="C6229" s="118"/>
      <c r="D6229" s="119"/>
    </row>
    <row r="6230" spans="2:4">
      <c r="B6230" s="18">
        <v>6226</v>
      </c>
      <c r="C6230" s="118"/>
      <c r="D6230" s="119"/>
    </row>
    <row r="6231" spans="2:4">
      <c r="B6231" s="18">
        <v>6227</v>
      </c>
      <c r="C6231" s="118"/>
      <c r="D6231" s="119"/>
    </row>
    <row r="6232" spans="2:4">
      <c r="B6232" s="18">
        <v>6228</v>
      </c>
      <c r="C6232" s="118"/>
      <c r="D6232" s="119"/>
    </row>
    <row r="6233" spans="2:4">
      <c r="B6233" s="18">
        <v>6229</v>
      </c>
      <c r="C6233" s="118"/>
      <c r="D6233" s="119"/>
    </row>
    <row r="6234" spans="2:4">
      <c r="B6234" s="18">
        <v>6230</v>
      </c>
      <c r="C6234" s="118"/>
      <c r="D6234" s="119"/>
    </row>
    <row r="6235" spans="2:4">
      <c r="B6235" s="18">
        <v>6231</v>
      </c>
      <c r="C6235" s="118"/>
      <c r="D6235" s="119"/>
    </row>
    <row r="6236" spans="2:4">
      <c r="B6236" s="18">
        <v>6232</v>
      </c>
      <c r="C6236" s="118"/>
      <c r="D6236" s="119"/>
    </row>
    <row r="6237" spans="2:4">
      <c r="B6237" s="18">
        <v>6233</v>
      </c>
      <c r="C6237" s="118"/>
      <c r="D6237" s="119"/>
    </row>
    <row r="6238" spans="2:4">
      <c r="B6238" s="18">
        <v>6234</v>
      </c>
      <c r="C6238" s="118"/>
      <c r="D6238" s="119"/>
    </row>
    <row r="6239" spans="2:4">
      <c r="B6239" s="18">
        <v>6235</v>
      </c>
      <c r="C6239" s="118"/>
      <c r="D6239" s="119"/>
    </row>
    <row r="6240" spans="2:4">
      <c r="B6240" s="18">
        <v>6236</v>
      </c>
      <c r="C6240" s="118"/>
      <c r="D6240" s="119"/>
    </row>
    <row r="6241" spans="2:4">
      <c r="B6241" s="18">
        <v>6237</v>
      </c>
      <c r="C6241" s="118"/>
      <c r="D6241" s="119"/>
    </row>
    <row r="6242" spans="2:4">
      <c r="B6242" s="18">
        <v>6238</v>
      </c>
      <c r="C6242" s="118"/>
      <c r="D6242" s="119"/>
    </row>
    <row r="6243" spans="2:4">
      <c r="B6243" s="18">
        <v>6239</v>
      </c>
      <c r="C6243" s="118"/>
      <c r="D6243" s="119"/>
    </row>
    <row r="6244" spans="2:4">
      <c r="B6244" s="18">
        <v>6240</v>
      </c>
      <c r="C6244" s="118"/>
      <c r="D6244" s="119"/>
    </row>
    <row r="6245" spans="2:4">
      <c r="B6245" s="18">
        <v>6241</v>
      </c>
      <c r="C6245" s="118"/>
      <c r="D6245" s="119"/>
    </row>
    <row r="6246" spans="2:4">
      <c r="B6246" s="18">
        <v>6242</v>
      </c>
      <c r="C6246" s="118"/>
      <c r="D6246" s="119"/>
    </row>
    <row r="6247" spans="2:4">
      <c r="B6247" s="18">
        <v>6243</v>
      </c>
      <c r="C6247" s="118"/>
      <c r="D6247" s="119"/>
    </row>
    <row r="6248" spans="2:4">
      <c r="B6248" s="18">
        <v>6244</v>
      </c>
      <c r="C6248" s="118"/>
      <c r="D6248" s="119"/>
    </row>
    <row r="6249" spans="2:4">
      <c r="B6249" s="18">
        <v>6245</v>
      </c>
      <c r="C6249" s="118"/>
      <c r="D6249" s="119"/>
    </row>
    <row r="6250" spans="2:4">
      <c r="B6250" s="18">
        <v>6246</v>
      </c>
      <c r="C6250" s="118"/>
      <c r="D6250" s="119"/>
    </row>
    <row r="6251" spans="2:4">
      <c r="B6251" s="18">
        <v>6247</v>
      </c>
      <c r="C6251" s="118"/>
      <c r="D6251" s="119"/>
    </row>
    <row r="6252" spans="2:4">
      <c r="B6252" s="18">
        <v>6248</v>
      </c>
      <c r="C6252" s="118"/>
      <c r="D6252" s="119"/>
    </row>
    <row r="6253" spans="2:4">
      <c r="B6253" s="18">
        <v>6249</v>
      </c>
      <c r="C6253" s="118"/>
      <c r="D6253" s="119"/>
    </row>
    <row r="6254" spans="2:4">
      <c r="B6254" s="18">
        <v>6250</v>
      </c>
      <c r="C6254" s="118"/>
      <c r="D6254" s="119"/>
    </row>
    <row r="6255" spans="2:4">
      <c r="B6255" s="18">
        <v>6251</v>
      </c>
      <c r="C6255" s="118"/>
      <c r="D6255" s="119"/>
    </row>
    <row r="6256" spans="2:4">
      <c r="B6256" s="18">
        <v>6252</v>
      </c>
      <c r="C6256" s="118"/>
      <c r="D6256" s="119"/>
    </row>
    <row r="6257" spans="2:4">
      <c r="B6257" s="18">
        <v>6253</v>
      </c>
      <c r="C6257" s="118"/>
      <c r="D6257" s="119"/>
    </row>
    <row r="6258" spans="2:4">
      <c r="B6258" s="18">
        <v>6254</v>
      </c>
      <c r="C6258" s="118"/>
      <c r="D6258" s="119"/>
    </row>
    <row r="6259" spans="2:4">
      <c r="B6259" s="18">
        <v>6255</v>
      </c>
      <c r="C6259" s="118"/>
      <c r="D6259" s="119"/>
    </row>
    <row r="6260" spans="2:4">
      <c r="B6260" s="18">
        <v>6256</v>
      </c>
      <c r="C6260" s="118"/>
      <c r="D6260" s="119"/>
    </row>
    <row r="6261" spans="2:4">
      <c r="B6261" s="18">
        <v>6257</v>
      </c>
      <c r="C6261" s="118"/>
      <c r="D6261" s="119"/>
    </row>
    <row r="6262" spans="2:4">
      <c r="B6262" s="18">
        <v>6258</v>
      </c>
      <c r="C6262" s="118"/>
      <c r="D6262" s="119"/>
    </row>
    <row r="6263" spans="2:4">
      <c r="B6263" s="18">
        <v>6259</v>
      </c>
      <c r="C6263" s="118"/>
      <c r="D6263" s="119"/>
    </row>
    <row r="6264" spans="2:4">
      <c r="B6264" s="18">
        <v>6260</v>
      </c>
      <c r="C6264" s="118"/>
      <c r="D6264" s="119"/>
    </row>
    <row r="6265" spans="2:4">
      <c r="B6265" s="18">
        <v>6261</v>
      </c>
      <c r="C6265" s="118"/>
      <c r="D6265" s="119"/>
    </row>
    <row r="6266" spans="2:4">
      <c r="B6266" s="18">
        <v>6262</v>
      </c>
      <c r="C6266" s="118"/>
      <c r="D6266" s="119"/>
    </row>
    <row r="6267" spans="2:4">
      <c r="B6267" s="18">
        <v>6263</v>
      </c>
      <c r="C6267" s="118"/>
      <c r="D6267" s="119"/>
    </row>
    <row r="6268" spans="2:4">
      <c r="B6268" s="18">
        <v>6264</v>
      </c>
      <c r="C6268" s="118"/>
      <c r="D6268" s="119"/>
    </row>
    <row r="6269" spans="2:4">
      <c r="B6269" s="18">
        <v>6265</v>
      </c>
      <c r="C6269" s="118"/>
      <c r="D6269" s="119"/>
    </row>
    <row r="6270" spans="2:4">
      <c r="B6270" s="18">
        <v>6266</v>
      </c>
      <c r="C6270" s="118"/>
      <c r="D6270" s="119"/>
    </row>
    <row r="6271" spans="2:4">
      <c r="B6271" s="18">
        <v>6267</v>
      </c>
      <c r="C6271" s="118"/>
      <c r="D6271" s="119"/>
    </row>
    <row r="6272" spans="2:4">
      <c r="B6272" s="18">
        <v>6268</v>
      </c>
      <c r="C6272" s="118"/>
      <c r="D6272" s="119"/>
    </row>
    <row r="6273" spans="2:4">
      <c r="B6273" s="18">
        <v>6269</v>
      </c>
      <c r="C6273" s="118"/>
      <c r="D6273" s="119"/>
    </row>
    <row r="6274" spans="2:4">
      <c r="B6274" s="18">
        <v>6270</v>
      </c>
      <c r="C6274" s="118"/>
      <c r="D6274" s="119"/>
    </row>
    <row r="6275" spans="2:4">
      <c r="B6275" s="18">
        <v>6271</v>
      </c>
      <c r="C6275" s="118"/>
      <c r="D6275" s="119"/>
    </row>
    <row r="6276" spans="2:4">
      <c r="B6276" s="18">
        <v>6272</v>
      </c>
      <c r="C6276" s="118"/>
      <c r="D6276" s="119"/>
    </row>
    <row r="6277" spans="2:4">
      <c r="B6277" s="18">
        <v>6273</v>
      </c>
      <c r="C6277" s="118"/>
      <c r="D6277" s="119"/>
    </row>
    <row r="6278" spans="2:4">
      <c r="B6278" s="18">
        <v>6274</v>
      </c>
      <c r="C6278" s="118"/>
      <c r="D6278" s="119"/>
    </row>
    <row r="6279" spans="2:4">
      <c r="B6279" s="18">
        <v>6275</v>
      </c>
      <c r="C6279" s="118"/>
      <c r="D6279" s="119"/>
    </row>
    <row r="6280" spans="2:4">
      <c r="B6280" s="18">
        <v>6276</v>
      </c>
      <c r="C6280" s="118"/>
      <c r="D6280" s="119"/>
    </row>
    <row r="6281" spans="2:4">
      <c r="B6281" s="18">
        <v>6277</v>
      </c>
      <c r="C6281" s="118"/>
      <c r="D6281" s="119"/>
    </row>
    <row r="6282" spans="2:4">
      <c r="B6282" s="18">
        <v>6278</v>
      </c>
      <c r="C6282" s="118"/>
      <c r="D6282" s="119"/>
    </row>
    <row r="6283" spans="2:4">
      <c r="B6283" s="18">
        <v>6279</v>
      </c>
      <c r="C6283" s="118"/>
      <c r="D6283" s="119"/>
    </row>
    <row r="6284" spans="2:4">
      <c r="B6284" s="18">
        <v>6280</v>
      </c>
      <c r="C6284" s="118"/>
      <c r="D6284" s="119"/>
    </row>
    <row r="6285" spans="2:4">
      <c r="B6285" s="18">
        <v>6281</v>
      </c>
      <c r="C6285" s="118"/>
      <c r="D6285" s="119"/>
    </row>
    <row r="6286" spans="2:4">
      <c r="B6286" s="18">
        <v>6282</v>
      </c>
      <c r="C6286" s="118"/>
      <c r="D6286" s="119"/>
    </row>
    <row r="6287" spans="2:4">
      <c r="B6287" s="18">
        <v>6283</v>
      </c>
      <c r="C6287" s="118"/>
      <c r="D6287" s="119"/>
    </row>
    <row r="6288" spans="2:4">
      <c r="B6288" s="18">
        <v>6284</v>
      </c>
      <c r="C6288" s="118"/>
      <c r="D6288" s="119"/>
    </row>
    <row r="6289" spans="2:4">
      <c r="B6289" s="18">
        <v>6285</v>
      </c>
      <c r="C6289" s="118"/>
      <c r="D6289" s="119"/>
    </row>
    <row r="6290" spans="2:4">
      <c r="B6290" s="18">
        <v>6286</v>
      </c>
      <c r="C6290" s="118"/>
      <c r="D6290" s="119"/>
    </row>
    <row r="6291" spans="2:4">
      <c r="B6291" s="18">
        <v>6287</v>
      </c>
      <c r="C6291" s="118"/>
      <c r="D6291" s="119"/>
    </row>
    <row r="6292" spans="2:4">
      <c r="B6292" s="18">
        <v>6288</v>
      </c>
      <c r="C6292" s="118"/>
      <c r="D6292" s="119"/>
    </row>
    <row r="6293" spans="2:4">
      <c r="B6293" s="18">
        <v>6289</v>
      </c>
      <c r="C6293" s="118"/>
      <c r="D6293" s="119"/>
    </row>
    <row r="6294" spans="2:4">
      <c r="B6294" s="18">
        <v>6290</v>
      </c>
      <c r="C6294" s="118"/>
      <c r="D6294" s="119"/>
    </row>
    <row r="6295" spans="2:4">
      <c r="B6295" s="18">
        <v>6291</v>
      </c>
      <c r="C6295" s="118"/>
      <c r="D6295" s="119"/>
    </row>
    <row r="6296" spans="2:4">
      <c r="B6296" s="18">
        <v>6292</v>
      </c>
      <c r="C6296" s="118"/>
      <c r="D6296" s="119"/>
    </row>
    <row r="6297" spans="2:4">
      <c r="B6297" s="18">
        <v>6293</v>
      </c>
      <c r="C6297" s="118"/>
      <c r="D6297" s="119"/>
    </row>
    <row r="6298" spans="2:4">
      <c r="B6298" s="18">
        <v>6294</v>
      </c>
      <c r="C6298" s="118"/>
      <c r="D6298" s="119"/>
    </row>
    <row r="6299" spans="2:4">
      <c r="B6299" s="18">
        <v>6295</v>
      </c>
      <c r="C6299" s="118"/>
      <c r="D6299" s="119"/>
    </row>
    <row r="6300" spans="2:4">
      <c r="B6300" s="18">
        <v>6296</v>
      </c>
      <c r="C6300" s="118"/>
      <c r="D6300" s="119"/>
    </row>
    <row r="6301" spans="2:4">
      <c r="B6301" s="18">
        <v>6297</v>
      </c>
      <c r="C6301" s="118"/>
      <c r="D6301" s="119"/>
    </row>
    <row r="6302" spans="2:4">
      <c r="B6302" s="18">
        <v>6298</v>
      </c>
      <c r="C6302" s="118"/>
      <c r="D6302" s="119"/>
    </row>
    <row r="6303" spans="2:4">
      <c r="B6303" s="18">
        <v>6299</v>
      </c>
      <c r="C6303" s="118"/>
      <c r="D6303" s="119"/>
    </row>
    <row r="6304" spans="2:4">
      <c r="B6304" s="18">
        <v>6300</v>
      </c>
      <c r="C6304" s="118"/>
      <c r="D6304" s="119"/>
    </row>
    <row r="6305" spans="2:4">
      <c r="B6305" s="18">
        <v>6301</v>
      </c>
      <c r="C6305" s="118"/>
      <c r="D6305" s="119"/>
    </row>
    <row r="6306" spans="2:4">
      <c r="B6306" s="18">
        <v>6302</v>
      </c>
      <c r="C6306" s="118"/>
      <c r="D6306" s="119"/>
    </row>
    <row r="6307" spans="2:4">
      <c r="B6307" s="18">
        <v>6303</v>
      </c>
      <c r="C6307" s="118"/>
      <c r="D6307" s="119"/>
    </row>
    <row r="6308" spans="2:4">
      <c r="B6308" s="18">
        <v>6304</v>
      </c>
      <c r="C6308" s="118"/>
      <c r="D6308" s="119"/>
    </row>
    <row r="6309" spans="2:4">
      <c r="B6309" s="18">
        <v>6305</v>
      </c>
      <c r="C6309" s="118"/>
      <c r="D6309" s="119"/>
    </row>
    <row r="6310" spans="2:4">
      <c r="B6310" s="18">
        <v>6306</v>
      </c>
      <c r="C6310" s="118"/>
      <c r="D6310" s="119"/>
    </row>
    <row r="6311" spans="2:4">
      <c r="B6311" s="18">
        <v>6307</v>
      </c>
      <c r="C6311" s="118"/>
      <c r="D6311" s="119"/>
    </row>
    <row r="6312" spans="2:4">
      <c r="B6312" s="18">
        <v>6308</v>
      </c>
      <c r="C6312" s="118"/>
      <c r="D6312" s="119"/>
    </row>
    <row r="6313" spans="2:4">
      <c r="B6313" s="18">
        <v>6309</v>
      </c>
      <c r="C6313" s="118"/>
      <c r="D6313" s="119"/>
    </row>
    <row r="6314" spans="2:4">
      <c r="B6314" s="18">
        <v>6310</v>
      </c>
      <c r="C6314" s="118"/>
      <c r="D6314" s="119"/>
    </row>
    <row r="6315" spans="2:4">
      <c r="B6315" s="18">
        <v>6311</v>
      </c>
      <c r="C6315" s="118"/>
      <c r="D6315" s="119"/>
    </row>
    <row r="6316" spans="2:4">
      <c r="B6316" s="18">
        <v>6312</v>
      </c>
      <c r="C6316" s="118"/>
      <c r="D6316" s="119"/>
    </row>
    <row r="6317" spans="2:4">
      <c r="B6317" s="18">
        <v>6313</v>
      </c>
      <c r="C6317" s="118"/>
      <c r="D6317" s="119"/>
    </row>
    <row r="6318" spans="2:4">
      <c r="B6318" s="18">
        <v>6314</v>
      </c>
      <c r="C6318" s="118"/>
      <c r="D6318" s="119"/>
    </row>
    <row r="6319" spans="2:4">
      <c r="B6319" s="18">
        <v>6315</v>
      </c>
      <c r="C6319" s="118"/>
      <c r="D6319" s="119"/>
    </row>
    <row r="6320" spans="2:4">
      <c r="B6320" s="18">
        <v>6316</v>
      </c>
      <c r="C6320" s="118"/>
      <c r="D6320" s="119"/>
    </row>
    <row r="6321" spans="2:4">
      <c r="B6321" s="18">
        <v>6317</v>
      </c>
      <c r="C6321" s="118"/>
      <c r="D6321" s="119"/>
    </row>
    <row r="6322" spans="2:4">
      <c r="B6322" s="18">
        <v>6318</v>
      </c>
      <c r="C6322" s="118"/>
      <c r="D6322" s="119"/>
    </row>
    <row r="6323" spans="2:4">
      <c r="B6323" s="18">
        <v>6319</v>
      </c>
      <c r="C6323" s="118"/>
      <c r="D6323" s="119"/>
    </row>
    <row r="6324" spans="2:4">
      <c r="B6324" s="18">
        <v>6320</v>
      </c>
      <c r="C6324" s="118"/>
      <c r="D6324" s="119"/>
    </row>
    <row r="6325" spans="2:4">
      <c r="B6325" s="18">
        <v>6321</v>
      </c>
      <c r="C6325" s="118"/>
      <c r="D6325" s="119"/>
    </row>
    <row r="6326" spans="2:4">
      <c r="B6326" s="18">
        <v>6322</v>
      </c>
      <c r="C6326" s="118"/>
      <c r="D6326" s="119"/>
    </row>
    <row r="6327" spans="2:4">
      <c r="B6327" s="18">
        <v>6323</v>
      </c>
      <c r="C6327" s="118"/>
      <c r="D6327" s="119"/>
    </row>
    <row r="6328" spans="2:4">
      <c r="B6328" s="18">
        <v>6324</v>
      </c>
      <c r="C6328" s="118"/>
      <c r="D6328" s="119"/>
    </row>
    <row r="6329" spans="2:4">
      <c r="B6329" s="18">
        <v>6325</v>
      </c>
      <c r="C6329" s="118"/>
      <c r="D6329" s="119"/>
    </row>
    <row r="6330" spans="2:4">
      <c r="B6330" s="18">
        <v>6326</v>
      </c>
      <c r="C6330" s="118"/>
      <c r="D6330" s="119"/>
    </row>
    <row r="6331" spans="2:4">
      <c r="B6331" s="18">
        <v>6327</v>
      </c>
      <c r="C6331" s="118"/>
      <c r="D6331" s="119"/>
    </row>
    <row r="6332" spans="2:4">
      <c r="B6332" s="18">
        <v>6328</v>
      </c>
      <c r="C6332" s="118"/>
      <c r="D6332" s="119"/>
    </row>
    <row r="6333" spans="2:4">
      <c r="B6333" s="18">
        <v>6329</v>
      </c>
      <c r="C6333" s="118"/>
      <c r="D6333" s="119"/>
    </row>
    <row r="6334" spans="2:4">
      <c r="B6334" s="18">
        <v>6330</v>
      </c>
      <c r="C6334" s="118"/>
      <c r="D6334" s="119"/>
    </row>
    <row r="6335" spans="2:4">
      <c r="B6335" s="18">
        <v>6331</v>
      </c>
      <c r="C6335" s="118"/>
      <c r="D6335" s="119"/>
    </row>
    <row r="6336" spans="2:4">
      <c r="B6336" s="18">
        <v>6332</v>
      </c>
      <c r="C6336" s="118"/>
      <c r="D6336" s="119"/>
    </row>
    <row r="6337" spans="2:4">
      <c r="B6337" s="18">
        <v>6333</v>
      </c>
      <c r="C6337" s="118"/>
      <c r="D6337" s="119"/>
    </row>
    <row r="6338" spans="2:4">
      <c r="B6338" s="18">
        <v>6334</v>
      </c>
      <c r="C6338" s="118"/>
      <c r="D6338" s="119"/>
    </row>
    <row r="6339" spans="2:4">
      <c r="B6339" s="18">
        <v>6335</v>
      </c>
      <c r="C6339" s="118"/>
      <c r="D6339" s="119"/>
    </row>
    <row r="6340" spans="2:4">
      <c r="B6340" s="18">
        <v>6336</v>
      </c>
      <c r="C6340" s="118"/>
      <c r="D6340" s="119"/>
    </row>
    <row r="6341" spans="2:4">
      <c r="B6341" s="18">
        <v>6337</v>
      </c>
      <c r="C6341" s="118"/>
      <c r="D6341" s="119"/>
    </row>
    <row r="6342" spans="2:4">
      <c r="B6342" s="18">
        <v>6338</v>
      </c>
      <c r="C6342" s="118"/>
      <c r="D6342" s="119"/>
    </row>
    <row r="6343" spans="2:4">
      <c r="B6343" s="18">
        <v>6339</v>
      </c>
      <c r="C6343" s="118"/>
      <c r="D6343" s="119"/>
    </row>
    <row r="6344" spans="2:4">
      <c r="B6344" s="18">
        <v>6340</v>
      </c>
      <c r="C6344" s="118"/>
      <c r="D6344" s="119"/>
    </row>
    <row r="6345" spans="2:4">
      <c r="B6345" s="18">
        <v>6341</v>
      </c>
      <c r="C6345" s="118"/>
      <c r="D6345" s="119"/>
    </row>
    <row r="6346" spans="2:4">
      <c r="B6346" s="18">
        <v>6342</v>
      </c>
      <c r="C6346" s="118"/>
      <c r="D6346" s="119"/>
    </row>
    <row r="6347" spans="2:4">
      <c r="B6347" s="18">
        <v>6343</v>
      </c>
      <c r="C6347" s="118"/>
      <c r="D6347" s="119"/>
    </row>
    <row r="6348" spans="2:4">
      <c r="B6348" s="18">
        <v>6344</v>
      </c>
      <c r="C6348" s="118"/>
      <c r="D6348" s="119"/>
    </row>
    <row r="6349" spans="2:4">
      <c r="B6349" s="18">
        <v>6345</v>
      </c>
      <c r="C6349" s="118"/>
      <c r="D6349" s="119"/>
    </row>
    <row r="6350" spans="2:4">
      <c r="B6350" s="18">
        <v>6346</v>
      </c>
      <c r="C6350" s="118"/>
      <c r="D6350" s="119"/>
    </row>
    <row r="6351" spans="2:4">
      <c r="B6351" s="18">
        <v>6347</v>
      </c>
      <c r="C6351" s="118"/>
      <c r="D6351" s="119"/>
    </row>
    <row r="6352" spans="2:4">
      <c r="B6352" s="18">
        <v>6348</v>
      </c>
      <c r="C6352" s="118"/>
      <c r="D6352" s="119"/>
    </row>
    <row r="6353" spans="2:4">
      <c r="B6353" s="18">
        <v>6349</v>
      </c>
      <c r="C6353" s="118"/>
      <c r="D6353" s="119"/>
    </row>
    <row r="6354" spans="2:4">
      <c r="B6354" s="18">
        <v>6350</v>
      </c>
      <c r="C6354" s="118"/>
      <c r="D6354" s="119"/>
    </row>
    <row r="6355" spans="2:4">
      <c r="B6355" s="18">
        <v>6351</v>
      </c>
      <c r="C6355" s="118"/>
      <c r="D6355" s="119"/>
    </row>
    <row r="6356" spans="2:4">
      <c r="B6356" s="18">
        <v>6352</v>
      </c>
      <c r="C6356" s="118"/>
      <c r="D6356" s="119"/>
    </row>
    <row r="6357" spans="2:4">
      <c r="B6357" s="18">
        <v>6353</v>
      </c>
      <c r="C6357" s="118"/>
      <c r="D6357" s="119"/>
    </row>
    <row r="6358" spans="2:4">
      <c r="B6358" s="18">
        <v>6354</v>
      </c>
      <c r="C6358" s="118"/>
      <c r="D6358" s="119"/>
    </row>
    <row r="6359" spans="2:4">
      <c r="B6359" s="18">
        <v>6355</v>
      </c>
      <c r="C6359" s="118"/>
      <c r="D6359" s="119"/>
    </row>
    <row r="6360" spans="2:4">
      <c r="B6360" s="18">
        <v>6356</v>
      </c>
      <c r="C6360" s="118"/>
      <c r="D6360" s="119"/>
    </row>
    <row r="6361" spans="2:4">
      <c r="B6361" s="18">
        <v>6357</v>
      </c>
      <c r="C6361" s="118"/>
      <c r="D6361" s="119"/>
    </row>
    <row r="6362" spans="2:4">
      <c r="B6362" s="18">
        <v>6358</v>
      </c>
      <c r="C6362" s="118"/>
      <c r="D6362" s="119"/>
    </row>
    <row r="6363" spans="2:4">
      <c r="B6363" s="18">
        <v>6359</v>
      </c>
      <c r="C6363" s="118"/>
      <c r="D6363" s="119"/>
    </row>
    <row r="6364" spans="2:4">
      <c r="B6364" s="18">
        <v>6360</v>
      </c>
      <c r="C6364" s="118"/>
      <c r="D6364" s="119"/>
    </row>
    <row r="6365" spans="2:4">
      <c r="B6365" s="18">
        <v>6361</v>
      </c>
      <c r="C6365" s="118"/>
      <c r="D6365" s="119"/>
    </row>
    <row r="6366" spans="2:4">
      <c r="B6366" s="18">
        <v>6362</v>
      </c>
      <c r="C6366" s="118"/>
      <c r="D6366" s="119"/>
    </row>
    <row r="6367" spans="2:4">
      <c r="B6367" s="18">
        <v>6363</v>
      </c>
      <c r="C6367" s="118"/>
      <c r="D6367" s="119"/>
    </row>
    <row r="6368" spans="2:4">
      <c r="B6368" s="18">
        <v>6364</v>
      </c>
      <c r="C6368" s="118"/>
      <c r="D6368" s="119"/>
    </row>
    <row r="6369" spans="2:4">
      <c r="B6369" s="18">
        <v>6365</v>
      </c>
      <c r="C6369" s="118"/>
      <c r="D6369" s="119"/>
    </row>
    <row r="6370" spans="2:4">
      <c r="B6370" s="18">
        <v>6366</v>
      </c>
      <c r="C6370" s="118"/>
      <c r="D6370" s="119"/>
    </row>
    <row r="6371" spans="2:4">
      <c r="B6371" s="18">
        <v>6367</v>
      </c>
      <c r="C6371" s="118"/>
      <c r="D6371" s="119"/>
    </row>
    <row r="6372" spans="2:4">
      <c r="B6372" s="18">
        <v>6368</v>
      </c>
      <c r="C6372" s="118"/>
      <c r="D6372" s="119"/>
    </row>
    <row r="6373" spans="2:4">
      <c r="B6373" s="18">
        <v>6369</v>
      </c>
      <c r="C6373" s="118"/>
      <c r="D6373" s="119"/>
    </row>
    <row r="6374" spans="2:4">
      <c r="B6374" s="18">
        <v>6370</v>
      </c>
      <c r="C6374" s="118"/>
      <c r="D6374" s="119"/>
    </row>
    <row r="6375" spans="2:4">
      <c r="B6375" s="18">
        <v>6371</v>
      </c>
      <c r="C6375" s="118"/>
      <c r="D6375" s="119"/>
    </row>
    <row r="6376" spans="2:4">
      <c r="B6376" s="18">
        <v>6372</v>
      </c>
      <c r="C6376" s="118"/>
      <c r="D6376" s="119"/>
    </row>
    <row r="6377" spans="2:4">
      <c r="B6377" s="18">
        <v>6373</v>
      </c>
      <c r="C6377" s="118"/>
      <c r="D6377" s="119"/>
    </row>
    <row r="6378" spans="2:4">
      <c r="B6378" s="18">
        <v>6374</v>
      </c>
      <c r="C6378" s="118"/>
      <c r="D6378" s="119"/>
    </row>
    <row r="6379" spans="2:4">
      <c r="B6379" s="18">
        <v>6375</v>
      </c>
      <c r="C6379" s="118"/>
      <c r="D6379" s="119"/>
    </row>
    <row r="6380" spans="2:4">
      <c r="B6380" s="18">
        <v>6376</v>
      </c>
      <c r="C6380" s="118"/>
      <c r="D6380" s="119"/>
    </row>
    <row r="6381" spans="2:4">
      <c r="B6381" s="18">
        <v>6377</v>
      </c>
      <c r="C6381" s="118"/>
      <c r="D6381" s="119"/>
    </row>
    <row r="6382" spans="2:4">
      <c r="B6382" s="18">
        <v>6378</v>
      </c>
      <c r="C6382" s="118"/>
      <c r="D6382" s="119"/>
    </row>
    <row r="6383" spans="2:4">
      <c r="B6383" s="18">
        <v>6379</v>
      </c>
      <c r="C6383" s="118"/>
      <c r="D6383" s="119"/>
    </row>
    <row r="6384" spans="2:4">
      <c r="B6384" s="18">
        <v>6380</v>
      </c>
      <c r="C6384" s="118"/>
      <c r="D6384" s="119"/>
    </row>
    <row r="6385" spans="2:4">
      <c r="B6385" s="18">
        <v>6381</v>
      </c>
      <c r="C6385" s="118"/>
      <c r="D6385" s="119"/>
    </row>
    <row r="6386" spans="2:4">
      <c r="B6386" s="18">
        <v>6382</v>
      </c>
      <c r="C6386" s="118"/>
      <c r="D6386" s="119"/>
    </row>
    <row r="6387" spans="2:4">
      <c r="B6387" s="18">
        <v>6383</v>
      </c>
      <c r="C6387" s="118"/>
      <c r="D6387" s="119"/>
    </row>
    <row r="6388" spans="2:4">
      <c r="B6388" s="18">
        <v>6384</v>
      </c>
      <c r="C6388" s="118"/>
      <c r="D6388" s="119"/>
    </row>
    <row r="6389" spans="2:4">
      <c r="B6389" s="18">
        <v>6385</v>
      </c>
      <c r="C6389" s="118"/>
      <c r="D6389" s="119"/>
    </row>
    <row r="6390" spans="2:4">
      <c r="B6390" s="18">
        <v>6386</v>
      </c>
      <c r="C6390" s="118"/>
      <c r="D6390" s="119"/>
    </row>
    <row r="6391" spans="2:4">
      <c r="B6391" s="18">
        <v>6387</v>
      </c>
      <c r="C6391" s="118"/>
      <c r="D6391" s="119"/>
    </row>
    <row r="6392" spans="2:4">
      <c r="B6392" s="18">
        <v>6388</v>
      </c>
      <c r="C6392" s="118"/>
      <c r="D6392" s="119"/>
    </row>
    <row r="6393" spans="2:4">
      <c r="B6393" s="18">
        <v>6389</v>
      </c>
      <c r="C6393" s="118"/>
      <c r="D6393" s="119"/>
    </row>
    <row r="6394" spans="2:4">
      <c r="B6394" s="18">
        <v>6390</v>
      </c>
      <c r="C6394" s="118"/>
      <c r="D6394" s="119"/>
    </row>
    <row r="6395" spans="2:4">
      <c r="B6395" s="18">
        <v>6391</v>
      </c>
      <c r="C6395" s="118"/>
      <c r="D6395" s="119"/>
    </row>
    <row r="6396" spans="2:4">
      <c r="B6396" s="18">
        <v>6392</v>
      </c>
      <c r="C6396" s="118"/>
      <c r="D6396" s="119"/>
    </row>
    <row r="6397" spans="2:4">
      <c r="B6397" s="18">
        <v>6393</v>
      </c>
      <c r="C6397" s="118"/>
      <c r="D6397" s="119"/>
    </row>
    <row r="6398" spans="2:4">
      <c r="B6398" s="18">
        <v>6394</v>
      </c>
      <c r="C6398" s="118"/>
      <c r="D6398" s="119"/>
    </row>
    <row r="6399" spans="2:4">
      <c r="B6399" s="18">
        <v>6395</v>
      </c>
      <c r="C6399" s="118"/>
      <c r="D6399" s="119"/>
    </row>
    <row r="6400" spans="2:4">
      <c r="B6400" s="18">
        <v>6396</v>
      </c>
      <c r="C6400" s="118"/>
      <c r="D6400" s="119"/>
    </row>
    <row r="6401" spans="2:4">
      <c r="B6401" s="18">
        <v>6397</v>
      </c>
      <c r="C6401" s="118"/>
      <c r="D6401" s="119"/>
    </row>
    <row r="6402" spans="2:4">
      <c r="B6402" s="18">
        <v>6398</v>
      </c>
      <c r="C6402" s="118"/>
      <c r="D6402" s="119"/>
    </row>
    <row r="6403" spans="2:4">
      <c r="B6403" s="18">
        <v>6399</v>
      </c>
      <c r="C6403" s="118"/>
      <c r="D6403" s="119"/>
    </row>
    <row r="6404" spans="2:4">
      <c r="B6404" s="18">
        <v>6400</v>
      </c>
      <c r="C6404" s="118"/>
      <c r="D6404" s="119"/>
    </row>
    <row r="6405" spans="2:4">
      <c r="B6405" s="18">
        <v>6401</v>
      </c>
      <c r="C6405" s="118"/>
      <c r="D6405" s="119"/>
    </row>
    <row r="6406" spans="2:4">
      <c r="B6406" s="18">
        <v>6402</v>
      </c>
      <c r="C6406" s="118"/>
      <c r="D6406" s="119"/>
    </row>
    <row r="6407" spans="2:4">
      <c r="B6407" s="18">
        <v>6403</v>
      </c>
      <c r="C6407" s="118"/>
      <c r="D6407" s="119"/>
    </row>
    <row r="6408" spans="2:4">
      <c r="B6408" s="18">
        <v>6404</v>
      </c>
      <c r="C6408" s="118"/>
      <c r="D6408" s="119"/>
    </row>
    <row r="6409" spans="2:4">
      <c r="B6409" s="18">
        <v>6405</v>
      </c>
      <c r="C6409" s="118"/>
      <c r="D6409" s="119"/>
    </row>
    <row r="6410" spans="2:4">
      <c r="B6410" s="18">
        <v>6406</v>
      </c>
      <c r="C6410" s="118"/>
      <c r="D6410" s="119"/>
    </row>
    <row r="6411" spans="2:4">
      <c r="B6411" s="18">
        <v>6407</v>
      </c>
      <c r="C6411" s="118"/>
      <c r="D6411" s="119"/>
    </row>
    <row r="6412" spans="2:4">
      <c r="B6412" s="18">
        <v>6408</v>
      </c>
      <c r="C6412" s="118"/>
      <c r="D6412" s="119"/>
    </row>
    <row r="6413" spans="2:4">
      <c r="B6413" s="18">
        <v>6409</v>
      </c>
      <c r="C6413" s="118"/>
      <c r="D6413" s="119"/>
    </row>
    <row r="6414" spans="2:4">
      <c r="B6414" s="18">
        <v>6410</v>
      </c>
      <c r="C6414" s="118"/>
      <c r="D6414" s="119"/>
    </row>
    <row r="6415" spans="2:4">
      <c r="B6415" s="18">
        <v>6411</v>
      </c>
      <c r="C6415" s="118"/>
      <c r="D6415" s="119"/>
    </row>
    <row r="6416" spans="2:4">
      <c r="B6416" s="18">
        <v>6412</v>
      </c>
      <c r="C6416" s="118"/>
      <c r="D6416" s="119"/>
    </row>
    <row r="6417" spans="2:4">
      <c r="B6417" s="18">
        <v>6413</v>
      </c>
      <c r="C6417" s="118"/>
      <c r="D6417" s="119"/>
    </row>
    <row r="6418" spans="2:4">
      <c r="B6418" s="18">
        <v>6414</v>
      </c>
      <c r="C6418" s="118"/>
      <c r="D6418" s="119"/>
    </row>
    <row r="6419" spans="2:4">
      <c r="B6419" s="18">
        <v>6415</v>
      </c>
      <c r="C6419" s="118"/>
      <c r="D6419" s="119"/>
    </row>
    <row r="6420" spans="2:4">
      <c r="B6420" s="18">
        <v>6416</v>
      </c>
      <c r="C6420" s="118"/>
      <c r="D6420" s="119"/>
    </row>
    <row r="6421" spans="2:4">
      <c r="B6421" s="18">
        <v>6417</v>
      </c>
      <c r="C6421" s="118"/>
      <c r="D6421" s="119"/>
    </row>
    <row r="6422" spans="2:4">
      <c r="B6422" s="18">
        <v>6418</v>
      </c>
      <c r="C6422" s="118"/>
      <c r="D6422" s="119"/>
    </row>
    <row r="6423" spans="2:4">
      <c r="B6423" s="18">
        <v>6419</v>
      </c>
      <c r="C6423" s="118"/>
      <c r="D6423" s="119"/>
    </row>
    <row r="6424" spans="2:4">
      <c r="B6424" s="18">
        <v>6420</v>
      </c>
      <c r="C6424" s="118"/>
      <c r="D6424" s="119"/>
    </row>
    <row r="6425" spans="2:4">
      <c r="B6425" s="18">
        <v>6421</v>
      </c>
      <c r="C6425" s="118"/>
      <c r="D6425" s="119"/>
    </row>
    <row r="6426" spans="2:4">
      <c r="B6426" s="18">
        <v>6422</v>
      </c>
      <c r="C6426" s="118"/>
      <c r="D6426" s="119"/>
    </row>
    <row r="6427" spans="2:4">
      <c r="B6427" s="18">
        <v>6423</v>
      </c>
      <c r="C6427" s="118"/>
      <c r="D6427" s="119"/>
    </row>
    <row r="6428" spans="2:4">
      <c r="B6428" s="18">
        <v>6424</v>
      </c>
      <c r="C6428" s="118"/>
      <c r="D6428" s="119"/>
    </row>
    <row r="6429" spans="2:4">
      <c r="B6429" s="18">
        <v>6425</v>
      </c>
      <c r="C6429" s="118"/>
      <c r="D6429" s="119"/>
    </row>
    <row r="6430" spans="2:4">
      <c r="B6430" s="18">
        <v>6426</v>
      </c>
      <c r="C6430" s="118"/>
      <c r="D6430" s="119"/>
    </row>
    <row r="6431" spans="2:4">
      <c r="B6431" s="18">
        <v>6427</v>
      </c>
      <c r="C6431" s="118"/>
      <c r="D6431" s="119"/>
    </row>
    <row r="6432" spans="2:4">
      <c r="B6432" s="18">
        <v>6428</v>
      </c>
      <c r="C6432" s="118"/>
      <c r="D6432" s="119"/>
    </row>
    <row r="6433" spans="2:4">
      <c r="B6433" s="18">
        <v>6429</v>
      </c>
      <c r="C6433" s="118"/>
      <c r="D6433" s="119"/>
    </row>
    <row r="6434" spans="2:4">
      <c r="B6434" s="18">
        <v>6430</v>
      </c>
      <c r="C6434" s="118"/>
      <c r="D6434" s="119"/>
    </row>
    <row r="6435" spans="2:4">
      <c r="B6435" s="18">
        <v>6431</v>
      </c>
      <c r="C6435" s="118"/>
      <c r="D6435" s="119"/>
    </row>
    <row r="6436" spans="2:4">
      <c r="B6436" s="18">
        <v>6432</v>
      </c>
      <c r="C6436" s="118"/>
      <c r="D6436" s="119"/>
    </row>
    <row r="6437" spans="2:4">
      <c r="B6437" s="18">
        <v>6433</v>
      </c>
      <c r="C6437" s="118"/>
      <c r="D6437" s="119"/>
    </row>
    <row r="6438" spans="2:4">
      <c r="B6438" s="18">
        <v>6434</v>
      </c>
      <c r="C6438" s="118"/>
      <c r="D6438" s="119"/>
    </row>
    <row r="6439" spans="2:4">
      <c r="B6439" s="18">
        <v>6435</v>
      </c>
      <c r="C6439" s="118"/>
      <c r="D6439" s="119"/>
    </row>
    <row r="6440" spans="2:4">
      <c r="B6440" s="18">
        <v>6436</v>
      </c>
      <c r="C6440" s="118"/>
      <c r="D6440" s="119"/>
    </row>
    <row r="6441" spans="2:4">
      <c r="B6441" s="18">
        <v>6437</v>
      </c>
      <c r="C6441" s="118"/>
      <c r="D6441" s="119"/>
    </row>
    <row r="6442" spans="2:4">
      <c r="B6442" s="18">
        <v>6438</v>
      </c>
      <c r="C6442" s="118"/>
      <c r="D6442" s="119"/>
    </row>
    <row r="6443" spans="2:4">
      <c r="B6443" s="18">
        <v>6439</v>
      </c>
      <c r="C6443" s="118"/>
      <c r="D6443" s="119"/>
    </row>
    <row r="6444" spans="2:4">
      <c r="B6444" s="18">
        <v>6440</v>
      </c>
      <c r="C6444" s="118"/>
      <c r="D6444" s="119"/>
    </row>
    <row r="6445" spans="2:4">
      <c r="B6445" s="18">
        <v>6441</v>
      </c>
      <c r="C6445" s="118"/>
      <c r="D6445" s="119"/>
    </row>
    <row r="6446" spans="2:4">
      <c r="B6446" s="18">
        <v>6442</v>
      </c>
      <c r="C6446" s="118"/>
      <c r="D6446" s="119"/>
    </row>
    <row r="6447" spans="2:4">
      <c r="B6447" s="18">
        <v>6443</v>
      </c>
      <c r="C6447" s="118"/>
      <c r="D6447" s="119"/>
    </row>
    <row r="6448" spans="2:4">
      <c r="B6448" s="18">
        <v>6444</v>
      </c>
      <c r="C6448" s="118"/>
      <c r="D6448" s="119"/>
    </row>
    <row r="6449" spans="2:4">
      <c r="B6449" s="18">
        <v>6445</v>
      </c>
      <c r="C6449" s="118"/>
      <c r="D6449" s="119"/>
    </row>
    <row r="6450" spans="2:4">
      <c r="B6450" s="18">
        <v>6446</v>
      </c>
      <c r="C6450" s="118"/>
      <c r="D6450" s="119"/>
    </row>
    <row r="6451" spans="2:4">
      <c r="B6451" s="18">
        <v>6447</v>
      </c>
      <c r="C6451" s="118"/>
      <c r="D6451" s="119"/>
    </row>
    <row r="6452" spans="2:4">
      <c r="B6452" s="18">
        <v>6448</v>
      </c>
      <c r="C6452" s="118"/>
      <c r="D6452" s="119"/>
    </row>
    <row r="6453" spans="2:4">
      <c r="B6453" s="18">
        <v>6449</v>
      </c>
      <c r="C6453" s="118"/>
      <c r="D6453" s="119"/>
    </row>
    <row r="6454" spans="2:4">
      <c r="B6454" s="18">
        <v>6450</v>
      </c>
      <c r="C6454" s="118"/>
      <c r="D6454" s="119"/>
    </row>
    <row r="6455" spans="2:4">
      <c r="B6455" s="18">
        <v>6451</v>
      </c>
      <c r="C6455" s="118"/>
      <c r="D6455" s="119"/>
    </row>
    <row r="6456" spans="2:4">
      <c r="B6456" s="18">
        <v>6452</v>
      </c>
      <c r="C6456" s="118"/>
      <c r="D6456" s="119"/>
    </row>
    <row r="6457" spans="2:4">
      <c r="B6457" s="18">
        <v>6453</v>
      </c>
      <c r="C6457" s="118"/>
      <c r="D6457" s="119"/>
    </row>
    <row r="6458" spans="2:4">
      <c r="B6458" s="18">
        <v>6454</v>
      </c>
      <c r="C6458" s="118"/>
      <c r="D6458" s="119"/>
    </row>
    <row r="6459" spans="2:4">
      <c r="B6459" s="18">
        <v>6455</v>
      </c>
      <c r="C6459" s="118"/>
      <c r="D6459" s="119"/>
    </row>
    <row r="6460" spans="2:4">
      <c r="B6460" s="18">
        <v>6456</v>
      </c>
      <c r="C6460" s="118"/>
      <c r="D6460" s="119"/>
    </row>
    <row r="6461" spans="2:4">
      <c r="B6461" s="18">
        <v>6457</v>
      </c>
      <c r="C6461" s="118"/>
      <c r="D6461" s="119"/>
    </row>
    <row r="6462" spans="2:4">
      <c r="B6462" s="18">
        <v>6458</v>
      </c>
      <c r="C6462" s="118"/>
      <c r="D6462" s="119"/>
    </row>
    <row r="6463" spans="2:4">
      <c r="B6463" s="18">
        <v>6459</v>
      </c>
      <c r="C6463" s="118"/>
      <c r="D6463" s="119"/>
    </row>
    <row r="6464" spans="2:4">
      <c r="B6464" s="18">
        <v>6460</v>
      </c>
      <c r="C6464" s="118"/>
      <c r="D6464" s="119"/>
    </row>
    <row r="6465" spans="2:4">
      <c r="B6465" s="18">
        <v>6461</v>
      </c>
      <c r="C6465" s="118"/>
      <c r="D6465" s="119"/>
    </row>
    <row r="6466" spans="2:4">
      <c r="B6466" s="18">
        <v>6462</v>
      </c>
      <c r="C6466" s="118"/>
      <c r="D6466" s="119"/>
    </row>
    <row r="6467" spans="2:4">
      <c r="B6467" s="18">
        <v>6463</v>
      </c>
      <c r="C6467" s="118"/>
      <c r="D6467" s="119"/>
    </row>
    <row r="6468" spans="2:4">
      <c r="B6468" s="18">
        <v>6464</v>
      </c>
      <c r="C6468" s="118"/>
      <c r="D6468" s="119"/>
    </row>
    <row r="6469" spans="2:4">
      <c r="B6469" s="18">
        <v>6465</v>
      </c>
      <c r="C6469" s="118"/>
      <c r="D6469" s="119"/>
    </row>
    <row r="6470" spans="2:4">
      <c r="B6470" s="18">
        <v>6466</v>
      </c>
      <c r="C6470" s="118"/>
      <c r="D6470" s="119"/>
    </row>
    <row r="6471" spans="2:4">
      <c r="B6471" s="18">
        <v>6467</v>
      </c>
      <c r="C6471" s="118"/>
      <c r="D6471" s="119"/>
    </row>
    <row r="6472" spans="2:4">
      <c r="B6472" s="18">
        <v>6468</v>
      </c>
      <c r="C6472" s="118"/>
      <c r="D6472" s="119"/>
    </row>
    <row r="6473" spans="2:4">
      <c r="B6473" s="18">
        <v>6469</v>
      </c>
      <c r="C6473" s="118"/>
      <c r="D6473" s="119"/>
    </row>
    <row r="6474" spans="2:4">
      <c r="B6474" s="18">
        <v>6470</v>
      </c>
      <c r="C6474" s="118"/>
      <c r="D6474" s="119"/>
    </row>
    <row r="6475" spans="2:4">
      <c r="B6475" s="18">
        <v>6471</v>
      </c>
      <c r="C6475" s="118"/>
      <c r="D6475" s="119"/>
    </row>
    <row r="6476" spans="2:4">
      <c r="B6476" s="18">
        <v>6472</v>
      </c>
      <c r="C6476" s="118"/>
      <c r="D6476" s="119"/>
    </row>
    <row r="6477" spans="2:4">
      <c r="B6477" s="18">
        <v>6473</v>
      </c>
      <c r="C6477" s="118"/>
      <c r="D6477" s="119"/>
    </row>
    <row r="6478" spans="2:4">
      <c r="B6478" s="18">
        <v>6474</v>
      </c>
      <c r="C6478" s="118"/>
      <c r="D6478" s="119"/>
    </row>
    <row r="6479" spans="2:4">
      <c r="B6479" s="18">
        <v>6475</v>
      </c>
      <c r="C6479" s="118"/>
      <c r="D6479" s="119"/>
    </row>
    <row r="6480" spans="2:4">
      <c r="B6480" s="18">
        <v>6476</v>
      </c>
      <c r="C6480" s="118"/>
      <c r="D6480" s="119"/>
    </row>
    <row r="6481" spans="2:4">
      <c r="B6481" s="18">
        <v>6477</v>
      </c>
      <c r="C6481" s="118"/>
      <c r="D6481" s="119"/>
    </row>
    <row r="6482" spans="2:4">
      <c r="B6482" s="18">
        <v>6478</v>
      </c>
      <c r="C6482" s="118"/>
      <c r="D6482" s="119"/>
    </row>
    <row r="6483" spans="2:4">
      <c r="B6483" s="18">
        <v>6479</v>
      </c>
      <c r="C6483" s="118"/>
      <c r="D6483" s="119"/>
    </row>
    <row r="6484" spans="2:4">
      <c r="B6484" s="18">
        <v>6480</v>
      </c>
      <c r="C6484" s="118"/>
      <c r="D6484" s="119"/>
    </row>
    <row r="6485" spans="2:4">
      <c r="B6485" s="18">
        <v>6481</v>
      </c>
      <c r="C6485" s="118"/>
      <c r="D6485" s="119"/>
    </row>
    <row r="6486" spans="2:4">
      <c r="B6486" s="18">
        <v>6482</v>
      </c>
      <c r="C6486" s="118"/>
      <c r="D6486" s="119"/>
    </row>
    <row r="6487" spans="2:4">
      <c r="B6487" s="18">
        <v>6483</v>
      </c>
      <c r="C6487" s="118"/>
      <c r="D6487" s="119"/>
    </row>
    <row r="6488" spans="2:4">
      <c r="B6488" s="18">
        <v>6484</v>
      </c>
      <c r="C6488" s="118"/>
      <c r="D6488" s="119"/>
    </row>
    <row r="6489" spans="2:4">
      <c r="B6489" s="18">
        <v>6485</v>
      </c>
      <c r="C6489" s="118"/>
      <c r="D6489" s="119"/>
    </row>
    <row r="6490" spans="2:4">
      <c r="B6490" s="18">
        <v>6486</v>
      </c>
      <c r="C6490" s="118"/>
      <c r="D6490" s="119"/>
    </row>
    <row r="6491" spans="2:4">
      <c r="B6491" s="18">
        <v>6487</v>
      </c>
      <c r="C6491" s="118"/>
      <c r="D6491" s="119"/>
    </row>
    <row r="6492" spans="2:4">
      <c r="B6492" s="18">
        <v>6488</v>
      </c>
      <c r="C6492" s="118"/>
      <c r="D6492" s="119"/>
    </row>
    <row r="6493" spans="2:4">
      <c r="B6493" s="18">
        <v>6489</v>
      </c>
      <c r="C6493" s="118"/>
      <c r="D6493" s="119"/>
    </row>
    <row r="6494" spans="2:4">
      <c r="B6494" s="18">
        <v>6490</v>
      </c>
      <c r="C6494" s="118"/>
      <c r="D6494" s="119"/>
    </row>
    <row r="6495" spans="2:4">
      <c r="B6495" s="18">
        <v>6491</v>
      </c>
      <c r="C6495" s="118"/>
      <c r="D6495" s="119"/>
    </row>
    <row r="6496" spans="2:4">
      <c r="B6496" s="18">
        <v>6492</v>
      </c>
      <c r="C6496" s="118"/>
      <c r="D6496" s="119"/>
    </row>
    <row r="6497" spans="2:4">
      <c r="B6497" s="18">
        <v>6493</v>
      </c>
      <c r="C6497" s="118"/>
      <c r="D6497" s="119"/>
    </row>
    <row r="6498" spans="2:4">
      <c r="B6498" s="18">
        <v>6494</v>
      </c>
      <c r="C6498" s="118"/>
      <c r="D6498" s="119"/>
    </row>
    <row r="6499" spans="2:4">
      <c r="B6499" s="18">
        <v>6495</v>
      </c>
      <c r="C6499" s="118"/>
      <c r="D6499" s="119"/>
    </row>
    <row r="6500" spans="2:4">
      <c r="B6500" s="18">
        <v>6496</v>
      </c>
      <c r="C6500" s="118"/>
      <c r="D6500" s="119"/>
    </row>
    <row r="6501" spans="2:4">
      <c r="B6501" s="18">
        <v>6497</v>
      </c>
      <c r="C6501" s="118"/>
      <c r="D6501" s="119"/>
    </row>
    <row r="6502" spans="2:4">
      <c r="B6502" s="18">
        <v>6498</v>
      </c>
      <c r="C6502" s="118"/>
      <c r="D6502" s="119"/>
    </row>
    <row r="6503" spans="2:4">
      <c r="B6503" s="18">
        <v>6499</v>
      </c>
      <c r="C6503" s="118"/>
      <c r="D6503" s="119"/>
    </row>
    <row r="6504" spans="2:4">
      <c r="B6504" s="18">
        <v>6500</v>
      </c>
      <c r="C6504" s="118"/>
      <c r="D6504" s="119"/>
    </row>
    <row r="6505" spans="2:4">
      <c r="B6505" s="18">
        <v>6501</v>
      </c>
      <c r="C6505" s="118"/>
      <c r="D6505" s="119"/>
    </row>
    <row r="6506" spans="2:4">
      <c r="B6506" s="18">
        <v>6502</v>
      </c>
      <c r="C6506" s="118"/>
      <c r="D6506" s="119"/>
    </row>
    <row r="6507" spans="2:4">
      <c r="B6507" s="18">
        <v>6503</v>
      </c>
      <c r="C6507" s="118"/>
      <c r="D6507" s="119"/>
    </row>
    <row r="6508" spans="2:4">
      <c r="B6508" s="18">
        <v>6504</v>
      </c>
      <c r="C6508" s="118"/>
      <c r="D6508" s="119"/>
    </row>
    <row r="6509" spans="2:4">
      <c r="B6509" s="18">
        <v>6505</v>
      </c>
      <c r="C6509" s="118"/>
      <c r="D6509" s="119"/>
    </row>
    <row r="6510" spans="2:4">
      <c r="B6510" s="18">
        <v>6506</v>
      </c>
      <c r="C6510" s="118"/>
      <c r="D6510" s="119"/>
    </row>
    <row r="6511" spans="2:4">
      <c r="B6511" s="18">
        <v>6507</v>
      </c>
      <c r="C6511" s="118"/>
      <c r="D6511" s="119"/>
    </row>
    <row r="6512" spans="2:4">
      <c r="B6512" s="18">
        <v>6508</v>
      </c>
      <c r="C6512" s="118"/>
      <c r="D6512" s="119"/>
    </row>
    <row r="6513" spans="2:4">
      <c r="B6513" s="18">
        <v>6509</v>
      </c>
      <c r="C6513" s="118"/>
      <c r="D6513" s="119"/>
    </row>
    <row r="6514" spans="2:4">
      <c r="B6514" s="18">
        <v>6510</v>
      </c>
      <c r="C6514" s="118"/>
      <c r="D6514" s="119"/>
    </row>
    <row r="6515" spans="2:4">
      <c r="B6515" s="18">
        <v>6511</v>
      </c>
      <c r="C6515" s="118"/>
      <c r="D6515" s="119"/>
    </row>
    <row r="6516" spans="2:4">
      <c r="B6516" s="18">
        <v>6512</v>
      </c>
      <c r="C6516" s="118"/>
      <c r="D6516" s="119"/>
    </row>
    <row r="6517" spans="2:4">
      <c r="B6517" s="18">
        <v>6513</v>
      </c>
      <c r="C6517" s="118"/>
      <c r="D6517" s="119"/>
    </row>
    <row r="6518" spans="2:4">
      <c r="B6518" s="18">
        <v>6514</v>
      </c>
      <c r="C6518" s="118"/>
      <c r="D6518" s="119"/>
    </row>
    <row r="6519" spans="2:4">
      <c r="B6519" s="18">
        <v>6515</v>
      </c>
      <c r="C6519" s="118"/>
      <c r="D6519" s="119"/>
    </row>
    <row r="6520" spans="2:4">
      <c r="B6520" s="18">
        <v>6516</v>
      </c>
      <c r="C6520" s="118"/>
      <c r="D6520" s="119"/>
    </row>
    <row r="6521" spans="2:4">
      <c r="B6521" s="18">
        <v>6517</v>
      </c>
      <c r="C6521" s="118"/>
      <c r="D6521" s="119"/>
    </row>
    <row r="6522" spans="2:4">
      <c r="B6522" s="18">
        <v>6518</v>
      </c>
      <c r="C6522" s="118"/>
      <c r="D6522" s="119"/>
    </row>
    <row r="6523" spans="2:4">
      <c r="B6523" s="18">
        <v>6519</v>
      </c>
      <c r="C6523" s="118"/>
      <c r="D6523" s="119"/>
    </row>
    <row r="6524" spans="2:4">
      <c r="B6524" s="18">
        <v>6520</v>
      </c>
      <c r="C6524" s="118"/>
      <c r="D6524" s="119"/>
    </row>
    <row r="6525" spans="2:4">
      <c r="B6525" s="18">
        <v>6521</v>
      </c>
      <c r="C6525" s="118"/>
      <c r="D6525" s="119"/>
    </row>
    <row r="6526" spans="2:4">
      <c r="B6526" s="18">
        <v>6522</v>
      </c>
      <c r="C6526" s="118"/>
      <c r="D6526" s="119"/>
    </row>
    <row r="6527" spans="2:4">
      <c r="B6527" s="18">
        <v>6523</v>
      </c>
      <c r="C6527" s="118"/>
      <c r="D6527" s="119"/>
    </row>
    <row r="6528" spans="2:4">
      <c r="B6528" s="18">
        <v>6524</v>
      </c>
      <c r="C6528" s="118"/>
      <c r="D6528" s="119"/>
    </row>
    <row r="6529" spans="2:4">
      <c r="B6529" s="18">
        <v>6525</v>
      </c>
      <c r="C6529" s="118"/>
      <c r="D6529" s="119"/>
    </row>
    <row r="6530" spans="2:4">
      <c r="B6530" s="18">
        <v>6526</v>
      </c>
      <c r="C6530" s="118"/>
      <c r="D6530" s="119"/>
    </row>
    <row r="6531" spans="2:4">
      <c r="B6531" s="18">
        <v>6527</v>
      </c>
      <c r="C6531" s="118"/>
      <c r="D6531" s="119"/>
    </row>
    <row r="6532" spans="2:4">
      <c r="B6532" s="18">
        <v>6528</v>
      </c>
      <c r="C6532" s="118"/>
      <c r="D6532" s="119"/>
    </row>
    <row r="6533" spans="2:4">
      <c r="B6533" s="18">
        <v>6529</v>
      </c>
      <c r="C6533" s="118"/>
      <c r="D6533" s="119"/>
    </row>
    <row r="6534" spans="2:4">
      <c r="B6534" s="18">
        <v>6530</v>
      </c>
      <c r="C6534" s="118"/>
      <c r="D6534" s="119"/>
    </row>
    <row r="6535" spans="2:4">
      <c r="B6535" s="18">
        <v>6531</v>
      </c>
      <c r="C6535" s="118"/>
      <c r="D6535" s="119"/>
    </row>
    <row r="6536" spans="2:4">
      <c r="B6536" s="18">
        <v>6532</v>
      </c>
      <c r="C6536" s="118"/>
      <c r="D6536" s="119"/>
    </row>
    <row r="6537" spans="2:4">
      <c r="B6537" s="18">
        <v>6533</v>
      </c>
      <c r="C6537" s="118"/>
      <c r="D6537" s="119"/>
    </row>
    <row r="6538" spans="2:4">
      <c r="B6538" s="18">
        <v>6534</v>
      </c>
      <c r="C6538" s="118"/>
      <c r="D6538" s="119"/>
    </row>
    <row r="6539" spans="2:4">
      <c r="B6539" s="18">
        <v>6535</v>
      </c>
      <c r="C6539" s="118"/>
      <c r="D6539" s="119"/>
    </row>
    <row r="6540" spans="2:4">
      <c r="B6540" s="18">
        <v>6536</v>
      </c>
      <c r="C6540" s="118"/>
      <c r="D6540" s="119"/>
    </row>
    <row r="6541" spans="2:4">
      <c r="B6541" s="18">
        <v>6537</v>
      </c>
      <c r="C6541" s="118"/>
      <c r="D6541" s="119"/>
    </row>
    <row r="6542" spans="2:4">
      <c r="B6542" s="18">
        <v>6538</v>
      </c>
      <c r="C6542" s="118"/>
      <c r="D6542" s="119"/>
    </row>
    <row r="6543" spans="2:4">
      <c r="B6543" s="18">
        <v>6539</v>
      </c>
      <c r="C6543" s="118"/>
      <c r="D6543" s="119"/>
    </row>
    <row r="6544" spans="2:4">
      <c r="B6544" s="18">
        <v>6540</v>
      </c>
      <c r="C6544" s="118"/>
      <c r="D6544" s="119"/>
    </row>
    <row r="6545" spans="2:4">
      <c r="B6545" s="18">
        <v>6541</v>
      </c>
      <c r="C6545" s="118"/>
      <c r="D6545" s="119"/>
    </row>
    <row r="6546" spans="2:4">
      <c r="B6546" s="18">
        <v>6542</v>
      </c>
      <c r="C6546" s="118"/>
      <c r="D6546" s="119"/>
    </row>
    <row r="6547" spans="2:4">
      <c r="B6547" s="18">
        <v>6543</v>
      </c>
      <c r="C6547" s="118"/>
      <c r="D6547" s="119"/>
    </row>
    <row r="6548" spans="2:4">
      <c r="B6548" s="18">
        <v>6544</v>
      </c>
      <c r="C6548" s="118"/>
      <c r="D6548" s="119"/>
    </row>
    <row r="6549" spans="2:4">
      <c r="B6549" s="18">
        <v>6545</v>
      </c>
      <c r="C6549" s="118"/>
      <c r="D6549" s="119"/>
    </row>
    <row r="6550" spans="2:4">
      <c r="B6550" s="18">
        <v>6546</v>
      </c>
      <c r="C6550" s="118"/>
      <c r="D6550" s="119"/>
    </row>
    <row r="6551" spans="2:4">
      <c r="B6551" s="18">
        <v>6547</v>
      </c>
      <c r="C6551" s="118"/>
      <c r="D6551" s="119"/>
    </row>
    <row r="6552" spans="2:4">
      <c r="B6552" s="18">
        <v>6548</v>
      </c>
      <c r="C6552" s="118"/>
      <c r="D6552" s="119"/>
    </row>
    <row r="6553" spans="2:4">
      <c r="B6553" s="18">
        <v>6549</v>
      </c>
      <c r="C6553" s="118"/>
      <c r="D6553" s="119"/>
    </row>
    <row r="6554" spans="2:4">
      <c r="B6554" s="18">
        <v>6550</v>
      </c>
      <c r="C6554" s="118"/>
      <c r="D6554" s="119"/>
    </row>
    <row r="6555" spans="2:4">
      <c r="B6555" s="18">
        <v>6551</v>
      </c>
      <c r="C6555" s="118"/>
      <c r="D6555" s="119"/>
    </row>
    <row r="6556" spans="2:4">
      <c r="B6556" s="18">
        <v>6552</v>
      </c>
      <c r="C6556" s="118"/>
      <c r="D6556" s="119"/>
    </row>
    <row r="6557" spans="2:4">
      <c r="B6557" s="18">
        <v>6553</v>
      </c>
      <c r="C6557" s="118"/>
      <c r="D6557" s="119"/>
    </row>
    <row r="6558" spans="2:4">
      <c r="B6558" s="18">
        <v>6554</v>
      </c>
      <c r="C6558" s="118"/>
      <c r="D6558" s="119"/>
    </row>
    <row r="6559" spans="2:4">
      <c r="B6559" s="18">
        <v>6555</v>
      </c>
      <c r="C6559" s="118"/>
      <c r="D6559" s="119"/>
    </row>
    <row r="6560" spans="2:4">
      <c r="B6560" s="18">
        <v>6556</v>
      </c>
      <c r="C6560" s="118"/>
      <c r="D6560" s="119"/>
    </row>
    <row r="6561" spans="2:4">
      <c r="B6561" s="18">
        <v>6557</v>
      </c>
      <c r="C6561" s="118"/>
      <c r="D6561" s="119"/>
    </row>
    <row r="6562" spans="2:4">
      <c r="B6562" s="18">
        <v>6558</v>
      </c>
      <c r="C6562" s="118"/>
      <c r="D6562" s="119"/>
    </row>
    <row r="6563" spans="2:4">
      <c r="B6563" s="18">
        <v>6559</v>
      </c>
      <c r="C6563" s="118"/>
      <c r="D6563" s="119"/>
    </row>
    <row r="6564" spans="2:4">
      <c r="B6564" s="18">
        <v>6560</v>
      </c>
      <c r="C6564" s="118"/>
      <c r="D6564" s="119"/>
    </row>
    <row r="6565" spans="2:4">
      <c r="B6565" s="18">
        <v>6561</v>
      </c>
      <c r="C6565" s="118"/>
      <c r="D6565" s="119"/>
    </row>
    <row r="6566" spans="2:4">
      <c r="B6566" s="18">
        <v>6562</v>
      </c>
      <c r="C6566" s="118"/>
      <c r="D6566" s="119"/>
    </row>
    <row r="6567" spans="2:4">
      <c r="B6567" s="18">
        <v>6563</v>
      </c>
      <c r="C6567" s="118"/>
      <c r="D6567" s="119"/>
    </row>
    <row r="6568" spans="2:4">
      <c r="B6568" s="18">
        <v>6564</v>
      </c>
      <c r="C6568" s="118"/>
      <c r="D6568" s="119"/>
    </row>
    <row r="6569" spans="2:4">
      <c r="B6569" s="18">
        <v>6565</v>
      </c>
      <c r="C6569" s="118"/>
      <c r="D6569" s="119"/>
    </row>
    <row r="6570" spans="2:4">
      <c r="B6570" s="18">
        <v>6566</v>
      </c>
      <c r="C6570" s="118"/>
      <c r="D6570" s="119"/>
    </row>
    <row r="6571" spans="2:4">
      <c r="B6571" s="18">
        <v>6567</v>
      </c>
      <c r="C6571" s="118"/>
      <c r="D6571" s="119"/>
    </row>
    <row r="6572" spans="2:4">
      <c r="B6572" s="18">
        <v>6568</v>
      </c>
      <c r="C6572" s="118"/>
      <c r="D6572" s="119"/>
    </row>
    <row r="6573" spans="2:4">
      <c r="B6573" s="18">
        <v>6569</v>
      </c>
      <c r="C6573" s="118"/>
      <c r="D6573" s="119"/>
    </row>
    <row r="6574" spans="2:4">
      <c r="B6574" s="18">
        <v>6570</v>
      </c>
      <c r="C6574" s="118"/>
      <c r="D6574" s="119"/>
    </row>
    <row r="6575" spans="2:4">
      <c r="B6575" s="18">
        <v>6571</v>
      </c>
      <c r="C6575" s="118"/>
      <c r="D6575" s="119"/>
    </row>
    <row r="6576" spans="2:4">
      <c r="B6576" s="18">
        <v>6572</v>
      </c>
      <c r="C6576" s="118"/>
      <c r="D6576" s="119"/>
    </row>
    <row r="6577" spans="2:4">
      <c r="B6577" s="18">
        <v>6573</v>
      </c>
      <c r="C6577" s="118"/>
      <c r="D6577" s="119"/>
    </row>
    <row r="6578" spans="2:4">
      <c r="B6578" s="18">
        <v>6574</v>
      </c>
      <c r="C6578" s="118"/>
      <c r="D6578" s="119"/>
    </row>
    <row r="6579" spans="2:4">
      <c r="B6579" s="18">
        <v>6575</v>
      </c>
      <c r="C6579" s="118"/>
      <c r="D6579" s="119"/>
    </row>
    <row r="6580" spans="2:4">
      <c r="B6580" s="18">
        <v>6576</v>
      </c>
      <c r="C6580" s="118"/>
      <c r="D6580" s="119"/>
    </row>
    <row r="6581" spans="2:4">
      <c r="B6581" s="18">
        <v>6577</v>
      </c>
      <c r="C6581" s="118"/>
      <c r="D6581" s="119"/>
    </row>
    <row r="6582" spans="2:4">
      <c r="B6582" s="18">
        <v>6578</v>
      </c>
      <c r="C6582" s="118"/>
      <c r="D6582" s="119"/>
    </row>
    <row r="6583" spans="2:4">
      <c r="B6583" s="18">
        <v>6579</v>
      </c>
      <c r="C6583" s="118"/>
      <c r="D6583" s="119"/>
    </row>
    <row r="6584" spans="2:4">
      <c r="B6584" s="18">
        <v>6580</v>
      </c>
      <c r="C6584" s="118"/>
      <c r="D6584" s="119"/>
    </row>
    <row r="6585" spans="2:4">
      <c r="B6585" s="18">
        <v>6581</v>
      </c>
      <c r="C6585" s="118"/>
      <c r="D6585" s="119"/>
    </row>
    <row r="6586" spans="2:4">
      <c r="B6586" s="18">
        <v>6582</v>
      </c>
      <c r="C6586" s="118"/>
      <c r="D6586" s="119"/>
    </row>
    <row r="6587" spans="2:4">
      <c r="B6587" s="18">
        <v>6583</v>
      </c>
      <c r="C6587" s="118"/>
      <c r="D6587" s="119"/>
    </row>
    <row r="6588" spans="2:4">
      <c r="B6588" s="18">
        <v>6584</v>
      </c>
      <c r="C6588" s="118"/>
      <c r="D6588" s="119"/>
    </row>
    <row r="6589" spans="2:4">
      <c r="B6589" s="18">
        <v>6585</v>
      </c>
      <c r="C6589" s="118"/>
      <c r="D6589" s="119"/>
    </row>
    <row r="6590" spans="2:4">
      <c r="B6590" s="18">
        <v>6586</v>
      </c>
      <c r="C6590" s="118"/>
      <c r="D6590" s="119"/>
    </row>
    <row r="6591" spans="2:4">
      <c r="B6591" s="18">
        <v>6587</v>
      </c>
      <c r="C6591" s="118"/>
      <c r="D6591" s="119"/>
    </row>
    <row r="6592" spans="2:4">
      <c r="B6592" s="18">
        <v>6588</v>
      </c>
      <c r="C6592" s="118"/>
      <c r="D6592" s="119"/>
    </row>
    <row r="6593" spans="2:4">
      <c r="B6593" s="18">
        <v>6589</v>
      </c>
      <c r="C6593" s="118"/>
      <c r="D6593" s="119"/>
    </row>
    <row r="6594" spans="2:4">
      <c r="B6594" s="18">
        <v>6590</v>
      </c>
      <c r="C6594" s="118"/>
      <c r="D6594" s="119"/>
    </row>
    <row r="6595" spans="2:4">
      <c r="B6595" s="18">
        <v>6591</v>
      </c>
      <c r="C6595" s="118"/>
      <c r="D6595" s="119"/>
    </row>
    <row r="6596" spans="2:4">
      <c r="B6596" s="18">
        <v>6592</v>
      </c>
      <c r="C6596" s="118"/>
      <c r="D6596" s="119"/>
    </row>
    <row r="6597" spans="2:4">
      <c r="B6597" s="18">
        <v>6593</v>
      </c>
      <c r="C6597" s="118"/>
      <c r="D6597" s="119"/>
    </row>
    <row r="6598" spans="2:4">
      <c r="B6598" s="18">
        <v>6594</v>
      </c>
      <c r="C6598" s="118"/>
      <c r="D6598" s="119"/>
    </row>
    <row r="6599" spans="2:4">
      <c r="B6599" s="18">
        <v>6595</v>
      </c>
      <c r="C6599" s="118"/>
      <c r="D6599" s="119"/>
    </row>
    <row r="6600" spans="2:4">
      <c r="B6600" s="18">
        <v>6596</v>
      </c>
      <c r="C6600" s="118"/>
      <c r="D6600" s="119"/>
    </row>
    <row r="6601" spans="2:4">
      <c r="B6601" s="18">
        <v>6597</v>
      </c>
      <c r="C6601" s="118"/>
      <c r="D6601" s="119"/>
    </row>
    <row r="6602" spans="2:4">
      <c r="B6602" s="18">
        <v>6598</v>
      </c>
      <c r="C6602" s="118"/>
      <c r="D6602" s="119"/>
    </row>
    <row r="6603" spans="2:4">
      <c r="B6603" s="18">
        <v>6599</v>
      </c>
      <c r="C6603" s="118"/>
      <c r="D6603" s="119"/>
    </row>
    <row r="6604" spans="2:4">
      <c r="B6604" s="18">
        <v>6600</v>
      </c>
      <c r="C6604" s="118"/>
      <c r="D6604" s="119"/>
    </row>
    <row r="6605" spans="2:4">
      <c r="B6605" s="18">
        <v>6601</v>
      </c>
      <c r="C6605" s="118"/>
      <c r="D6605" s="119"/>
    </row>
    <row r="6606" spans="2:4">
      <c r="B6606" s="18">
        <v>6602</v>
      </c>
      <c r="C6606" s="118"/>
      <c r="D6606" s="119"/>
    </row>
    <row r="6607" spans="2:4">
      <c r="B6607" s="18">
        <v>6603</v>
      </c>
      <c r="C6607" s="118"/>
      <c r="D6607" s="119"/>
    </row>
    <row r="6608" spans="2:4">
      <c r="B6608" s="18">
        <v>6604</v>
      </c>
      <c r="C6608" s="118"/>
      <c r="D6608" s="119"/>
    </row>
    <row r="6609" spans="2:4">
      <c r="B6609" s="18">
        <v>6605</v>
      </c>
      <c r="C6609" s="118"/>
      <c r="D6609" s="119"/>
    </row>
    <row r="6610" spans="2:4">
      <c r="B6610" s="18">
        <v>6606</v>
      </c>
      <c r="C6610" s="118"/>
      <c r="D6610" s="119"/>
    </row>
    <row r="6611" spans="2:4">
      <c r="B6611" s="18">
        <v>6607</v>
      </c>
      <c r="C6611" s="118"/>
      <c r="D6611" s="119"/>
    </row>
    <row r="6612" spans="2:4">
      <c r="B6612" s="18">
        <v>6608</v>
      </c>
      <c r="C6612" s="118"/>
      <c r="D6612" s="119"/>
    </row>
    <row r="6613" spans="2:4">
      <c r="B6613" s="18">
        <v>6609</v>
      </c>
      <c r="C6613" s="118"/>
      <c r="D6613" s="119"/>
    </row>
    <row r="6614" spans="2:4">
      <c r="B6614" s="18">
        <v>6610</v>
      </c>
      <c r="C6614" s="118"/>
      <c r="D6614" s="119"/>
    </row>
    <row r="6615" spans="2:4">
      <c r="B6615" s="18">
        <v>6611</v>
      </c>
      <c r="C6615" s="118"/>
      <c r="D6615" s="119"/>
    </row>
    <row r="6616" spans="2:4">
      <c r="B6616" s="18">
        <v>6612</v>
      </c>
      <c r="C6616" s="118"/>
      <c r="D6616" s="119"/>
    </row>
    <row r="6617" spans="2:4">
      <c r="B6617" s="18">
        <v>6613</v>
      </c>
      <c r="C6617" s="118"/>
      <c r="D6617" s="119"/>
    </row>
    <row r="6618" spans="2:4">
      <c r="B6618" s="18">
        <v>6614</v>
      </c>
      <c r="C6618" s="118"/>
      <c r="D6618" s="119"/>
    </row>
    <row r="6619" spans="2:4">
      <c r="B6619" s="18">
        <v>6615</v>
      </c>
      <c r="C6619" s="118"/>
      <c r="D6619" s="119"/>
    </row>
    <row r="6620" spans="2:4">
      <c r="B6620" s="18">
        <v>6616</v>
      </c>
      <c r="C6620" s="118"/>
      <c r="D6620" s="119"/>
    </row>
    <row r="6621" spans="2:4">
      <c r="B6621" s="18">
        <v>6617</v>
      </c>
      <c r="C6621" s="118"/>
      <c r="D6621" s="119"/>
    </row>
    <row r="6622" spans="2:4">
      <c r="B6622" s="18">
        <v>6618</v>
      </c>
      <c r="C6622" s="118"/>
      <c r="D6622" s="119"/>
    </row>
    <row r="6623" spans="2:4">
      <c r="B6623" s="18">
        <v>6619</v>
      </c>
      <c r="C6623" s="118"/>
      <c r="D6623" s="119"/>
    </row>
    <row r="6624" spans="2:4">
      <c r="B6624" s="18">
        <v>6620</v>
      </c>
      <c r="C6624" s="118"/>
      <c r="D6624" s="119"/>
    </row>
    <row r="6625" spans="2:4">
      <c r="B6625" s="18">
        <v>6621</v>
      </c>
      <c r="C6625" s="118"/>
      <c r="D6625" s="119"/>
    </row>
    <row r="6626" spans="2:4">
      <c r="B6626" s="18">
        <v>6622</v>
      </c>
      <c r="C6626" s="118"/>
      <c r="D6626" s="119"/>
    </row>
    <row r="6627" spans="2:4">
      <c r="B6627" s="18">
        <v>6623</v>
      </c>
      <c r="C6627" s="118"/>
      <c r="D6627" s="119"/>
    </row>
    <row r="6628" spans="2:4">
      <c r="B6628" s="18">
        <v>6624</v>
      </c>
      <c r="C6628" s="118"/>
      <c r="D6628" s="119"/>
    </row>
    <row r="6629" spans="2:4">
      <c r="B6629" s="18">
        <v>6625</v>
      </c>
      <c r="C6629" s="118"/>
      <c r="D6629" s="119"/>
    </row>
    <row r="6630" spans="2:4">
      <c r="B6630" s="18">
        <v>6626</v>
      </c>
      <c r="C6630" s="118"/>
      <c r="D6630" s="119"/>
    </row>
    <row r="6631" spans="2:4">
      <c r="B6631" s="18">
        <v>6627</v>
      </c>
      <c r="C6631" s="118"/>
      <c r="D6631" s="119"/>
    </row>
    <row r="6632" spans="2:4">
      <c r="B6632" s="18">
        <v>6628</v>
      </c>
      <c r="C6632" s="118"/>
      <c r="D6632" s="119"/>
    </row>
    <row r="6633" spans="2:4">
      <c r="B6633" s="18">
        <v>6629</v>
      </c>
      <c r="C6633" s="118"/>
      <c r="D6633" s="119"/>
    </row>
    <row r="6634" spans="2:4">
      <c r="B6634" s="18">
        <v>6630</v>
      </c>
      <c r="C6634" s="118"/>
      <c r="D6634" s="119"/>
    </row>
    <row r="6635" spans="2:4">
      <c r="B6635" s="18">
        <v>6631</v>
      </c>
      <c r="C6635" s="118"/>
      <c r="D6635" s="119"/>
    </row>
    <row r="6636" spans="2:4">
      <c r="B6636" s="18">
        <v>6632</v>
      </c>
      <c r="C6636" s="118"/>
      <c r="D6636" s="119"/>
    </row>
    <row r="6637" spans="2:4">
      <c r="B6637" s="18">
        <v>6633</v>
      </c>
      <c r="C6637" s="118"/>
      <c r="D6637" s="119"/>
    </row>
    <row r="6638" spans="2:4">
      <c r="B6638" s="18">
        <v>6634</v>
      </c>
      <c r="C6638" s="118"/>
      <c r="D6638" s="119"/>
    </row>
    <row r="6639" spans="2:4">
      <c r="B6639" s="18">
        <v>6635</v>
      </c>
      <c r="C6639" s="118"/>
      <c r="D6639" s="119"/>
    </row>
    <row r="6640" spans="2:4">
      <c r="B6640" s="18">
        <v>6636</v>
      </c>
      <c r="C6640" s="118"/>
      <c r="D6640" s="119"/>
    </row>
    <row r="6641" spans="2:4">
      <c r="B6641" s="18">
        <v>6637</v>
      </c>
      <c r="C6641" s="118"/>
      <c r="D6641" s="119"/>
    </row>
    <row r="6642" spans="2:4">
      <c r="B6642" s="18">
        <v>6638</v>
      </c>
      <c r="C6642" s="118"/>
      <c r="D6642" s="119"/>
    </row>
    <row r="6643" spans="2:4">
      <c r="B6643" s="18">
        <v>6639</v>
      </c>
      <c r="C6643" s="118"/>
      <c r="D6643" s="119"/>
    </row>
    <row r="6644" spans="2:4">
      <c r="B6644" s="18">
        <v>6640</v>
      </c>
      <c r="C6644" s="118"/>
      <c r="D6644" s="119"/>
    </row>
    <row r="6645" spans="2:4">
      <c r="B6645" s="18">
        <v>6641</v>
      </c>
      <c r="C6645" s="118"/>
      <c r="D6645" s="119"/>
    </row>
    <row r="6646" spans="2:4">
      <c r="B6646" s="18">
        <v>6642</v>
      </c>
      <c r="C6646" s="118"/>
      <c r="D6646" s="119"/>
    </row>
    <row r="6647" spans="2:4">
      <c r="B6647" s="18">
        <v>6643</v>
      </c>
      <c r="C6647" s="118"/>
      <c r="D6647" s="119"/>
    </row>
    <row r="6648" spans="2:4">
      <c r="B6648" s="18">
        <v>6644</v>
      </c>
      <c r="C6648" s="118"/>
      <c r="D6648" s="119"/>
    </row>
    <row r="6649" spans="2:4">
      <c r="B6649" s="18">
        <v>6645</v>
      </c>
      <c r="C6649" s="118"/>
      <c r="D6649" s="119"/>
    </row>
    <row r="6650" spans="2:4">
      <c r="B6650" s="18">
        <v>6646</v>
      </c>
      <c r="C6650" s="118"/>
      <c r="D6650" s="119"/>
    </row>
    <row r="6651" spans="2:4">
      <c r="B6651" s="18">
        <v>6647</v>
      </c>
      <c r="C6651" s="118"/>
      <c r="D6651" s="119"/>
    </row>
    <row r="6652" spans="2:4">
      <c r="B6652" s="18">
        <v>6648</v>
      </c>
      <c r="C6652" s="118"/>
      <c r="D6652" s="119"/>
    </row>
    <row r="6653" spans="2:4">
      <c r="B6653" s="18">
        <v>6649</v>
      </c>
      <c r="C6653" s="118"/>
      <c r="D6653" s="119"/>
    </row>
    <row r="6654" spans="2:4">
      <c r="B6654" s="18">
        <v>6650</v>
      </c>
      <c r="C6654" s="118"/>
      <c r="D6654" s="119"/>
    </row>
    <row r="6655" spans="2:4">
      <c r="B6655" s="18">
        <v>6651</v>
      </c>
      <c r="C6655" s="118"/>
      <c r="D6655" s="119"/>
    </row>
    <row r="6656" spans="2:4">
      <c r="B6656" s="18">
        <v>6652</v>
      </c>
      <c r="C6656" s="118"/>
      <c r="D6656" s="119"/>
    </row>
    <row r="6657" spans="2:4">
      <c r="B6657" s="18">
        <v>6653</v>
      </c>
      <c r="C6657" s="118"/>
      <c r="D6657" s="119"/>
    </row>
    <row r="6658" spans="2:4">
      <c r="B6658" s="18">
        <v>6654</v>
      </c>
      <c r="C6658" s="118"/>
      <c r="D6658" s="119"/>
    </row>
    <row r="6659" spans="2:4">
      <c r="B6659" s="18">
        <v>6655</v>
      </c>
      <c r="C6659" s="118"/>
      <c r="D6659" s="119"/>
    </row>
    <row r="6660" spans="2:4">
      <c r="B6660" s="18">
        <v>6656</v>
      </c>
      <c r="C6660" s="118"/>
      <c r="D6660" s="119"/>
    </row>
    <row r="6661" spans="2:4">
      <c r="B6661" s="18">
        <v>6657</v>
      </c>
      <c r="C6661" s="118"/>
      <c r="D6661" s="119"/>
    </row>
    <row r="6662" spans="2:4">
      <c r="B6662" s="18">
        <v>6658</v>
      </c>
      <c r="C6662" s="118"/>
      <c r="D6662" s="119"/>
    </row>
    <row r="6663" spans="2:4">
      <c r="B6663" s="18">
        <v>6659</v>
      </c>
      <c r="C6663" s="118"/>
      <c r="D6663" s="119"/>
    </row>
    <row r="6664" spans="2:4">
      <c r="B6664" s="18">
        <v>6660</v>
      </c>
      <c r="C6664" s="118"/>
      <c r="D6664" s="119"/>
    </row>
    <row r="6665" spans="2:4">
      <c r="B6665" s="18">
        <v>6661</v>
      </c>
      <c r="C6665" s="118"/>
      <c r="D6665" s="119"/>
    </row>
    <row r="6666" spans="2:4">
      <c r="B6666" s="18">
        <v>6662</v>
      </c>
      <c r="C6666" s="118"/>
      <c r="D6666" s="119"/>
    </row>
    <row r="6667" spans="2:4">
      <c r="B6667" s="18">
        <v>6663</v>
      </c>
      <c r="C6667" s="118"/>
      <c r="D6667" s="119"/>
    </row>
    <row r="6668" spans="2:4">
      <c r="B6668" s="18">
        <v>6664</v>
      </c>
      <c r="C6668" s="118"/>
      <c r="D6668" s="119"/>
    </row>
    <row r="6669" spans="2:4">
      <c r="B6669" s="18">
        <v>6665</v>
      </c>
      <c r="C6669" s="118"/>
      <c r="D6669" s="119"/>
    </row>
    <row r="6670" spans="2:4">
      <c r="B6670" s="18">
        <v>6666</v>
      </c>
      <c r="C6670" s="118"/>
      <c r="D6670" s="119"/>
    </row>
    <row r="6671" spans="2:4">
      <c r="B6671" s="18">
        <v>6667</v>
      </c>
      <c r="C6671" s="118"/>
      <c r="D6671" s="119"/>
    </row>
    <row r="6672" spans="2:4">
      <c r="B6672" s="18">
        <v>6668</v>
      </c>
      <c r="C6672" s="118"/>
      <c r="D6672" s="119"/>
    </row>
    <row r="6673" spans="2:4">
      <c r="B6673" s="18">
        <v>6669</v>
      </c>
      <c r="C6673" s="118"/>
      <c r="D6673" s="119"/>
    </row>
    <row r="6674" spans="2:4">
      <c r="B6674" s="18">
        <v>6670</v>
      </c>
      <c r="C6674" s="118"/>
      <c r="D6674" s="119"/>
    </row>
    <row r="6675" spans="2:4">
      <c r="B6675" s="18">
        <v>6671</v>
      </c>
      <c r="C6675" s="118"/>
      <c r="D6675" s="119"/>
    </row>
    <row r="6676" spans="2:4">
      <c r="B6676" s="18">
        <v>6672</v>
      </c>
      <c r="C6676" s="118"/>
      <c r="D6676" s="119"/>
    </row>
    <row r="6677" spans="2:4">
      <c r="B6677" s="18">
        <v>6673</v>
      </c>
      <c r="C6677" s="118"/>
      <c r="D6677" s="119"/>
    </row>
    <row r="6678" spans="2:4">
      <c r="B6678" s="18">
        <v>6674</v>
      </c>
      <c r="C6678" s="118"/>
      <c r="D6678" s="119"/>
    </row>
    <row r="6679" spans="2:4">
      <c r="B6679" s="18">
        <v>6675</v>
      </c>
      <c r="C6679" s="118"/>
      <c r="D6679" s="119"/>
    </row>
    <row r="6680" spans="2:4">
      <c r="B6680" s="18">
        <v>6676</v>
      </c>
      <c r="C6680" s="118"/>
      <c r="D6680" s="119"/>
    </row>
    <row r="6681" spans="2:4">
      <c r="B6681" s="18">
        <v>6677</v>
      </c>
      <c r="C6681" s="118"/>
      <c r="D6681" s="119"/>
    </row>
    <row r="6682" spans="2:4">
      <c r="B6682" s="18">
        <v>6678</v>
      </c>
      <c r="C6682" s="118"/>
      <c r="D6682" s="119"/>
    </row>
    <row r="6683" spans="2:4">
      <c r="B6683" s="18">
        <v>6679</v>
      </c>
      <c r="C6683" s="118"/>
      <c r="D6683" s="119"/>
    </row>
    <row r="6684" spans="2:4">
      <c r="B6684" s="18">
        <v>6680</v>
      </c>
      <c r="C6684" s="118"/>
      <c r="D6684" s="119"/>
    </row>
    <row r="6685" spans="2:4">
      <c r="B6685" s="18">
        <v>6681</v>
      </c>
      <c r="C6685" s="118"/>
      <c r="D6685" s="119"/>
    </row>
    <row r="6686" spans="2:4">
      <c r="B6686" s="18">
        <v>6682</v>
      </c>
      <c r="C6686" s="118"/>
      <c r="D6686" s="119"/>
    </row>
    <row r="6687" spans="2:4">
      <c r="B6687" s="18">
        <v>6683</v>
      </c>
      <c r="C6687" s="118"/>
      <c r="D6687" s="119"/>
    </row>
    <row r="6688" spans="2:4">
      <c r="B6688" s="18">
        <v>6684</v>
      </c>
      <c r="C6688" s="118"/>
      <c r="D6688" s="119"/>
    </row>
    <row r="6689" spans="2:4">
      <c r="B6689" s="18">
        <v>6685</v>
      </c>
      <c r="C6689" s="118"/>
      <c r="D6689" s="119"/>
    </row>
    <row r="6690" spans="2:4">
      <c r="B6690" s="18">
        <v>6686</v>
      </c>
      <c r="C6690" s="118"/>
      <c r="D6690" s="119"/>
    </row>
    <row r="6691" spans="2:4">
      <c r="B6691" s="18">
        <v>6687</v>
      </c>
      <c r="C6691" s="118"/>
      <c r="D6691" s="119"/>
    </row>
    <row r="6692" spans="2:4">
      <c r="B6692" s="18">
        <v>6688</v>
      </c>
      <c r="C6692" s="118"/>
      <c r="D6692" s="119"/>
    </row>
    <row r="6693" spans="2:4">
      <c r="B6693" s="18">
        <v>6689</v>
      </c>
      <c r="C6693" s="118"/>
      <c r="D6693" s="119"/>
    </row>
    <row r="6694" spans="2:4">
      <c r="B6694" s="18">
        <v>6690</v>
      </c>
      <c r="C6694" s="118"/>
      <c r="D6694" s="119"/>
    </row>
    <row r="6695" spans="2:4">
      <c r="B6695" s="18">
        <v>6691</v>
      </c>
      <c r="C6695" s="118"/>
      <c r="D6695" s="119"/>
    </row>
    <row r="6696" spans="2:4">
      <c r="B6696" s="18">
        <v>6692</v>
      </c>
      <c r="C6696" s="118"/>
      <c r="D6696" s="119"/>
    </row>
    <row r="6697" spans="2:4">
      <c r="B6697" s="18">
        <v>6693</v>
      </c>
      <c r="C6697" s="118"/>
      <c r="D6697" s="119"/>
    </row>
    <row r="6698" spans="2:4">
      <c r="B6698" s="18">
        <v>6694</v>
      </c>
      <c r="C6698" s="118"/>
      <c r="D6698" s="119"/>
    </row>
    <row r="6699" spans="2:4">
      <c r="B6699" s="18">
        <v>6695</v>
      </c>
      <c r="C6699" s="118"/>
      <c r="D6699" s="119"/>
    </row>
    <row r="6700" spans="2:4">
      <c r="B6700" s="18">
        <v>6696</v>
      </c>
      <c r="C6700" s="118"/>
      <c r="D6700" s="119"/>
    </row>
    <row r="6701" spans="2:4">
      <c r="B6701" s="18">
        <v>6697</v>
      </c>
      <c r="C6701" s="118"/>
      <c r="D6701" s="119"/>
    </row>
    <row r="6702" spans="2:4">
      <c r="B6702" s="18">
        <v>6698</v>
      </c>
      <c r="C6702" s="118"/>
      <c r="D6702" s="119"/>
    </row>
    <row r="6703" spans="2:4">
      <c r="B6703" s="18">
        <v>6699</v>
      </c>
      <c r="C6703" s="118"/>
      <c r="D6703" s="119"/>
    </row>
    <row r="6704" spans="2:4">
      <c r="B6704" s="18">
        <v>6700</v>
      </c>
      <c r="C6704" s="118"/>
      <c r="D6704" s="119"/>
    </row>
    <row r="6705" spans="2:4">
      <c r="B6705" s="18">
        <v>6701</v>
      </c>
      <c r="C6705" s="118"/>
      <c r="D6705" s="119"/>
    </row>
    <row r="6706" spans="2:4">
      <c r="B6706" s="18">
        <v>6702</v>
      </c>
      <c r="C6706" s="118"/>
      <c r="D6706" s="119"/>
    </row>
    <row r="6707" spans="2:4">
      <c r="B6707" s="18">
        <v>6703</v>
      </c>
      <c r="C6707" s="118"/>
      <c r="D6707" s="119"/>
    </row>
    <row r="6708" spans="2:4">
      <c r="B6708" s="18">
        <v>6704</v>
      </c>
      <c r="C6708" s="118"/>
      <c r="D6708" s="119"/>
    </row>
    <row r="6709" spans="2:4">
      <c r="B6709" s="18">
        <v>6705</v>
      </c>
      <c r="C6709" s="118"/>
      <c r="D6709" s="119"/>
    </row>
    <row r="6710" spans="2:4">
      <c r="B6710" s="18">
        <v>6706</v>
      </c>
      <c r="C6710" s="118"/>
      <c r="D6710" s="119"/>
    </row>
    <row r="6711" spans="2:4">
      <c r="B6711" s="18">
        <v>6707</v>
      </c>
      <c r="C6711" s="118"/>
      <c r="D6711" s="119"/>
    </row>
    <row r="6712" spans="2:4">
      <c r="B6712" s="18">
        <v>6708</v>
      </c>
      <c r="C6712" s="118"/>
      <c r="D6712" s="119"/>
    </row>
    <row r="6713" spans="2:4">
      <c r="B6713" s="18">
        <v>6709</v>
      </c>
      <c r="C6713" s="118"/>
      <c r="D6713" s="119"/>
    </row>
    <row r="6714" spans="2:4">
      <c r="B6714" s="18">
        <v>6710</v>
      </c>
      <c r="C6714" s="118"/>
      <c r="D6714" s="119"/>
    </row>
    <row r="6715" spans="2:4">
      <c r="B6715" s="18">
        <v>6711</v>
      </c>
      <c r="C6715" s="118"/>
      <c r="D6715" s="119"/>
    </row>
    <row r="6716" spans="2:4">
      <c r="B6716" s="18">
        <v>6712</v>
      </c>
      <c r="C6716" s="118"/>
      <c r="D6716" s="119"/>
    </row>
    <row r="6717" spans="2:4">
      <c r="B6717" s="18">
        <v>6713</v>
      </c>
      <c r="C6717" s="118"/>
      <c r="D6717" s="119"/>
    </row>
    <row r="6718" spans="2:4">
      <c r="B6718" s="18">
        <v>6714</v>
      </c>
      <c r="C6718" s="118"/>
      <c r="D6718" s="119"/>
    </row>
    <row r="6719" spans="2:4">
      <c r="B6719" s="18">
        <v>6715</v>
      </c>
      <c r="C6719" s="118"/>
      <c r="D6719" s="119"/>
    </row>
    <row r="6720" spans="2:4">
      <c r="B6720" s="18">
        <v>6716</v>
      </c>
      <c r="C6720" s="118"/>
      <c r="D6720" s="119"/>
    </row>
    <row r="6721" spans="2:4">
      <c r="B6721" s="18">
        <v>6717</v>
      </c>
      <c r="C6721" s="118"/>
      <c r="D6721" s="119"/>
    </row>
    <row r="6722" spans="2:4">
      <c r="B6722" s="18">
        <v>6718</v>
      </c>
      <c r="C6722" s="118"/>
      <c r="D6722" s="119"/>
    </row>
    <row r="6723" spans="2:4">
      <c r="B6723" s="18">
        <v>6719</v>
      </c>
      <c r="C6723" s="118"/>
      <c r="D6723" s="119"/>
    </row>
    <row r="6724" spans="2:4">
      <c r="B6724" s="18">
        <v>6720</v>
      </c>
      <c r="C6724" s="118"/>
      <c r="D6724" s="119"/>
    </row>
    <row r="6725" spans="2:4">
      <c r="B6725" s="18">
        <v>6721</v>
      </c>
      <c r="C6725" s="118"/>
      <c r="D6725" s="119"/>
    </row>
    <row r="6726" spans="2:4">
      <c r="B6726" s="18">
        <v>6722</v>
      </c>
      <c r="C6726" s="118"/>
      <c r="D6726" s="119"/>
    </row>
    <row r="6727" spans="2:4">
      <c r="B6727" s="18">
        <v>6723</v>
      </c>
      <c r="C6727" s="118"/>
      <c r="D6727" s="119"/>
    </row>
    <row r="6728" spans="2:4">
      <c r="B6728" s="18">
        <v>6724</v>
      </c>
      <c r="C6728" s="118"/>
      <c r="D6728" s="119"/>
    </row>
    <row r="6729" spans="2:4">
      <c r="B6729" s="18">
        <v>6725</v>
      </c>
      <c r="C6729" s="118"/>
      <c r="D6729" s="119"/>
    </row>
    <row r="6730" spans="2:4">
      <c r="B6730" s="18">
        <v>6726</v>
      </c>
      <c r="C6730" s="118"/>
      <c r="D6730" s="119"/>
    </row>
    <row r="6731" spans="2:4">
      <c r="B6731" s="18">
        <v>6727</v>
      </c>
      <c r="C6731" s="118"/>
      <c r="D6731" s="119"/>
    </row>
    <row r="6732" spans="2:4">
      <c r="B6732" s="18">
        <v>6728</v>
      </c>
      <c r="C6732" s="118"/>
      <c r="D6732" s="119"/>
    </row>
    <row r="6733" spans="2:4">
      <c r="B6733" s="18">
        <v>6729</v>
      </c>
      <c r="C6733" s="118"/>
      <c r="D6733" s="119"/>
    </row>
    <row r="6734" spans="2:4">
      <c r="B6734" s="18">
        <v>6730</v>
      </c>
      <c r="C6734" s="118"/>
      <c r="D6734" s="119"/>
    </row>
    <row r="6735" spans="2:4">
      <c r="B6735" s="18">
        <v>6731</v>
      </c>
      <c r="C6735" s="118"/>
      <c r="D6735" s="119"/>
    </row>
    <row r="6736" spans="2:4">
      <c r="B6736" s="18">
        <v>6732</v>
      </c>
      <c r="C6736" s="118"/>
      <c r="D6736" s="119"/>
    </row>
    <row r="6737" spans="2:4">
      <c r="B6737" s="18">
        <v>6733</v>
      </c>
      <c r="C6737" s="118"/>
      <c r="D6737" s="119"/>
    </row>
    <row r="6738" spans="2:4">
      <c r="B6738" s="18">
        <v>6734</v>
      </c>
      <c r="C6738" s="118"/>
      <c r="D6738" s="119"/>
    </row>
    <row r="6739" spans="2:4">
      <c r="B6739" s="18">
        <v>6735</v>
      </c>
      <c r="C6739" s="118"/>
      <c r="D6739" s="119"/>
    </row>
    <row r="6740" spans="2:4">
      <c r="B6740" s="18">
        <v>6736</v>
      </c>
      <c r="C6740" s="118"/>
      <c r="D6740" s="119"/>
    </row>
    <row r="6741" spans="2:4">
      <c r="B6741" s="18">
        <v>6737</v>
      </c>
      <c r="C6741" s="118"/>
      <c r="D6741" s="119"/>
    </row>
    <row r="6742" spans="2:4">
      <c r="B6742" s="18">
        <v>6738</v>
      </c>
      <c r="C6742" s="118"/>
      <c r="D6742" s="119"/>
    </row>
    <row r="6743" spans="2:4">
      <c r="B6743" s="18">
        <v>6739</v>
      </c>
      <c r="C6743" s="118"/>
      <c r="D6743" s="119"/>
    </row>
    <row r="6744" spans="2:4">
      <c r="B6744" s="18">
        <v>6740</v>
      </c>
      <c r="C6744" s="118"/>
      <c r="D6744" s="119"/>
    </row>
    <row r="6745" spans="2:4">
      <c r="B6745" s="18">
        <v>6741</v>
      </c>
      <c r="C6745" s="118"/>
      <c r="D6745" s="119"/>
    </row>
    <row r="6746" spans="2:4">
      <c r="B6746" s="18">
        <v>6742</v>
      </c>
      <c r="C6746" s="118"/>
      <c r="D6746" s="119"/>
    </row>
    <row r="6747" spans="2:4">
      <c r="B6747" s="18">
        <v>6743</v>
      </c>
      <c r="C6747" s="118"/>
      <c r="D6747" s="119"/>
    </row>
    <row r="6748" spans="2:4">
      <c r="B6748" s="18">
        <v>6744</v>
      </c>
      <c r="C6748" s="118"/>
      <c r="D6748" s="119"/>
    </row>
    <row r="6749" spans="2:4">
      <c r="B6749" s="18">
        <v>6745</v>
      </c>
      <c r="C6749" s="118"/>
      <c r="D6749" s="119"/>
    </row>
    <row r="6750" spans="2:4">
      <c r="B6750" s="18">
        <v>6746</v>
      </c>
      <c r="C6750" s="118"/>
      <c r="D6750" s="119"/>
    </row>
    <row r="6751" spans="2:4">
      <c r="B6751" s="18">
        <v>6747</v>
      </c>
      <c r="C6751" s="118"/>
      <c r="D6751" s="119"/>
    </row>
    <row r="6752" spans="2:4">
      <c r="B6752" s="18">
        <v>6748</v>
      </c>
      <c r="C6752" s="118"/>
      <c r="D6752" s="119"/>
    </row>
    <row r="6753" spans="2:4">
      <c r="B6753" s="18">
        <v>6749</v>
      </c>
      <c r="C6753" s="118"/>
      <c r="D6753" s="119"/>
    </row>
    <row r="6754" spans="2:4">
      <c r="B6754" s="18">
        <v>6750</v>
      </c>
      <c r="C6754" s="118"/>
      <c r="D6754" s="119"/>
    </row>
    <row r="6755" spans="2:4">
      <c r="B6755" s="18">
        <v>6751</v>
      </c>
      <c r="C6755" s="118"/>
      <c r="D6755" s="119"/>
    </row>
    <row r="6756" spans="2:4">
      <c r="B6756" s="18">
        <v>6752</v>
      </c>
      <c r="C6756" s="118"/>
      <c r="D6756" s="119"/>
    </row>
    <row r="6757" spans="2:4">
      <c r="B6757" s="18">
        <v>6753</v>
      </c>
      <c r="C6757" s="118"/>
      <c r="D6757" s="119"/>
    </row>
    <row r="6758" spans="2:4">
      <c r="B6758" s="18">
        <v>6754</v>
      </c>
      <c r="C6758" s="118"/>
      <c r="D6758" s="119"/>
    </row>
    <row r="6759" spans="2:4">
      <c r="B6759" s="18">
        <v>6755</v>
      </c>
      <c r="C6759" s="118"/>
      <c r="D6759" s="119"/>
    </row>
    <row r="6760" spans="2:4">
      <c r="B6760" s="18">
        <v>6756</v>
      </c>
      <c r="C6760" s="118"/>
      <c r="D6760" s="119"/>
    </row>
    <row r="6761" spans="2:4">
      <c r="B6761" s="18">
        <v>6757</v>
      </c>
      <c r="C6761" s="118"/>
      <c r="D6761" s="119"/>
    </row>
    <row r="6762" spans="2:4">
      <c r="B6762" s="18">
        <v>6758</v>
      </c>
      <c r="C6762" s="118"/>
      <c r="D6762" s="119"/>
    </row>
    <row r="6763" spans="2:4">
      <c r="B6763" s="18">
        <v>6759</v>
      </c>
      <c r="C6763" s="118"/>
      <c r="D6763" s="119"/>
    </row>
    <row r="6764" spans="2:4">
      <c r="B6764" s="18">
        <v>6760</v>
      </c>
      <c r="C6764" s="118"/>
      <c r="D6764" s="119"/>
    </row>
    <row r="6765" spans="2:4">
      <c r="B6765" s="18">
        <v>6761</v>
      </c>
      <c r="C6765" s="118"/>
      <c r="D6765" s="119"/>
    </row>
    <row r="6766" spans="2:4">
      <c r="B6766" s="18">
        <v>6762</v>
      </c>
      <c r="C6766" s="118"/>
      <c r="D6766" s="119"/>
    </row>
    <row r="6767" spans="2:4">
      <c r="B6767" s="18">
        <v>6763</v>
      </c>
      <c r="C6767" s="118"/>
      <c r="D6767" s="119"/>
    </row>
    <row r="6768" spans="2:4">
      <c r="B6768" s="18">
        <v>6764</v>
      </c>
      <c r="C6768" s="118"/>
      <c r="D6768" s="119"/>
    </row>
    <row r="6769" spans="2:4">
      <c r="B6769" s="18">
        <v>6765</v>
      </c>
      <c r="C6769" s="118"/>
      <c r="D6769" s="119"/>
    </row>
    <row r="6770" spans="2:4">
      <c r="B6770" s="18">
        <v>6766</v>
      </c>
      <c r="C6770" s="118"/>
      <c r="D6770" s="119"/>
    </row>
    <row r="6771" spans="2:4">
      <c r="B6771" s="18">
        <v>6767</v>
      </c>
      <c r="C6771" s="118"/>
      <c r="D6771" s="119"/>
    </row>
    <row r="6772" spans="2:4">
      <c r="B6772" s="18">
        <v>6768</v>
      </c>
      <c r="C6772" s="118"/>
      <c r="D6772" s="119"/>
    </row>
    <row r="6773" spans="2:4">
      <c r="B6773" s="18">
        <v>6769</v>
      </c>
      <c r="C6773" s="118"/>
      <c r="D6773" s="119"/>
    </row>
    <row r="6774" spans="2:4">
      <c r="B6774" s="18">
        <v>6770</v>
      </c>
      <c r="C6774" s="118"/>
      <c r="D6774" s="119"/>
    </row>
    <row r="6775" spans="2:4">
      <c r="B6775" s="18">
        <v>6771</v>
      </c>
      <c r="C6775" s="118"/>
      <c r="D6775" s="119"/>
    </row>
    <row r="6776" spans="2:4">
      <c r="B6776" s="18">
        <v>6772</v>
      </c>
      <c r="C6776" s="118"/>
      <c r="D6776" s="119"/>
    </row>
    <row r="6777" spans="2:4">
      <c r="B6777" s="18">
        <v>6773</v>
      </c>
      <c r="C6777" s="118"/>
      <c r="D6777" s="119"/>
    </row>
    <row r="6778" spans="2:4">
      <c r="B6778" s="18">
        <v>6774</v>
      </c>
      <c r="C6778" s="118"/>
      <c r="D6778" s="119"/>
    </row>
    <row r="6779" spans="2:4">
      <c r="B6779" s="18">
        <v>6775</v>
      </c>
      <c r="C6779" s="118"/>
      <c r="D6779" s="119"/>
    </row>
    <row r="6780" spans="2:4">
      <c r="B6780" s="18">
        <v>6776</v>
      </c>
      <c r="C6780" s="118"/>
      <c r="D6780" s="119"/>
    </row>
    <row r="6781" spans="2:4">
      <c r="B6781" s="18">
        <v>6777</v>
      </c>
      <c r="C6781" s="118"/>
      <c r="D6781" s="119"/>
    </row>
    <row r="6782" spans="2:4">
      <c r="B6782" s="18">
        <v>6778</v>
      </c>
      <c r="C6782" s="118"/>
      <c r="D6782" s="119"/>
    </row>
    <row r="6783" spans="2:4">
      <c r="B6783" s="18">
        <v>6779</v>
      </c>
      <c r="C6783" s="118"/>
      <c r="D6783" s="119"/>
    </row>
    <row r="6784" spans="2:4">
      <c r="B6784" s="18">
        <v>6780</v>
      </c>
      <c r="C6784" s="118"/>
      <c r="D6784" s="119"/>
    </row>
    <row r="6785" spans="2:4">
      <c r="B6785" s="18">
        <v>6781</v>
      </c>
      <c r="C6785" s="118"/>
      <c r="D6785" s="119"/>
    </row>
    <row r="6786" spans="2:4">
      <c r="B6786" s="18">
        <v>6782</v>
      </c>
      <c r="C6786" s="118"/>
      <c r="D6786" s="119"/>
    </row>
    <row r="6787" spans="2:4">
      <c r="B6787" s="18">
        <v>6783</v>
      </c>
      <c r="C6787" s="118"/>
      <c r="D6787" s="119"/>
    </row>
    <row r="6788" spans="2:4">
      <c r="B6788" s="18">
        <v>6784</v>
      </c>
      <c r="C6788" s="118"/>
      <c r="D6788" s="119"/>
    </row>
    <row r="6789" spans="2:4">
      <c r="B6789" s="18">
        <v>6785</v>
      </c>
      <c r="C6789" s="118"/>
      <c r="D6789" s="119"/>
    </row>
    <row r="6790" spans="2:4">
      <c r="B6790" s="18">
        <v>6786</v>
      </c>
      <c r="C6790" s="118"/>
      <c r="D6790" s="119"/>
    </row>
    <row r="6791" spans="2:4">
      <c r="B6791" s="18">
        <v>6787</v>
      </c>
      <c r="C6791" s="118"/>
      <c r="D6791" s="119"/>
    </row>
    <row r="6792" spans="2:4">
      <c r="B6792" s="18">
        <v>6788</v>
      </c>
      <c r="C6792" s="118"/>
      <c r="D6792" s="119"/>
    </row>
    <row r="6793" spans="2:4">
      <c r="B6793" s="18">
        <v>6789</v>
      </c>
      <c r="C6793" s="118"/>
      <c r="D6793" s="119"/>
    </row>
    <row r="6794" spans="2:4">
      <c r="B6794" s="18">
        <v>6790</v>
      </c>
      <c r="C6794" s="118"/>
      <c r="D6794" s="119"/>
    </row>
    <row r="6795" spans="2:4">
      <c r="B6795" s="18">
        <v>6791</v>
      </c>
      <c r="C6795" s="118"/>
      <c r="D6795" s="119"/>
    </row>
    <row r="6796" spans="2:4">
      <c r="B6796" s="18">
        <v>6792</v>
      </c>
      <c r="C6796" s="118"/>
      <c r="D6796" s="119"/>
    </row>
    <row r="6797" spans="2:4">
      <c r="B6797" s="18">
        <v>6793</v>
      </c>
      <c r="C6797" s="118"/>
      <c r="D6797" s="119"/>
    </row>
    <row r="6798" spans="2:4">
      <c r="B6798" s="18">
        <v>6794</v>
      </c>
      <c r="C6798" s="118"/>
      <c r="D6798" s="119"/>
    </row>
    <row r="6799" spans="2:4">
      <c r="B6799" s="18">
        <v>6795</v>
      </c>
      <c r="C6799" s="118"/>
      <c r="D6799" s="119"/>
    </row>
    <row r="6800" spans="2:4">
      <c r="B6800" s="18">
        <v>6796</v>
      </c>
      <c r="C6800" s="118"/>
      <c r="D6800" s="119"/>
    </row>
    <row r="6801" spans="2:4">
      <c r="B6801" s="18">
        <v>6797</v>
      </c>
      <c r="C6801" s="118"/>
      <c r="D6801" s="119"/>
    </row>
    <row r="6802" spans="2:4">
      <c r="B6802" s="18">
        <v>6798</v>
      </c>
      <c r="C6802" s="118"/>
      <c r="D6802" s="119"/>
    </row>
    <row r="6803" spans="2:4">
      <c r="B6803" s="18">
        <v>6799</v>
      </c>
      <c r="C6803" s="118"/>
      <c r="D6803" s="119"/>
    </row>
    <row r="6804" spans="2:4">
      <c r="B6804" s="18">
        <v>6800</v>
      </c>
      <c r="C6804" s="118"/>
      <c r="D6804" s="119"/>
    </row>
    <row r="6805" spans="2:4">
      <c r="B6805" s="18">
        <v>6801</v>
      </c>
      <c r="C6805" s="118"/>
      <c r="D6805" s="119"/>
    </row>
    <row r="6806" spans="2:4">
      <c r="B6806" s="18">
        <v>6802</v>
      </c>
      <c r="C6806" s="118"/>
      <c r="D6806" s="119"/>
    </row>
    <row r="6807" spans="2:4">
      <c r="B6807" s="18">
        <v>6803</v>
      </c>
      <c r="C6807" s="118"/>
      <c r="D6807" s="119"/>
    </row>
    <row r="6808" spans="2:4">
      <c r="B6808" s="18">
        <v>6804</v>
      </c>
      <c r="C6808" s="118"/>
      <c r="D6808" s="119"/>
    </row>
    <row r="6809" spans="2:4">
      <c r="B6809" s="18">
        <v>6805</v>
      </c>
      <c r="C6809" s="118"/>
      <c r="D6809" s="119"/>
    </row>
    <row r="6810" spans="2:4">
      <c r="B6810" s="18">
        <v>6806</v>
      </c>
      <c r="C6810" s="118"/>
      <c r="D6810" s="119"/>
    </row>
    <row r="6811" spans="2:4">
      <c r="B6811" s="18">
        <v>6807</v>
      </c>
      <c r="C6811" s="118"/>
      <c r="D6811" s="119"/>
    </row>
    <row r="6812" spans="2:4">
      <c r="B6812" s="18">
        <v>6808</v>
      </c>
      <c r="C6812" s="118"/>
      <c r="D6812" s="119"/>
    </row>
    <row r="6813" spans="2:4">
      <c r="B6813" s="18">
        <v>6809</v>
      </c>
      <c r="C6813" s="118"/>
      <c r="D6813" s="119"/>
    </row>
    <row r="6814" spans="2:4">
      <c r="B6814" s="18">
        <v>6810</v>
      </c>
      <c r="C6814" s="118"/>
      <c r="D6814" s="119"/>
    </row>
    <row r="6815" spans="2:4">
      <c r="B6815" s="18">
        <v>6811</v>
      </c>
      <c r="C6815" s="118"/>
      <c r="D6815" s="119"/>
    </row>
    <row r="6816" spans="2:4">
      <c r="B6816" s="18">
        <v>6812</v>
      </c>
      <c r="C6816" s="118"/>
      <c r="D6816" s="119"/>
    </row>
    <row r="6817" spans="2:4">
      <c r="B6817" s="18">
        <v>6813</v>
      </c>
      <c r="C6817" s="118"/>
      <c r="D6817" s="119"/>
    </row>
    <row r="6818" spans="2:4">
      <c r="B6818" s="18">
        <v>6814</v>
      </c>
      <c r="C6818" s="118"/>
      <c r="D6818" s="119"/>
    </row>
    <row r="6819" spans="2:4">
      <c r="B6819" s="18">
        <v>6815</v>
      </c>
      <c r="C6819" s="118"/>
      <c r="D6819" s="119"/>
    </row>
    <row r="6820" spans="2:4">
      <c r="B6820" s="18">
        <v>6816</v>
      </c>
      <c r="C6820" s="118"/>
      <c r="D6820" s="119"/>
    </row>
    <row r="6821" spans="2:4">
      <c r="B6821" s="18">
        <v>6817</v>
      </c>
      <c r="C6821" s="118"/>
      <c r="D6821" s="119"/>
    </row>
    <row r="6822" spans="2:4">
      <c r="B6822" s="18">
        <v>6818</v>
      </c>
      <c r="C6822" s="118"/>
      <c r="D6822" s="119"/>
    </row>
    <row r="6823" spans="2:4">
      <c r="B6823" s="18">
        <v>6819</v>
      </c>
      <c r="C6823" s="118"/>
      <c r="D6823" s="119"/>
    </row>
    <row r="6824" spans="2:4">
      <c r="B6824" s="18">
        <v>6820</v>
      </c>
      <c r="C6824" s="118"/>
      <c r="D6824" s="119"/>
    </row>
    <row r="6825" spans="2:4">
      <c r="B6825" s="18">
        <v>6821</v>
      </c>
      <c r="C6825" s="118"/>
      <c r="D6825" s="119"/>
    </row>
    <row r="6826" spans="2:4">
      <c r="B6826" s="18">
        <v>6822</v>
      </c>
      <c r="C6826" s="118"/>
      <c r="D6826" s="119"/>
    </row>
    <row r="6827" spans="2:4">
      <c r="B6827" s="18">
        <v>6823</v>
      </c>
      <c r="C6827" s="118"/>
      <c r="D6827" s="119"/>
    </row>
    <row r="6828" spans="2:4">
      <c r="B6828" s="18">
        <v>6824</v>
      </c>
      <c r="C6828" s="118"/>
      <c r="D6828" s="119"/>
    </row>
    <row r="6829" spans="2:4">
      <c r="B6829" s="18">
        <v>6825</v>
      </c>
      <c r="C6829" s="118"/>
      <c r="D6829" s="119"/>
    </row>
    <row r="6830" spans="2:4">
      <c r="B6830" s="18">
        <v>6826</v>
      </c>
      <c r="C6830" s="118"/>
      <c r="D6830" s="119"/>
    </row>
    <row r="6831" spans="2:4">
      <c r="B6831" s="18">
        <v>6827</v>
      </c>
      <c r="C6831" s="118"/>
      <c r="D6831" s="119"/>
    </row>
    <row r="6832" spans="2:4">
      <c r="B6832" s="18">
        <v>6828</v>
      </c>
      <c r="C6832" s="118"/>
      <c r="D6832" s="119"/>
    </row>
    <row r="6833" spans="2:4">
      <c r="B6833" s="18">
        <v>6829</v>
      </c>
      <c r="C6833" s="118"/>
      <c r="D6833" s="119"/>
    </row>
    <row r="6834" spans="2:4">
      <c r="B6834" s="18">
        <v>6830</v>
      </c>
      <c r="C6834" s="118"/>
      <c r="D6834" s="119"/>
    </row>
    <row r="6835" spans="2:4">
      <c r="B6835" s="18">
        <v>6831</v>
      </c>
      <c r="C6835" s="118"/>
      <c r="D6835" s="119"/>
    </row>
    <row r="6836" spans="2:4">
      <c r="B6836" s="18">
        <v>6832</v>
      </c>
      <c r="C6836" s="118"/>
      <c r="D6836" s="119"/>
    </row>
    <row r="6837" spans="2:4">
      <c r="B6837" s="18">
        <v>6833</v>
      </c>
      <c r="C6837" s="118"/>
      <c r="D6837" s="119"/>
    </row>
    <row r="6838" spans="2:4">
      <c r="B6838" s="18">
        <v>6834</v>
      </c>
      <c r="C6838" s="118"/>
      <c r="D6838" s="119"/>
    </row>
    <row r="6839" spans="2:4">
      <c r="B6839" s="18">
        <v>6835</v>
      </c>
      <c r="C6839" s="118"/>
      <c r="D6839" s="119"/>
    </row>
    <row r="6840" spans="2:4">
      <c r="B6840" s="18">
        <v>6836</v>
      </c>
      <c r="C6840" s="118"/>
      <c r="D6840" s="119"/>
    </row>
    <row r="6841" spans="2:4">
      <c r="B6841" s="18">
        <v>6837</v>
      </c>
      <c r="C6841" s="118"/>
      <c r="D6841" s="119"/>
    </row>
    <row r="6842" spans="2:4">
      <c r="B6842" s="18">
        <v>6838</v>
      </c>
      <c r="C6842" s="118"/>
      <c r="D6842" s="119"/>
    </row>
    <row r="6843" spans="2:4">
      <c r="B6843" s="18">
        <v>6839</v>
      </c>
      <c r="C6843" s="118"/>
      <c r="D6843" s="119"/>
    </row>
    <row r="6844" spans="2:4">
      <c r="B6844" s="18">
        <v>6840</v>
      </c>
      <c r="C6844" s="118"/>
      <c r="D6844" s="119"/>
    </row>
    <row r="6845" spans="2:4">
      <c r="B6845" s="18">
        <v>6841</v>
      </c>
      <c r="C6845" s="118"/>
      <c r="D6845" s="119"/>
    </row>
    <row r="6846" spans="2:4">
      <c r="B6846" s="18">
        <v>6842</v>
      </c>
      <c r="C6846" s="118"/>
      <c r="D6846" s="119"/>
    </row>
    <row r="6847" spans="2:4">
      <c r="B6847" s="18">
        <v>6843</v>
      </c>
      <c r="C6847" s="118"/>
      <c r="D6847" s="119"/>
    </row>
    <row r="6848" spans="2:4">
      <c r="B6848" s="18">
        <v>6844</v>
      </c>
      <c r="C6848" s="118"/>
      <c r="D6848" s="119"/>
    </row>
    <row r="6849" spans="2:4">
      <c r="B6849" s="18">
        <v>6845</v>
      </c>
      <c r="C6849" s="118"/>
      <c r="D6849" s="119"/>
    </row>
    <row r="6850" spans="2:4">
      <c r="B6850" s="18">
        <v>6846</v>
      </c>
      <c r="C6850" s="118"/>
      <c r="D6850" s="119"/>
    </row>
    <row r="6851" spans="2:4">
      <c r="B6851" s="18">
        <v>6847</v>
      </c>
      <c r="C6851" s="118"/>
      <c r="D6851" s="119"/>
    </row>
    <row r="6852" spans="2:4">
      <c r="B6852" s="18">
        <v>6848</v>
      </c>
      <c r="C6852" s="118"/>
      <c r="D6852" s="119"/>
    </row>
    <row r="6853" spans="2:4">
      <c r="B6853" s="18">
        <v>6849</v>
      </c>
      <c r="C6853" s="118"/>
      <c r="D6853" s="119"/>
    </row>
    <row r="6854" spans="2:4">
      <c r="B6854" s="18">
        <v>6850</v>
      </c>
      <c r="C6854" s="118"/>
      <c r="D6854" s="119"/>
    </row>
    <row r="6855" spans="2:4">
      <c r="B6855" s="18">
        <v>6851</v>
      </c>
      <c r="C6855" s="118"/>
      <c r="D6855" s="119"/>
    </row>
    <row r="6856" spans="2:4">
      <c r="B6856" s="18">
        <v>6852</v>
      </c>
      <c r="C6856" s="118"/>
      <c r="D6856" s="119"/>
    </row>
    <row r="6857" spans="2:4">
      <c r="B6857" s="18">
        <v>6853</v>
      </c>
      <c r="C6857" s="118"/>
      <c r="D6857" s="119"/>
    </row>
    <row r="6858" spans="2:4">
      <c r="B6858" s="18">
        <v>6854</v>
      </c>
      <c r="C6858" s="118"/>
      <c r="D6858" s="119"/>
    </row>
    <row r="6859" spans="2:4">
      <c r="B6859" s="18">
        <v>6855</v>
      </c>
      <c r="C6859" s="118"/>
      <c r="D6859" s="119"/>
    </row>
    <row r="6860" spans="2:4">
      <c r="B6860" s="18">
        <v>6856</v>
      </c>
      <c r="C6860" s="118"/>
      <c r="D6860" s="119"/>
    </row>
    <row r="6861" spans="2:4">
      <c r="B6861" s="18">
        <v>6857</v>
      </c>
      <c r="C6861" s="118"/>
      <c r="D6861" s="119"/>
    </row>
    <row r="6862" spans="2:4">
      <c r="B6862" s="18">
        <v>6858</v>
      </c>
      <c r="C6862" s="118"/>
      <c r="D6862" s="119"/>
    </row>
    <row r="6863" spans="2:4">
      <c r="B6863" s="18">
        <v>6859</v>
      </c>
      <c r="C6863" s="118"/>
      <c r="D6863" s="119"/>
    </row>
    <row r="6864" spans="2:4">
      <c r="B6864" s="18">
        <v>6860</v>
      </c>
      <c r="C6864" s="118"/>
      <c r="D6864" s="119"/>
    </row>
    <row r="6865" spans="2:4">
      <c r="B6865" s="18">
        <v>6861</v>
      </c>
      <c r="C6865" s="118"/>
      <c r="D6865" s="119"/>
    </row>
    <row r="6866" spans="2:4">
      <c r="B6866" s="18">
        <v>6862</v>
      </c>
      <c r="C6866" s="118"/>
      <c r="D6866" s="119"/>
    </row>
    <row r="6867" spans="2:4">
      <c r="B6867" s="18">
        <v>6863</v>
      </c>
      <c r="C6867" s="118"/>
      <c r="D6867" s="119"/>
    </row>
    <row r="6868" spans="2:4">
      <c r="B6868" s="18">
        <v>6864</v>
      </c>
      <c r="C6868" s="118"/>
      <c r="D6868" s="119"/>
    </row>
    <row r="6869" spans="2:4">
      <c r="B6869" s="18">
        <v>6865</v>
      </c>
      <c r="C6869" s="118"/>
      <c r="D6869" s="119"/>
    </row>
    <row r="6870" spans="2:4">
      <c r="B6870" s="18">
        <v>6866</v>
      </c>
      <c r="C6870" s="118"/>
      <c r="D6870" s="119"/>
    </row>
    <row r="6871" spans="2:4">
      <c r="B6871" s="18">
        <v>6867</v>
      </c>
      <c r="C6871" s="118"/>
      <c r="D6871" s="119"/>
    </row>
    <row r="6872" spans="2:4">
      <c r="B6872" s="18">
        <v>6868</v>
      </c>
      <c r="C6872" s="118"/>
      <c r="D6872" s="119"/>
    </row>
    <row r="6873" spans="2:4">
      <c r="B6873" s="18">
        <v>6869</v>
      </c>
      <c r="C6873" s="118"/>
      <c r="D6873" s="119"/>
    </row>
    <row r="6874" spans="2:4">
      <c r="B6874" s="18">
        <v>6870</v>
      </c>
      <c r="C6874" s="118"/>
      <c r="D6874" s="119"/>
    </row>
    <row r="6875" spans="2:4">
      <c r="B6875" s="18">
        <v>6871</v>
      </c>
      <c r="C6875" s="118"/>
      <c r="D6875" s="119"/>
    </row>
    <row r="6876" spans="2:4">
      <c r="B6876" s="18">
        <v>6872</v>
      </c>
      <c r="C6876" s="118"/>
      <c r="D6876" s="119"/>
    </row>
    <row r="6877" spans="2:4">
      <c r="B6877" s="18">
        <v>6873</v>
      </c>
      <c r="C6877" s="118"/>
      <c r="D6877" s="119"/>
    </row>
    <row r="6878" spans="2:4">
      <c r="B6878" s="18">
        <v>6874</v>
      </c>
      <c r="C6878" s="118"/>
      <c r="D6878" s="119"/>
    </row>
    <row r="6879" spans="2:4">
      <c r="B6879" s="18">
        <v>6875</v>
      </c>
      <c r="C6879" s="118"/>
      <c r="D6879" s="119"/>
    </row>
    <row r="6880" spans="2:4">
      <c r="B6880" s="18">
        <v>6876</v>
      </c>
      <c r="C6880" s="118"/>
      <c r="D6880" s="119"/>
    </row>
    <row r="6881" spans="2:4">
      <c r="B6881" s="18">
        <v>6877</v>
      </c>
      <c r="C6881" s="118"/>
      <c r="D6881" s="119"/>
    </row>
    <row r="6882" spans="2:4">
      <c r="B6882" s="18">
        <v>6878</v>
      </c>
      <c r="C6882" s="118"/>
      <c r="D6882" s="119"/>
    </row>
    <row r="6883" spans="2:4">
      <c r="B6883" s="18">
        <v>6879</v>
      </c>
      <c r="C6883" s="118"/>
      <c r="D6883" s="119"/>
    </row>
    <row r="6884" spans="2:4">
      <c r="B6884" s="18">
        <v>6880</v>
      </c>
      <c r="C6884" s="118"/>
      <c r="D6884" s="119"/>
    </row>
    <row r="6885" spans="2:4">
      <c r="B6885" s="18">
        <v>6881</v>
      </c>
      <c r="C6885" s="118"/>
      <c r="D6885" s="119"/>
    </row>
    <row r="6886" spans="2:4">
      <c r="B6886" s="18">
        <v>6882</v>
      </c>
      <c r="C6886" s="118"/>
      <c r="D6886" s="119"/>
    </row>
    <row r="6887" spans="2:4">
      <c r="B6887" s="18">
        <v>6883</v>
      </c>
      <c r="C6887" s="118"/>
      <c r="D6887" s="119"/>
    </row>
    <row r="6888" spans="2:4">
      <c r="B6888" s="18">
        <v>6884</v>
      </c>
      <c r="C6888" s="118"/>
      <c r="D6888" s="119"/>
    </row>
    <row r="6889" spans="2:4">
      <c r="B6889" s="18">
        <v>6885</v>
      </c>
      <c r="C6889" s="118"/>
      <c r="D6889" s="119"/>
    </row>
    <row r="6890" spans="2:4">
      <c r="B6890" s="18">
        <v>6886</v>
      </c>
      <c r="C6890" s="118"/>
      <c r="D6890" s="119"/>
    </row>
    <row r="6891" spans="2:4">
      <c r="B6891" s="18">
        <v>6887</v>
      </c>
      <c r="C6891" s="118"/>
      <c r="D6891" s="119"/>
    </row>
    <row r="6892" spans="2:4">
      <c r="B6892" s="18">
        <v>6888</v>
      </c>
      <c r="C6892" s="118"/>
      <c r="D6892" s="119"/>
    </row>
    <row r="6893" spans="2:4">
      <c r="B6893" s="18">
        <v>6889</v>
      </c>
      <c r="C6893" s="118"/>
      <c r="D6893" s="119"/>
    </row>
    <row r="6894" spans="2:4">
      <c r="B6894" s="18">
        <v>6890</v>
      </c>
      <c r="C6894" s="118"/>
      <c r="D6894" s="119"/>
    </row>
    <row r="6895" spans="2:4">
      <c r="B6895" s="18">
        <v>6891</v>
      </c>
      <c r="C6895" s="118"/>
      <c r="D6895" s="119"/>
    </row>
    <row r="6896" spans="2:4">
      <c r="B6896" s="18">
        <v>6892</v>
      </c>
      <c r="C6896" s="118"/>
      <c r="D6896" s="119"/>
    </row>
    <row r="6897" spans="2:4">
      <c r="B6897" s="18">
        <v>6893</v>
      </c>
      <c r="C6897" s="118"/>
      <c r="D6897" s="119"/>
    </row>
    <row r="6898" spans="2:4">
      <c r="B6898" s="18">
        <v>6894</v>
      </c>
      <c r="C6898" s="118"/>
      <c r="D6898" s="119"/>
    </row>
    <row r="6899" spans="2:4">
      <c r="B6899" s="18">
        <v>6895</v>
      </c>
      <c r="C6899" s="118"/>
      <c r="D6899" s="119"/>
    </row>
    <row r="6900" spans="2:4">
      <c r="B6900" s="18">
        <v>6896</v>
      </c>
      <c r="C6900" s="118"/>
      <c r="D6900" s="119"/>
    </row>
    <row r="6901" spans="2:4">
      <c r="B6901" s="18">
        <v>6897</v>
      </c>
      <c r="C6901" s="118"/>
      <c r="D6901" s="119"/>
    </row>
    <row r="6902" spans="2:4">
      <c r="B6902" s="18">
        <v>6898</v>
      </c>
      <c r="C6902" s="118"/>
      <c r="D6902" s="119"/>
    </row>
    <row r="6903" spans="2:4">
      <c r="B6903" s="18">
        <v>6899</v>
      </c>
      <c r="C6903" s="118"/>
      <c r="D6903" s="119"/>
    </row>
    <row r="6904" spans="2:4">
      <c r="B6904" s="18">
        <v>6900</v>
      </c>
      <c r="C6904" s="118"/>
      <c r="D6904" s="119"/>
    </row>
    <row r="6905" spans="2:4">
      <c r="B6905" s="18">
        <v>6901</v>
      </c>
      <c r="C6905" s="118"/>
      <c r="D6905" s="119"/>
    </row>
    <row r="6906" spans="2:4">
      <c r="B6906" s="18">
        <v>6902</v>
      </c>
      <c r="C6906" s="118"/>
      <c r="D6906" s="119"/>
    </row>
    <row r="6907" spans="2:4">
      <c r="B6907" s="18">
        <v>6903</v>
      </c>
      <c r="C6907" s="118"/>
      <c r="D6907" s="119"/>
    </row>
    <row r="6908" spans="2:4">
      <c r="B6908" s="18">
        <v>6904</v>
      </c>
      <c r="C6908" s="118"/>
      <c r="D6908" s="119"/>
    </row>
    <row r="6909" spans="2:4">
      <c r="B6909" s="18">
        <v>6905</v>
      </c>
      <c r="C6909" s="118"/>
      <c r="D6909" s="119"/>
    </row>
    <row r="6910" spans="2:4">
      <c r="B6910" s="18">
        <v>6906</v>
      </c>
      <c r="C6910" s="118"/>
      <c r="D6910" s="119"/>
    </row>
    <row r="6911" spans="2:4">
      <c r="B6911" s="18">
        <v>6907</v>
      </c>
      <c r="C6911" s="118"/>
      <c r="D6911" s="119"/>
    </row>
    <row r="6912" spans="2:4">
      <c r="B6912" s="18">
        <v>6908</v>
      </c>
      <c r="C6912" s="118"/>
      <c r="D6912" s="119"/>
    </row>
    <row r="6913" spans="2:4">
      <c r="B6913" s="18">
        <v>6909</v>
      </c>
      <c r="C6913" s="118"/>
      <c r="D6913" s="119"/>
    </row>
    <row r="6914" spans="2:4">
      <c r="B6914" s="18">
        <v>6910</v>
      </c>
      <c r="C6914" s="118"/>
      <c r="D6914" s="119"/>
    </row>
    <row r="6915" spans="2:4">
      <c r="B6915" s="18">
        <v>6911</v>
      </c>
      <c r="C6915" s="118"/>
      <c r="D6915" s="119"/>
    </row>
    <row r="6916" spans="2:4">
      <c r="B6916" s="18">
        <v>6912</v>
      </c>
      <c r="C6916" s="118"/>
      <c r="D6916" s="119"/>
    </row>
    <row r="6917" spans="2:4">
      <c r="B6917" s="18">
        <v>6913</v>
      </c>
      <c r="C6917" s="118"/>
      <c r="D6917" s="119"/>
    </row>
    <row r="6918" spans="2:4">
      <c r="B6918" s="18">
        <v>6914</v>
      </c>
      <c r="C6918" s="118"/>
      <c r="D6918" s="119"/>
    </row>
    <row r="6919" spans="2:4">
      <c r="B6919" s="18">
        <v>6915</v>
      </c>
      <c r="C6919" s="118"/>
      <c r="D6919" s="119"/>
    </row>
    <row r="6920" spans="2:4">
      <c r="B6920" s="18">
        <v>6916</v>
      </c>
      <c r="C6920" s="118"/>
      <c r="D6920" s="119"/>
    </row>
    <row r="6921" spans="2:4">
      <c r="B6921" s="18">
        <v>6917</v>
      </c>
      <c r="C6921" s="118"/>
      <c r="D6921" s="119"/>
    </row>
    <row r="6922" spans="2:4">
      <c r="B6922" s="18">
        <v>6918</v>
      </c>
      <c r="C6922" s="118"/>
      <c r="D6922" s="119"/>
    </row>
    <row r="6923" spans="2:4">
      <c r="B6923" s="18">
        <v>6919</v>
      </c>
      <c r="C6923" s="118"/>
      <c r="D6923" s="119"/>
    </row>
    <row r="6924" spans="2:4">
      <c r="B6924" s="18">
        <v>6920</v>
      </c>
      <c r="C6924" s="118"/>
      <c r="D6924" s="119"/>
    </row>
    <row r="6925" spans="2:4">
      <c r="B6925" s="18">
        <v>6921</v>
      </c>
      <c r="C6925" s="118"/>
      <c r="D6925" s="119"/>
    </row>
    <row r="6926" spans="2:4">
      <c r="B6926" s="18">
        <v>6922</v>
      </c>
      <c r="C6926" s="118"/>
      <c r="D6926" s="119"/>
    </row>
    <row r="6927" spans="2:4">
      <c r="B6927" s="18">
        <v>6923</v>
      </c>
      <c r="C6927" s="118"/>
      <c r="D6927" s="119"/>
    </row>
    <row r="6928" spans="2:4">
      <c r="B6928" s="18">
        <v>6924</v>
      </c>
      <c r="C6928" s="118"/>
      <c r="D6928" s="119"/>
    </row>
    <row r="6929" spans="2:4">
      <c r="B6929" s="18">
        <v>6925</v>
      </c>
      <c r="C6929" s="118"/>
      <c r="D6929" s="119"/>
    </row>
    <row r="6930" spans="2:4">
      <c r="B6930" s="18">
        <v>6926</v>
      </c>
      <c r="C6930" s="118"/>
      <c r="D6930" s="119"/>
    </row>
    <row r="6931" spans="2:4">
      <c r="B6931" s="18">
        <v>6927</v>
      </c>
      <c r="C6931" s="118"/>
      <c r="D6931" s="119"/>
    </row>
    <row r="6932" spans="2:4">
      <c r="B6932" s="18">
        <v>6928</v>
      </c>
      <c r="C6932" s="118"/>
      <c r="D6932" s="119"/>
    </row>
    <row r="6933" spans="2:4">
      <c r="B6933" s="18">
        <v>6929</v>
      </c>
      <c r="C6933" s="118"/>
      <c r="D6933" s="119"/>
    </row>
    <row r="6934" spans="2:4">
      <c r="B6934" s="18">
        <v>6930</v>
      </c>
      <c r="C6934" s="118"/>
      <c r="D6934" s="119"/>
    </row>
    <row r="6935" spans="2:4">
      <c r="B6935" s="18">
        <v>6931</v>
      </c>
      <c r="C6935" s="118"/>
      <c r="D6935" s="119"/>
    </row>
    <row r="6936" spans="2:4">
      <c r="B6936" s="18">
        <v>6932</v>
      </c>
      <c r="C6936" s="118"/>
      <c r="D6936" s="119"/>
    </row>
    <row r="6937" spans="2:4">
      <c r="B6937" s="18">
        <v>6933</v>
      </c>
      <c r="C6937" s="118"/>
      <c r="D6937" s="119"/>
    </row>
    <row r="6938" spans="2:4">
      <c r="B6938" s="18">
        <v>6934</v>
      </c>
      <c r="C6938" s="118"/>
      <c r="D6938" s="119"/>
    </row>
    <row r="6939" spans="2:4">
      <c r="B6939" s="18">
        <v>6935</v>
      </c>
      <c r="C6939" s="118"/>
      <c r="D6939" s="119"/>
    </row>
    <row r="6940" spans="2:4">
      <c r="B6940" s="18">
        <v>6936</v>
      </c>
      <c r="C6940" s="118"/>
      <c r="D6940" s="119"/>
    </row>
    <row r="6941" spans="2:4">
      <c r="B6941" s="18">
        <v>6937</v>
      </c>
      <c r="C6941" s="118"/>
      <c r="D6941" s="119"/>
    </row>
    <row r="6942" spans="2:4">
      <c r="B6942" s="18">
        <v>6938</v>
      </c>
      <c r="C6942" s="118"/>
      <c r="D6942" s="119"/>
    </row>
    <row r="6943" spans="2:4">
      <c r="B6943" s="18">
        <v>6939</v>
      </c>
      <c r="C6943" s="118"/>
      <c r="D6943" s="119"/>
    </row>
    <row r="6944" spans="2:4">
      <c r="B6944" s="18">
        <v>6940</v>
      </c>
      <c r="C6944" s="118"/>
      <c r="D6944" s="119"/>
    </row>
    <row r="6945" spans="2:4">
      <c r="B6945" s="18">
        <v>6941</v>
      </c>
      <c r="C6945" s="118"/>
      <c r="D6945" s="119"/>
    </row>
    <row r="6946" spans="2:4">
      <c r="B6946" s="18">
        <v>6942</v>
      </c>
      <c r="C6946" s="118"/>
      <c r="D6946" s="119"/>
    </row>
    <row r="6947" spans="2:4">
      <c r="B6947" s="18">
        <v>6943</v>
      </c>
      <c r="C6947" s="118"/>
      <c r="D6947" s="119"/>
    </row>
    <row r="6948" spans="2:4">
      <c r="B6948" s="18">
        <v>6944</v>
      </c>
      <c r="C6948" s="118"/>
      <c r="D6948" s="119"/>
    </row>
    <row r="6949" spans="2:4">
      <c r="B6949" s="18">
        <v>6945</v>
      </c>
      <c r="C6949" s="118"/>
      <c r="D6949" s="119"/>
    </row>
    <row r="6950" spans="2:4">
      <c r="B6950" s="18">
        <v>6946</v>
      </c>
      <c r="C6950" s="118"/>
      <c r="D6950" s="119"/>
    </row>
    <row r="6951" spans="2:4">
      <c r="B6951" s="18">
        <v>6947</v>
      </c>
      <c r="C6951" s="118"/>
      <c r="D6951" s="119"/>
    </row>
    <row r="6952" spans="2:4">
      <c r="B6952" s="18">
        <v>6948</v>
      </c>
      <c r="C6952" s="118"/>
      <c r="D6952" s="119"/>
    </row>
    <row r="6953" spans="2:4">
      <c r="B6953" s="18">
        <v>6949</v>
      </c>
      <c r="C6953" s="118"/>
      <c r="D6953" s="119"/>
    </row>
    <row r="6954" spans="2:4">
      <c r="B6954" s="18">
        <v>6950</v>
      </c>
      <c r="C6954" s="118"/>
      <c r="D6954" s="119"/>
    </row>
    <row r="6955" spans="2:4">
      <c r="B6955" s="18">
        <v>6951</v>
      </c>
      <c r="C6955" s="118"/>
      <c r="D6955" s="119"/>
    </row>
    <row r="6956" spans="2:4">
      <c r="B6956" s="18">
        <v>6952</v>
      </c>
      <c r="C6956" s="118"/>
      <c r="D6956" s="119"/>
    </row>
    <row r="6957" spans="2:4">
      <c r="B6957" s="18">
        <v>6953</v>
      </c>
      <c r="C6957" s="118"/>
      <c r="D6957" s="119"/>
    </row>
    <row r="6958" spans="2:4">
      <c r="B6958" s="18">
        <v>6954</v>
      </c>
      <c r="C6958" s="118"/>
      <c r="D6958" s="119"/>
    </row>
    <row r="6959" spans="2:4">
      <c r="B6959" s="18">
        <v>6955</v>
      </c>
      <c r="C6959" s="118"/>
      <c r="D6959" s="119"/>
    </row>
    <row r="6960" spans="2:4">
      <c r="B6960" s="18">
        <v>6956</v>
      </c>
      <c r="C6960" s="118"/>
      <c r="D6960" s="119"/>
    </row>
    <row r="6961" spans="2:4">
      <c r="B6961" s="18">
        <v>6957</v>
      </c>
      <c r="C6961" s="118"/>
      <c r="D6961" s="119"/>
    </row>
    <row r="6962" spans="2:4">
      <c r="B6962" s="18">
        <v>6958</v>
      </c>
      <c r="C6962" s="118"/>
      <c r="D6962" s="119"/>
    </row>
    <row r="6963" spans="2:4">
      <c r="B6963" s="18">
        <v>6959</v>
      </c>
      <c r="C6963" s="118"/>
      <c r="D6963" s="119"/>
    </row>
    <row r="6964" spans="2:4">
      <c r="B6964" s="18">
        <v>6960</v>
      </c>
      <c r="C6964" s="118"/>
      <c r="D6964" s="119"/>
    </row>
    <row r="6965" spans="2:4">
      <c r="B6965" s="18">
        <v>6961</v>
      </c>
      <c r="C6965" s="118"/>
      <c r="D6965" s="119"/>
    </row>
    <row r="6966" spans="2:4">
      <c r="B6966" s="18">
        <v>6962</v>
      </c>
      <c r="C6966" s="118"/>
      <c r="D6966" s="119"/>
    </row>
    <row r="6967" spans="2:4">
      <c r="B6967" s="18">
        <v>6963</v>
      </c>
      <c r="C6967" s="118"/>
      <c r="D6967" s="119"/>
    </row>
    <row r="6968" spans="2:4">
      <c r="B6968" s="18">
        <v>6964</v>
      </c>
      <c r="C6968" s="118"/>
      <c r="D6968" s="119"/>
    </row>
    <row r="6969" spans="2:4">
      <c r="B6969" s="18">
        <v>6965</v>
      </c>
      <c r="C6969" s="118"/>
      <c r="D6969" s="119"/>
    </row>
    <row r="6970" spans="2:4">
      <c r="B6970" s="18">
        <v>6966</v>
      </c>
      <c r="C6970" s="118"/>
      <c r="D6970" s="119"/>
    </row>
    <row r="6971" spans="2:4">
      <c r="B6971" s="18">
        <v>6967</v>
      </c>
      <c r="C6971" s="118"/>
      <c r="D6971" s="119"/>
    </row>
    <row r="6972" spans="2:4">
      <c r="B6972" s="18">
        <v>6968</v>
      </c>
      <c r="C6972" s="118"/>
      <c r="D6972" s="119"/>
    </row>
    <row r="6973" spans="2:4">
      <c r="B6973" s="18">
        <v>6969</v>
      </c>
      <c r="C6973" s="118"/>
      <c r="D6973" s="119"/>
    </row>
    <row r="6974" spans="2:4">
      <c r="B6974" s="18">
        <v>6970</v>
      </c>
      <c r="C6974" s="118"/>
      <c r="D6974" s="119"/>
    </row>
    <row r="6975" spans="2:4">
      <c r="B6975" s="18">
        <v>6971</v>
      </c>
      <c r="C6975" s="118"/>
      <c r="D6975" s="119"/>
    </row>
    <row r="6976" spans="2:4">
      <c r="B6976" s="18">
        <v>6972</v>
      </c>
      <c r="C6976" s="118"/>
      <c r="D6976" s="119"/>
    </row>
    <row r="6977" spans="2:4">
      <c r="B6977" s="18">
        <v>6973</v>
      </c>
      <c r="C6977" s="118"/>
      <c r="D6977" s="119"/>
    </row>
    <row r="6978" spans="2:4">
      <c r="B6978" s="18">
        <v>6974</v>
      </c>
      <c r="C6978" s="118"/>
      <c r="D6978" s="119"/>
    </row>
    <row r="6979" spans="2:4">
      <c r="B6979" s="18">
        <v>6975</v>
      </c>
      <c r="C6979" s="118"/>
      <c r="D6979" s="119"/>
    </row>
    <row r="6980" spans="2:4">
      <c r="B6980" s="18">
        <v>6976</v>
      </c>
      <c r="C6980" s="118"/>
      <c r="D6980" s="119"/>
    </row>
    <row r="6981" spans="2:4">
      <c r="B6981" s="18">
        <v>6977</v>
      </c>
      <c r="C6981" s="118"/>
      <c r="D6981" s="119"/>
    </row>
    <row r="6982" spans="2:4">
      <c r="B6982" s="18">
        <v>6978</v>
      </c>
      <c r="C6982" s="118"/>
      <c r="D6982" s="119"/>
    </row>
    <row r="6983" spans="2:4">
      <c r="B6983" s="18">
        <v>6979</v>
      </c>
      <c r="C6983" s="118"/>
      <c r="D6983" s="119"/>
    </row>
    <row r="6984" spans="2:4">
      <c r="B6984" s="18">
        <v>6980</v>
      </c>
      <c r="C6984" s="118"/>
      <c r="D6984" s="119"/>
    </row>
    <row r="6985" spans="2:4">
      <c r="B6985" s="18">
        <v>6981</v>
      </c>
      <c r="C6985" s="118"/>
      <c r="D6985" s="119"/>
    </row>
    <row r="6986" spans="2:4">
      <c r="B6986" s="18">
        <v>6982</v>
      </c>
      <c r="C6986" s="118"/>
      <c r="D6986" s="119"/>
    </row>
    <row r="6987" spans="2:4">
      <c r="B6987" s="18">
        <v>6983</v>
      </c>
      <c r="C6987" s="118"/>
      <c r="D6987" s="119"/>
    </row>
    <row r="6988" spans="2:4">
      <c r="B6988" s="18">
        <v>6984</v>
      </c>
      <c r="C6988" s="118"/>
      <c r="D6988" s="119"/>
    </row>
    <row r="6989" spans="2:4">
      <c r="B6989" s="18">
        <v>6985</v>
      </c>
      <c r="C6989" s="118"/>
      <c r="D6989" s="119"/>
    </row>
    <row r="6990" spans="2:4">
      <c r="B6990" s="18">
        <v>6986</v>
      </c>
      <c r="C6990" s="118"/>
      <c r="D6990" s="119"/>
    </row>
    <row r="6991" spans="2:4">
      <c r="B6991" s="18">
        <v>6987</v>
      </c>
      <c r="C6991" s="118"/>
      <c r="D6991" s="119"/>
    </row>
    <row r="6992" spans="2:4">
      <c r="B6992" s="18">
        <v>6988</v>
      </c>
      <c r="C6992" s="118"/>
      <c r="D6992" s="119"/>
    </row>
    <row r="6993" spans="2:4">
      <c r="B6993" s="18">
        <v>6989</v>
      </c>
      <c r="C6993" s="118"/>
      <c r="D6993" s="119"/>
    </row>
    <row r="6994" spans="2:4">
      <c r="B6994" s="18">
        <v>6990</v>
      </c>
      <c r="C6994" s="118"/>
      <c r="D6994" s="119"/>
    </row>
    <row r="6995" spans="2:4">
      <c r="B6995" s="18">
        <v>6991</v>
      </c>
      <c r="C6995" s="118"/>
      <c r="D6995" s="119"/>
    </row>
    <row r="6996" spans="2:4">
      <c r="B6996" s="18">
        <v>6992</v>
      </c>
      <c r="C6996" s="118"/>
      <c r="D6996" s="119"/>
    </row>
    <row r="6997" spans="2:4">
      <c r="B6997" s="18">
        <v>6993</v>
      </c>
      <c r="C6997" s="118"/>
      <c r="D6997" s="119"/>
    </row>
    <row r="6998" spans="2:4">
      <c r="B6998" s="18">
        <v>6994</v>
      </c>
      <c r="C6998" s="118"/>
      <c r="D6998" s="119"/>
    </row>
    <row r="6999" spans="2:4">
      <c r="B6999" s="18">
        <v>6995</v>
      </c>
      <c r="C6999" s="118"/>
      <c r="D6999" s="119"/>
    </row>
    <row r="7000" spans="2:4">
      <c r="B7000" s="18">
        <v>6996</v>
      </c>
      <c r="C7000" s="118"/>
      <c r="D7000" s="119"/>
    </row>
    <row r="7001" spans="2:4">
      <c r="B7001" s="18">
        <v>6997</v>
      </c>
      <c r="C7001" s="118"/>
      <c r="D7001" s="119"/>
    </row>
    <row r="7002" spans="2:4">
      <c r="B7002" s="18">
        <v>6998</v>
      </c>
      <c r="C7002" s="118"/>
      <c r="D7002" s="119"/>
    </row>
    <row r="7003" spans="2:4">
      <c r="B7003" s="18">
        <v>6999</v>
      </c>
      <c r="C7003" s="118"/>
      <c r="D7003" s="119"/>
    </row>
    <row r="7004" spans="2:4">
      <c r="B7004" s="18">
        <v>7000</v>
      </c>
      <c r="C7004" s="118"/>
      <c r="D7004" s="119"/>
    </row>
    <row r="7005" spans="2:4">
      <c r="B7005" s="18">
        <v>7001</v>
      </c>
      <c r="C7005" s="118"/>
      <c r="D7005" s="119"/>
    </row>
    <row r="7006" spans="2:4">
      <c r="B7006" s="18">
        <v>7002</v>
      </c>
      <c r="C7006" s="118"/>
      <c r="D7006" s="119"/>
    </row>
    <row r="7007" spans="2:4">
      <c r="B7007" s="18">
        <v>7003</v>
      </c>
      <c r="C7007" s="118"/>
      <c r="D7007" s="119"/>
    </row>
    <row r="7008" spans="2:4">
      <c r="B7008" s="18">
        <v>7004</v>
      </c>
      <c r="C7008" s="118"/>
      <c r="D7008" s="119"/>
    </row>
    <row r="7009" spans="2:4">
      <c r="B7009" s="18">
        <v>7005</v>
      </c>
      <c r="C7009" s="118"/>
      <c r="D7009" s="119"/>
    </row>
    <row r="7010" spans="2:4">
      <c r="B7010" s="18">
        <v>7006</v>
      </c>
      <c r="C7010" s="118"/>
      <c r="D7010" s="119"/>
    </row>
    <row r="7011" spans="2:4">
      <c r="B7011" s="18">
        <v>7007</v>
      </c>
      <c r="C7011" s="118"/>
      <c r="D7011" s="119"/>
    </row>
    <row r="7012" spans="2:4">
      <c r="B7012" s="18">
        <v>7008</v>
      </c>
      <c r="C7012" s="118"/>
      <c r="D7012" s="119"/>
    </row>
    <row r="7013" spans="2:4">
      <c r="B7013" s="18">
        <v>7009</v>
      </c>
      <c r="C7013" s="118"/>
      <c r="D7013" s="119"/>
    </row>
    <row r="7014" spans="2:4">
      <c r="B7014" s="18">
        <v>7010</v>
      </c>
      <c r="C7014" s="118"/>
      <c r="D7014" s="119"/>
    </row>
    <row r="7015" spans="2:4">
      <c r="B7015" s="18">
        <v>7011</v>
      </c>
      <c r="C7015" s="118"/>
      <c r="D7015" s="119"/>
    </row>
    <row r="7016" spans="2:4">
      <c r="B7016" s="18">
        <v>7012</v>
      </c>
      <c r="C7016" s="118"/>
      <c r="D7016" s="119"/>
    </row>
    <row r="7017" spans="2:4">
      <c r="B7017" s="18">
        <v>7013</v>
      </c>
      <c r="C7017" s="118"/>
      <c r="D7017" s="119"/>
    </row>
    <row r="7018" spans="2:4">
      <c r="B7018" s="18">
        <v>7014</v>
      </c>
      <c r="C7018" s="118"/>
      <c r="D7018" s="119"/>
    </row>
    <row r="7019" spans="2:4">
      <c r="B7019" s="18">
        <v>7015</v>
      </c>
      <c r="C7019" s="118"/>
      <c r="D7019" s="119"/>
    </row>
    <row r="7020" spans="2:4">
      <c r="B7020" s="18">
        <v>7016</v>
      </c>
      <c r="C7020" s="118"/>
      <c r="D7020" s="119"/>
    </row>
    <row r="7021" spans="2:4">
      <c r="B7021" s="18">
        <v>7017</v>
      </c>
      <c r="C7021" s="118"/>
      <c r="D7021" s="119"/>
    </row>
    <row r="7022" spans="2:4">
      <c r="B7022" s="18">
        <v>7018</v>
      </c>
      <c r="C7022" s="118"/>
      <c r="D7022" s="119"/>
    </row>
    <row r="7023" spans="2:4">
      <c r="B7023" s="18">
        <v>7019</v>
      </c>
      <c r="C7023" s="118"/>
      <c r="D7023" s="119"/>
    </row>
    <row r="7024" spans="2:4">
      <c r="B7024" s="18">
        <v>7020</v>
      </c>
      <c r="C7024" s="118"/>
      <c r="D7024" s="119"/>
    </row>
    <row r="7025" spans="2:4">
      <c r="B7025" s="18">
        <v>7021</v>
      </c>
      <c r="C7025" s="118"/>
      <c r="D7025" s="119"/>
    </row>
    <row r="7026" spans="2:4">
      <c r="B7026" s="18">
        <v>7022</v>
      </c>
      <c r="C7026" s="118"/>
      <c r="D7026" s="119"/>
    </row>
    <row r="7027" spans="2:4">
      <c r="B7027" s="18">
        <v>7023</v>
      </c>
      <c r="C7027" s="118"/>
      <c r="D7027" s="119"/>
    </row>
    <row r="7028" spans="2:4">
      <c r="B7028" s="18">
        <v>7024</v>
      </c>
      <c r="C7028" s="118"/>
      <c r="D7028" s="119"/>
    </row>
    <row r="7029" spans="2:4">
      <c r="B7029" s="18">
        <v>7025</v>
      </c>
      <c r="C7029" s="118"/>
      <c r="D7029" s="119"/>
    </row>
    <row r="7030" spans="2:4">
      <c r="B7030" s="18">
        <v>7026</v>
      </c>
      <c r="C7030" s="118"/>
      <c r="D7030" s="119"/>
    </row>
    <row r="7031" spans="2:4">
      <c r="B7031" s="18">
        <v>7027</v>
      </c>
      <c r="C7031" s="118"/>
      <c r="D7031" s="119"/>
    </row>
    <row r="7032" spans="2:4">
      <c r="B7032" s="18">
        <v>7028</v>
      </c>
      <c r="C7032" s="118"/>
      <c r="D7032" s="119"/>
    </row>
    <row r="7033" spans="2:4">
      <c r="B7033" s="18">
        <v>7029</v>
      </c>
      <c r="C7033" s="118"/>
      <c r="D7033" s="119"/>
    </row>
    <row r="7034" spans="2:4">
      <c r="B7034" s="18">
        <v>7030</v>
      </c>
      <c r="C7034" s="118"/>
      <c r="D7034" s="119"/>
    </row>
    <row r="7035" spans="2:4">
      <c r="B7035" s="18">
        <v>7031</v>
      </c>
      <c r="C7035" s="118"/>
      <c r="D7035" s="119"/>
    </row>
    <row r="7036" spans="2:4">
      <c r="B7036" s="18">
        <v>7032</v>
      </c>
      <c r="C7036" s="118"/>
      <c r="D7036" s="119"/>
    </row>
    <row r="7037" spans="2:4">
      <c r="B7037" s="18">
        <v>7033</v>
      </c>
      <c r="C7037" s="118"/>
      <c r="D7037" s="119"/>
    </row>
    <row r="7038" spans="2:4">
      <c r="B7038" s="18">
        <v>7034</v>
      </c>
      <c r="C7038" s="118"/>
      <c r="D7038" s="119"/>
    </row>
    <row r="7039" spans="2:4">
      <c r="B7039" s="18">
        <v>7035</v>
      </c>
      <c r="C7039" s="118"/>
      <c r="D7039" s="119"/>
    </row>
    <row r="7040" spans="2:4">
      <c r="B7040" s="18">
        <v>7036</v>
      </c>
      <c r="C7040" s="118"/>
      <c r="D7040" s="119"/>
    </row>
    <row r="7041" spans="2:4">
      <c r="B7041" s="18">
        <v>7037</v>
      </c>
      <c r="C7041" s="118"/>
      <c r="D7041" s="119"/>
    </row>
    <row r="7042" spans="2:4">
      <c r="B7042" s="18">
        <v>7038</v>
      </c>
      <c r="C7042" s="118"/>
      <c r="D7042" s="119"/>
    </row>
    <row r="7043" spans="2:4">
      <c r="B7043" s="18">
        <v>7039</v>
      </c>
      <c r="C7043" s="118"/>
      <c r="D7043" s="119"/>
    </row>
    <row r="7044" spans="2:4">
      <c r="B7044" s="18">
        <v>7040</v>
      </c>
      <c r="C7044" s="118"/>
      <c r="D7044" s="119"/>
    </row>
    <row r="7045" spans="2:4">
      <c r="B7045" s="18">
        <v>7041</v>
      </c>
      <c r="C7045" s="118"/>
      <c r="D7045" s="119"/>
    </row>
    <row r="7046" spans="2:4">
      <c r="B7046" s="18">
        <v>7042</v>
      </c>
      <c r="C7046" s="118"/>
      <c r="D7046" s="119"/>
    </row>
    <row r="7047" spans="2:4">
      <c r="B7047" s="18">
        <v>7043</v>
      </c>
      <c r="C7047" s="118"/>
      <c r="D7047" s="119"/>
    </row>
    <row r="7048" spans="2:4">
      <c r="B7048" s="18">
        <v>7044</v>
      </c>
      <c r="C7048" s="118"/>
      <c r="D7048" s="119"/>
    </row>
    <row r="7049" spans="2:4">
      <c r="B7049" s="18">
        <v>7045</v>
      </c>
      <c r="C7049" s="118"/>
      <c r="D7049" s="119"/>
    </row>
    <row r="7050" spans="2:4">
      <c r="B7050" s="18">
        <v>7046</v>
      </c>
      <c r="C7050" s="118"/>
      <c r="D7050" s="119"/>
    </row>
    <row r="7051" spans="2:4">
      <c r="B7051" s="18">
        <v>7047</v>
      </c>
      <c r="C7051" s="118"/>
      <c r="D7051" s="119"/>
    </row>
    <row r="7052" spans="2:4">
      <c r="B7052" s="18">
        <v>7048</v>
      </c>
      <c r="C7052" s="118"/>
      <c r="D7052" s="119"/>
    </row>
    <row r="7053" spans="2:4">
      <c r="B7053" s="18">
        <v>7049</v>
      </c>
      <c r="C7053" s="118"/>
      <c r="D7053" s="119"/>
    </row>
    <row r="7054" spans="2:4">
      <c r="B7054" s="18">
        <v>7050</v>
      </c>
      <c r="C7054" s="118"/>
      <c r="D7054" s="119"/>
    </row>
    <row r="7055" spans="2:4">
      <c r="B7055" s="18">
        <v>7051</v>
      </c>
      <c r="C7055" s="118"/>
      <c r="D7055" s="119"/>
    </row>
    <row r="7056" spans="2:4">
      <c r="B7056" s="18">
        <v>7052</v>
      </c>
      <c r="C7056" s="118"/>
      <c r="D7056" s="119"/>
    </row>
    <row r="7057" spans="2:4">
      <c r="B7057" s="18">
        <v>7053</v>
      </c>
      <c r="C7057" s="118"/>
      <c r="D7057" s="119"/>
    </row>
    <row r="7058" spans="2:4">
      <c r="B7058" s="18">
        <v>7054</v>
      </c>
      <c r="C7058" s="118"/>
      <c r="D7058" s="119"/>
    </row>
    <row r="7059" spans="2:4">
      <c r="B7059" s="18">
        <v>7055</v>
      </c>
      <c r="C7059" s="118"/>
      <c r="D7059" s="119"/>
    </row>
    <row r="7060" spans="2:4">
      <c r="B7060" s="18">
        <v>7056</v>
      </c>
      <c r="C7060" s="118"/>
      <c r="D7060" s="119"/>
    </row>
    <row r="7061" spans="2:4">
      <c r="B7061" s="18">
        <v>7057</v>
      </c>
      <c r="C7061" s="118"/>
      <c r="D7061" s="119"/>
    </row>
    <row r="7062" spans="2:4">
      <c r="B7062" s="18">
        <v>7058</v>
      </c>
      <c r="C7062" s="118"/>
      <c r="D7062" s="119"/>
    </row>
    <row r="7063" spans="2:4">
      <c r="B7063" s="18">
        <v>7059</v>
      </c>
      <c r="C7063" s="118"/>
      <c r="D7063" s="119"/>
    </row>
    <row r="7064" spans="2:4">
      <c r="B7064" s="18">
        <v>7060</v>
      </c>
      <c r="C7064" s="118"/>
      <c r="D7064" s="119"/>
    </row>
    <row r="7065" spans="2:4">
      <c r="B7065" s="18">
        <v>7061</v>
      </c>
      <c r="C7065" s="118"/>
      <c r="D7065" s="119"/>
    </row>
    <row r="7066" spans="2:4">
      <c r="B7066" s="18">
        <v>7062</v>
      </c>
      <c r="C7066" s="118"/>
      <c r="D7066" s="119"/>
    </row>
    <row r="7067" spans="2:4">
      <c r="B7067" s="18">
        <v>7063</v>
      </c>
      <c r="C7067" s="118"/>
      <c r="D7067" s="119"/>
    </row>
    <row r="7068" spans="2:4">
      <c r="B7068" s="18">
        <v>7064</v>
      </c>
      <c r="C7068" s="118"/>
      <c r="D7068" s="119"/>
    </row>
    <row r="7069" spans="2:4">
      <c r="B7069" s="18">
        <v>7065</v>
      </c>
      <c r="C7069" s="118"/>
      <c r="D7069" s="119"/>
    </row>
    <row r="7070" spans="2:4">
      <c r="B7070" s="18">
        <v>7066</v>
      </c>
      <c r="C7070" s="118"/>
      <c r="D7070" s="119"/>
    </row>
    <row r="7071" spans="2:4">
      <c r="B7071" s="18">
        <v>7067</v>
      </c>
      <c r="C7071" s="118"/>
      <c r="D7071" s="119"/>
    </row>
    <row r="7072" spans="2:4">
      <c r="B7072" s="18">
        <v>7068</v>
      </c>
      <c r="C7072" s="118"/>
      <c r="D7072" s="119"/>
    </row>
    <row r="7073" spans="2:4">
      <c r="B7073" s="18">
        <v>7069</v>
      </c>
      <c r="C7073" s="118"/>
      <c r="D7073" s="119"/>
    </row>
    <row r="7074" spans="2:4">
      <c r="B7074" s="18">
        <v>7070</v>
      </c>
      <c r="C7074" s="118"/>
      <c r="D7074" s="119"/>
    </row>
    <row r="7075" spans="2:4">
      <c r="B7075" s="18">
        <v>7071</v>
      </c>
      <c r="C7075" s="118"/>
      <c r="D7075" s="119"/>
    </row>
    <row r="7076" spans="2:4">
      <c r="B7076" s="18">
        <v>7072</v>
      </c>
      <c r="C7076" s="118"/>
      <c r="D7076" s="119"/>
    </row>
    <row r="7077" spans="2:4">
      <c r="B7077" s="18">
        <v>7073</v>
      </c>
      <c r="C7077" s="118"/>
      <c r="D7077" s="119"/>
    </row>
    <row r="7078" spans="2:4">
      <c r="B7078" s="18">
        <v>7074</v>
      </c>
      <c r="C7078" s="118"/>
      <c r="D7078" s="119"/>
    </row>
    <row r="7079" spans="2:4">
      <c r="B7079" s="18">
        <v>7075</v>
      </c>
      <c r="C7079" s="118"/>
      <c r="D7079" s="119"/>
    </row>
    <row r="7080" spans="2:4">
      <c r="B7080" s="18">
        <v>7076</v>
      </c>
      <c r="C7080" s="118"/>
      <c r="D7080" s="119"/>
    </row>
    <row r="7081" spans="2:4">
      <c r="B7081" s="18">
        <v>7077</v>
      </c>
      <c r="C7081" s="118"/>
      <c r="D7081" s="119"/>
    </row>
    <row r="7082" spans="2:4">
      <c r="B7082" s="18">
        <v>7078</v>
      </c>
      <c r="C7082" s="118"/>
      <c r="D7082" s="119"/>
    </row>
    <row r="7083" spans="2:4">
      <c r="B7083" s="18">
        <v>7079</v>
      </c>
      <c r="C7083" s="118"/>
      <c r="D7083" s="119"/>
    </row>
    <row r="7084" spans="2:4">
      <c r="B7084" s="18">
        <v>7080</v>
      </c>
      <c r="C7084" s="118"/>
      <c r="D7084" s="119"/>
    </row>
    <row r="7085" spans="2:4">
      <c r="B7085" s="18">
        <v>7081</v>
      </c>
      <c r="C7085" s="118"/>
      <c r="D7085" s="119"/>
    </row>
    <row r="7086" spans="2:4">
      <c r="B7086" s="18">
        <v>7082</v>
      </c>
      <c r="C7086" s="118"/>
      <c r="D7086" s="119"/>
    </row>
    <row r="7087" spans="2:4">
      <c r="B7087" s="18">
        <v>7083</v>
      </c>
      <c r="C7087" s="118"/>
      <c r="D7087" s="119"/>
    </row>
    <row r="7088" spans="2:4">
      <c r="B7088" s="18">
        <v>7084</v>
      </c>
      <c r="C7088" s="118"/>
      <c r="D7088" s="119"/>
    </row>
    <row r="7089" spans="2:4">
      <c r="B7089" s="18">
        <v>7085</v>
      </c>
      <c r="C7089" s="118"/>
      <c r="D7089" s="119"/>
    </row>
    <row r="7090" spans="2:4">
      <c r="B7090" s="18">
        <v>7086</v>
      </c>
      <c r="C7090" s="118"/>
      <c r="D7090" s="119"/>
    </row>
    <row r="7091" spans="2:4">
      <c r="B7091" s="18">
        <v>7087</v>
      </c>
      <c r="C7091" s="118"/>
      <c r="D7091" s="119"/>
    </row>
    <row r="7092" spans="2:4">
      <c r="B7092" s="18">
        <v>7088</v>
      </c>
      <c r="C7092" s="118"/>
      <c r="D7092" s="119"/>
    </row>
    <row r="7093" spans="2:4">
      <c r="B7093" s="18">
        <v>7089</v>
      </c>
      <c r="C7093" s="118"/>
      <c r="D7093" s="119"/>
    </row>
    <row r="7094" spans="2:4">
      <c r="B7094" s="18">
        <v>7090</v>
      </c>
      <c r="C7094" s="118"/>
      <c r="D7094" s="119"/>
    </row>
    <row r="7095" spans="2:4">
      <c r="B7095" s="18">
        <v>7091</v>
      </c>
      <c r="C7095" s="118"/>
      <c r="D7095" s="119"/>
    </row>
    <row r="7096" spans="2:4">
      <c r="B7096" s="18">
        <v>7092</v>
      </c>
      <c r="C7096" s="118"/>
      <c r="D7096" s="119"/>
    </row>
    <row r="7097" spans="2:4">
      <c r="B7097" s="18">
        <v>7093</v>
      </c>
      <c r="C7097" s="118"/>
      <c r="D7097" s="119"/>
    </row>
    <row r="7098" spans="2:4">
      <c r="B7098" s="18">
        <v>7094</v>
      </c>
      <c r="C7098" s="118"/>
      <c r="D7098" s="119"/>
    </row>
    <row r="7099" spans="2:4">
      <c r="B7099" s="18">
        <v>7095</v>
      </c>
      <c r="C7099" s="118"/>
      <c r="D7099" s="119"/>
    </row>
    <row r="7100" spans="2:4">
      <c r="B7100" s="18">
        <v>7096</v>
      </c>
      <c r="C7100" s="118"/>
      <c r="D7100" s="119"/>
    </row>
    <row r="7101" spans="2:4">
      <c r="B7101" s="18">
        <v>7097</v>
      </c>
      <c r="C7101" s="118"/>
      <c r="D7101" s="119"/>
    </row>
    <row r="7102" spans="2:4">
      <c r="B7102" s="18">
        <v>7098</v>
      </c>
      <c r="C7102" s="118"/>
      <c r="D7102" s="119"/>
    </row>
    <row r="7103" spans="2:4">
      <c r="B7103" s="18">
        <v>7099</v>
      </c>
      <c r="C7103" s="118"/>
      <c r="D7103" s="119"/>
    </row>
    <row r="7104" spans="2:4">
      <c r="B7104" s="18">
        <v>7100</v>
      </c>
      <c r="C7104" s="118"/>
      <c r="D7104" s="119"/>
    </row>
    <row r="7105" spans="2:4">
      <c r="B7105" s="18">
        <v>7101</v>
      </c>
      <c r="C7105" s="118"/>
      <c r="D7105" s="119"/>
    </row>
    <row r="7106" spans="2:4">
      <c r="B7106" s="18">
        <v>7102</v>
      </c>
      <c r="C7106" s="118"/>
      <c r="D7106" s="119"/>
    </row>
    <row r="7107" spans="2:4">
      <c r="B7107" s="18">
        <v>7103</v>
      </c>
      <c r="C7107" s="118"/>
      <c r="D7107" s="119"/>
    </row>
    <row r="7108" spans="2:4">
      <c r="B7108" s="18">
        <v>7104</v>
      </c>
      <c r="C7108" s="118"/>
      <c r="D7108" s="119"/>
    </row>
    <row r="7109" spans="2:4">
      <c r="B7109" s="18">
        <v>7105</v>
      </c>
      <c r="C7109" s="118"/>
      <c r="D7109" s="119"/>
    </row>
    <row r="7110" spans="2:4">
      <c r="B7110" s="18">
        <v>7106</v>
      </c>
      <c r="C7110" s="118"/>
      <c r="D7110" s="119"/>
    </row>
    <row r="7111" spans="2:4">
      <c r="B7111" s="18">
        <v>7107</v>
      </c>
      <c r="C7111" s="118"/>
      <c r="D7111" s="119"/>
    </row>
    <row r="7112" spans="2:4">
      <c r="B7112" s="18">
        <v>7108</v>
      </c>
      <c r="C7112" s="118"/>
      <c r="D7112" s="119"/>
    </row>
    <row r="7113" spans="2:4">
      <c r="B7113" s="18">
        <v>7109</v>
      </c>
      <c r="C7113" s="118"/>
      <c r="D7113" s="119"/>
    </row>
    <row r="7114" spans="2:4">
      <c r="B7114" s="18">
        <v>7110</v>
      </c>
      <c r="C7114" s="118"/>
      <c r="D7114" s="119"/>
    </row>
    <row r="7115" spans="2:4">
      <c r="B7115" s="18">
        <v>7111</v>
      </c>
      <c r="C7115" s="118"/>
      <c r="D7115" s="119"/>
    </row>
    <row r="7116" spans="2:4">
      <c r="B7116" s="18">
        <v>7112</v>
      </c>
      <c r="C7116" s="118"/>
      <c r="D7116" s="119"/>
    </row>
    <row r="7117" spans="2:4">
      <c r="B7117" s="18">
        <v>7113</v>
      </c>
      <c r="C7117" s="118"/>
      <c r="D7117" s="119"/>
    </row>
    <row r="7118" spans="2:4">
      <c r="B7118" s="18">
        <v>7114</v>
      </c>
      <c r="C7118" s="118"/>
      <c r="D7118" s="119"/>
    </row>
    <row r="7119" spans="2:4">
      <c r="B7119" s="18">
        <v>7115</v>
      </c>
      <c r="C7119" s="118"/>
      <c r="D7119" s="119"/>
    </row>
    <row r="7120" spans="2:4">
      <c r="B7120" s="18">
        <v>7116</v>
      </c>
      <c r="C7120" s="118"/>
      <c r="D7120" s="119"/>
    </row>
    <row r="7121" spans="2:4">
      <c r="B7121" s="18">
        <v>7117</v>
      </c>
      <c r="C7121" s="118"/>
      <c r="D7121" s="119"/>
    </row>
    <row r="7122" spans="2:4">
      <c r="B7122" s="18">
        <v>7118</v>
      </c>
      <c r="C7122" s="118"/>
      <c r="D7122" s="119"/>
    </row>
    <row r="7123" spans="2:4">
      <c r="B7123" s="18">
        <v>7119</v>
      </c>
      <c r="C7123" s="118"/>
      <c r="D7123" s="119"/>
    </row>
    <row r="7124" spans="2:4">
      <c r="B7124" s="18">
        <v>7120</v>
      </c>
      <c r="C7124" s="118"/>
      <c r="D7124" s="119"/>
    </row>
    <row r="7125" spans="2:4">
      <c r="B7125" s="18">
        <v>7121</v>
      </c>
      <c r="C7125" s="118"/>
      <c r="D7125" s="119"/>
    </row>
    <row r="7126" spans="2:4">
      <c r="B7126" s="18">
        <v>7122</v>
      </c>
      <c r="C7126" s="118"/>
      <c r="D7126" s="119"/>
    </row>
    <row r="7127" spans="2:4">
      <c r="B7127" s="18">
        <v>7123</v>
      </c>
      <c r="C7127" s="118"/>
      <c r="D7127" s="119"/>
    </row>
    <row r="7128" spans="2:4">
      <c r="B7128" s="18">
        <v>7124</v>
      </c>
      <c r="C7128" s="118"/>
      <c r="D7128" s="119"/>
    </row>
    <row r="7129" spans="2:4">
      <c r="B7129" s="18">
        <v>7125</v>
      </c>
      <c r="C7129" s="118"/>
      <c r="D7129" s="119"/>
    </row>
    <row r="7130" spans="2:4">
      <c r="B7130" s="18">
        <v>7126</v>
      </c>
      <c r="C7130" s="118"/>
      <c r="D7130" s="119"/>
    </row>
    <row r="7131" spans="2:4">
      <c r="B7131" s="18">
        <v>7127</v>
      </c>
      <c r="C7131" s="118"/>
      <c r="D7131" s="119"/>
    </row>
    <row r="7132" spans="2:4">
      <c r="B7132" s="18">
        <v>7128</v>
      </c>
      <c r="C7132" s="118"/>
      <c r="D7132" s="119"/>
    </row>
    <row r="7133" spans="2:4">
      <c r="B7133" s="18">
        <v>7129</v>
      </c>
      <c r="C7133" s="118"/>
      <c r="D7133" s="119"/>
    </row>
    <row r="7134" spans="2:4">
      <c r="B7134" s="18">
        <v>7130</v>
      </c>
      <c r="C7134" s="118"/>
      <c r="D7134" s="119"/>
    </row>
    <row r="7135" spans="2:4">
      <c r="B7135" s="18">
        <v>7131</v>
      </c>
      <c r="C7135" s="118"/>
      <c r="D7135" s="119"/>
    </row>
    <row r="7136" spans="2:4">
      <c r="B7136" s="18">
        <v>7132</v>
      </c>
      <c r="C7136" s="118"/>
      <c r="D7136" s="119"/>
    </row>
    <row r="7137" spans="2:4">
      <c r="B7137" s="18">
        <v>7133</v>
      </c>
      <c r="C7137" s="118"/>
      <c r="D7137" s="119"/>
    </row>
    <row r="7138" spans="2:4">
      <c r="B7138" s="18">
        <v>7134</v>
      </c>
      <c r="C7138" s="118"/>
      <c r="D7138" s="119"/>
    </row>
    <row r="7139" spans="2:4">
      <c r="B7139" s="18">
        <v>7135</v>
      </c>
      <c r="C7139" s="118"/>
      <c r="D7139" s="119"/>
    </row>
    <row r="7140" spans="2:4">
      <c r="B7140" s="18">
        <v>7136</v>
      </c>
      <c r="C7140" s="118"/>
      <c r="D7140" s="119"/>
    </row>
    <row r="7141" spans="2:4">
      <c r="B7141" s="18">
        <v>7137</v>
      </c>
      <c r="C7141" s="118"/>
      <c r="D7141" s="119"/>
    </row>
    <row r="7142" spans="2:4">
      <c r="B7142" s="18">
        <v>7138</v>
      </c>
      <c r="C7142" s="118"/>
      <c r="D7142" s="119"/>
    </row>
    <row r="7143" spans="2:4">
      <c r="B7143" s="18">
        <v>7139</v>
      </c>
      <c r="C7143" s="118"/>
      <c r="D7143" s="119"/>
    </row>
    <row r="7144" spans="2:4">
      <c r="B7144" s="18">
        <v>7140</v>
      </c>
      <c r="C7144" s="118"/>
      <c r="D7144" s="119"/>
    </row>
    <row r="7145" spans="2:4">
      <c r="B7145" s="18">
        <v>7141</v>
      </c>
      <c r="C7145" s="118"/>
      <c r="D7145" s="119"/>
    </row>
    <row r="7146" spans="2:4">
      <c r="B7146" s="18">
        <v>7142</v>
      </c>
      <c r="C7146" s="118"/>
      <c r="D7146" s="119"/>
    </row>
    <row r="7147" spans="2:4">
      <c r="B7147" s="18">
        <v>7143</v>
      </c>
      <c r="C7147" s="118"/>
      <c r="D7147" s="119"/>
    </row>
    <row r="7148" spans="2:4">
      <c r="B7148" s="18">
        <v>7144</v>
      </c>
      <c r="C7148" s="118"/>
      <c r="D7148" s="119"/>
    </row>
    <row r="7149" spans="2:4">
      <c r="B7149" s="18">
        <v>7145</v>
      </c>
      <c r="C7149" s="118"/>
      <c r="D7149" s="119"/>
    </row>
    <row r="7150" spans="2:4">
      <c r="B7150" s="18">
        <v>7146</v>
      </c>
      <c r="C7150" s="118"/>
      <c r="D7150" s="119"/>
    </row>
    <row r="7151" spans="2:4">
      <c r="B7151" s="18">
        <v>7147</v>
      </c>
      <c r="C7151" s="118"/>
      <c r="D7151" s="119"/>
    </row>
    <row r="7152" spans="2:4">
      <c r="B7152" s="18">
        <v>7148</v>
      </c>
      <c r="C7152" s="118"/>
      <c r="D7152" s="119"/>
    </row>
    <row r="7153" spans="2:4">
      <c r="B7153" s="18">
        <v>7149</v>
      </c>
      <c r="C7153" s="118"/>
      <c r="D7153" s="119"/>
    </row>
    <row r="7154" spans="2:4">
      <c r="B7154" s="18">
        <v>7150</v>
      </c>
      <c r="C7154" s="118"/>
      <c r="D7154" s="119"/>
    </row>
    <row r="7155" spans="2:4">
      <c r="B7155" s="18">
        <v>7151</v>
      </c>
      <c r="C7155" s="118"/>
      <c r="D7155" s="119"/>
    </row>
    <row r="7156" spans="2:4">
      <c r="B7156" s="18">
        <v>7152</v>
      </c>
      <c r="C7156" s="118"/>
      <c r="D7156" s="119"/>
    </row>
    <row r="7157" spans="2:4">
      <c r="B7157" s="18">
        <v>7153</v>
      </c>
      <c r="C7157" s="118"/>
      <c r="D7157" s="119"/>
    </row>
    <row r="7158" spans="2:4">
      <c r="B7158" s="18">
        <v>7154</v>
      </c>
      <c r="C7158" s="118"/>
      <c r="D7158" s="119"/>
    </row>
    <row r="7159" spans="2:4">
      <c r="B7159" s="18">
        <v>7155</v>
      </c>
      <c r="C7159" s="118"/>
      <c r="D7159" s="119"/>
    </row>
    <row r="7160" spans="2:4">
      <c r="B7160" s="18">
        <v>7156</v>
      </c>
      <c r="C7160" s="118"/>
      <c r="D7160" s="119"/>
    </row>
    <row r="7161" spans="2:4">
      <c r="B7161" s="18">
        <v>7157</v>
      </c>
      <c r="C7161" s="118"/>
      <c r="D7161" s="119"/>
    </row>
    <row r="7162" spans="2:4">
      <c r="B7162" s="18">
        <v>7158</v>
      </c>
      <c r="C7162" s="118"/>
      <c r="D7162" s="119"/>
    </row>
    <row r="7163" spans="2:4">
      <c r="B7163" s="18">
        <v>7159</v>
      </c>
      <c r="C7163" s="118"/>
      <c r="D7163" s="119"/>
    </row>
    <row r="7164" spans="2:4">
      <c r="B7164" s="18">
        <v>7160</v>
      </c>
      <c r="C7164" s="118"/>
      <c r="D7164" s="119"/>
    </row>
    <row r="7165" spans="2:4">
      <c r="B7165" s="18">
        <v>7161</v>
      </c>
      <c r="C7165" s="118"/>
      <c r="D7165" s="119"/>
    </row>
    <row r="7166" spans="2:4">
      <c r="B7166" s="18">
        <v>7162</v>
      </c>
      <c r="C7166" s="118"/>
      <c r="D7166" s="119"/>
    </row>
    <row r="7167" spans="2:4">
      <c r="B7167" s="18">
        <v>7163</v>
      </c>
      <c r="C7167" s="118"/>
      <c r="D7167" s="119"/>
    </row>
    <row r="7168" spans="2:4">
      <c r="B7168" s="18">
        <v>7164</v>
      </c>
      <c r="C7168" s="118"/>
      <c r="D7168" s="119"/>
    </row>
    <row r="7169" spans="2:4">
      <c r="B7169" s="18">
        <v>7165</v>
      </c>
      <c r="C7169" s="118"/>
      <c r="D7169" s="119"/>
    </row>
    <row r="7170" spans="2:4">
      <c r="B7170" s="18">
        <v>7166</v>
      </c>
      <c r="C7170" s="118"/>
      <c r="D7170" s="119"/>
    </row>
    <row r="7171" spans="2:4">
      <c r="B7171" s="18">
        <v>7167</v>
      </c>
      <c r="C7171" s="118"/>
      <c r="D7171" s="119"/>
    </row>
    <row r="7172" spans="2:4">
      <c r="B7172" s="18">
        <v>7168</v>
      </c>
      <c r="C7172" s="118"/>
      <c r="D7172" s="119"/>
    </row>
    <row r="7173" spans="2:4">
      <c r="B7173" s="18">
        <v>7169</v>
      </c>
      <c r="C7173" s="118"/>
      <c r="D7173" s="119"/>
    </row>
    <row r="7174" spans="2:4">
      <c r="B7174" s="18">
        <v>7170</v>
      </c>
      <c r="C7174" s="118"/>
      <c r="D7174" s="119"/>
    </row>
    <row r="7175" spans="2:4">
      <c r="B7175" s="18">
        <v>7171</v>
      </c>
      <c r="C7175" s="118"/>
      <c r="D7175" s="119"/>
    </row>
    <row r="7176" spans="2:4">
      <c r="B7176" s="18">
        <v>7172</v>
      </c>
      <c r="C7176" s="118"/>
      <c r="D7176" s="119"/>
    </row>
    <row r="7177" spans="2:4">
      <c r="B7177" s="18">
        <v>7173</v>
      </c>
      <c r="C7177" s="118"/>
      <c r="D7177" s="119"/>
    </row>
    <row r="7178" spans="2:4">
      <c r="B7178" s="18">
        <v>7174</v>
      </c>
      <c r="C7178" s="118"/>
      <c r="D7178" s="119"/>
    </row>
    <row r="7179" spans="2:4">
      <c r="B7179" s="18">
        <v>7175</v>
      </c>
      <c r="C7179" s="118"/>
      <c r="D7179" s="119"/>
    </row>
    <row r="7180" spans="2:4">
      <c r="B7180" s="18">
        <v>7176</v>
      </c>
      <c r="C7180" s="118"/>
      <c r="D7180" s="119"/>
    </row>
    <row r="7181" spans="2:4">
      <c r="B7181" s="18">
        <v>7177</v>
      </c>
      <c r="C7181" s="118"/>
      <c r="D7181" s="119"/>
    </row>
    <row r="7182" spans="2:4">
      <c r="B7182" s="18">
        <v>7178</v>
      </c>
      <c r="C7182" s="118"/>
      <c r="D7182" s="119"/>
    </row>
    <row r="7183" spans="2:4">
      <c r="B7183" s="18">
        <v>7179</v>
      </c>
      <c r="C7183" s="118"/>
      <c r="D7183" s="119"/>
    </row>
    <row r="7184" spans="2:4">
      <c r="B7184" s="18">
        <v>7180</v>
      </c>
      <c r="C7184" s="118"/>
      <c r="D7184" s="119"/>
    </row>
    <row r="7185" spans="2:4">
      <c r="B7185" s="18">
        <v>7181</v>
      </c>
      <c r="C7185" s="118"/>
      <c r="D7185" s="119"/>
    </row>
    <row r="7186" spans="2:4">
      <c r="B7186" s="18">
        <v>7182</v>
      </c>
      <c r="C7186" s="118"/>
      <c r="D7186" s="119"/>
    </row>
    <row r="7187" spans="2:4">
      <c r="B7187" s="18">
        <v>7183</v>
      </c>
      <c r="C7187" s="118"/>
      <c r="D7187" s="119"/>
    </row>
    <row r="7188" spans="2:4">
      <c r="B7188" s="18">
        <v>7184</v>
      </c>
      <c r="C7188" s="118"/>
      <c r="D7188" s="119"/>
    </row>
    <row r="7189" spans="2:4">
      <c r="B7189" s="18">
        <v>7185</v>
      </c>
      <c r="C7189" s="118"/>
      <c r="D7189" s="119"/>
    </row>
    <row r="7190" spans="2:4">
      <c r="B7190" s="18">
        <v>7186</v>
      </c>
      <c r="C7190" s="118"/>
      <c r="D7190" s="119"/>
    </row>
    <row r="7191" spans="2:4">
      <c r="B7191" s="18">
        <v>7187</v>
      </c>
      <c r="C7191" s="118"/>
      <c r="D7191" s="119"/>
    </row>
    <row r="7192" spans="2:4">
      <c r="B7192" s="18">
        <v>7188</v>
      </c>
      <c r="C7192" s="118"/>
      <c r="D7192" s="119"/>
    </row>
    <row r="7193" spans="2:4">
      <c r="B7193" s="18">
        <v>7189</v>
      </c>
      <c r="C7193" s="118"/>
      <c r="D7193" s="119"/>
    </row>
    <row r="7194" spans="2:4">
      <c r="B7194" s="18">
        <v>7190</v>
      </c>
      <c r="C7194" s="118"/>
      <c r="D7194" s="119"/>
    </row>
    <row r="7195" spans="2:4">
      <c r="B7195" s="18">
        <v>7191</v>
      </c>
      <c r="C7195" s="118"/>
      <c r="D7195" s="119"/>
    </row>
    <row r="7196" spans="2:4">
      <c r="B7196" s="18">
        <v>7192</v>
      </c>
      <c r="C7196" s="118"/>
      <c r="D7196" s="119"/>
    </row>
    <row r="7197" spans="2:4">
      <c r="B7197" s="18">
        <v>7193</v>
      </c>
      <c r="C7197" s="118"/>
      <c r="D7197" s="119"/>
    </row>
    <row r="7198" spans="2:4">
      <c r="B7198" s="18">
        <v>7194</v>
      </c>
      <c r="C7198" s="118"/>
      <c r="D7198" s="119"/>
    </row>
    <row r="7199" spans="2:4">
      <c r="B7199" s="18">
        <v>7195</v>
      </c>
      <c r="C7199" s="118"/>
      <c r="D7199" s="119"/>
    </row>
    <row r="7200" spans="2:4">
      <c r="B7200" s="18">
        <v>7196</v>
      </c>
      <c r="C7200" s="118"/>
      <c r="D7200" s="119"/>
    </row>
    <row r="7201" spans="2:4">
      <c r="B7201" s="18">
        <v>7197</v>
      </c>
      <c r="C7201" s="118"/>
      <c r="D7201" s="119"/>
    </row>
    <row r="7202" spans="2:4">
      <c r="B7202" s="18">
        <v>7198</v>
      </c>
      <c r="C7202" s="118"/>
      <c r="D7202" s="119"/>
    </row>
    <row r="7203" spans="2:4">
      <c r="B7203" s="18">
        <v>7199</v>
      </c>
      <c r="C7203" s="118"/>
      <c r="D7203" s="119"/>
    </row>
    <row r="7204" spans="2:4">
      <c r="B7204" s="18">
        <v>7200</v>
      </c>
      <c r="C7204" s="118"/>
      <c r="D7204" s="119"/>
    </row>
    <row r="7205" spans="2:4">
      <c r="B7205" s="18">
        <v>7201</v>
      </c>
      <c r="C7205" s="118"/>
      <c r="D7205" s="119"/>
    </row>
    <row r="7206" spans="2:4">
      <c r="B7206" s="18">
        <v>7202</v>
      </c>
      <c r="C7206" s="118"/>
      <c r="D7206" s="119"/>
    </row>
    <row r="7207" spans="2:4">
      <c r="B7207" s="18">
        <v>7203</v>
      </c>
      <c r="C7207" s="118"/>
      <c r="D7207" s="119"/>
    </row>
    <row r="7208" spans="2:4">
      <c r="B7208" s="18">
        <v>7204</v>
      </c>
      <c r="C7208" s="118"/>
      <c r="D7208" s="119"/>
    </row>
    <row r="7209" spans="2:4">
      <c r="B7209" s="18">
        <v>7205</v>
      </c>
      <c r="C7209" s="118"/>
      <c r="D7209" s="119"/>
    </row>
    <row r="7210" spans="2:4">
      <c r="B7210" s="18">
        <v>7206</v>
      </c>
      <c r="C7210" s="118"/>
      <c r="D7210" s="119"/>
    </row>
    <row r="7211" spans="2:4">
      <c r="B7211" s="18">
        <v>7207</v>
      </c>
      <c r="C7211" s="118"/>
      <c r="D7211" s="119"/>
    </row>
    <row r="7212" spans="2:4">
      <c r="B7212" s="18">
        <v>7208</v>
      </c>
      <c r="C7212" s="118"/>
      <c r="D7212" s="119"/>
    </row>
    <row r="7213" spans="2:4">
      <c r="B7213" s="18">
        <v>7209</v>
      </c>
      <c r="C7213" s="118"/>
      <c r="D7213" s="119"/>
    </row>
    <row r="7214" spans="2:4">
      <c r="B7214" s="18">
        <v>7210</v>
      </c>
      <c r="C7214" s="118"/>
      <c r="D7214" s="119"/>
    </row>
    <row r="7215" spans="2:4">
      <c r="B7215" s="18">
        <v>7211</v>
      </c>
      <c r="C7215" s="118"/>
      <c r="D7215" s="119"/>
    </row>
    <row r="7216" spans="2:4">
      <c r="B7216" s="18">
        <v>7212</v>
      </c>
      <c r="C7216" s="118"/>
      <c r="D7216" s="119"/>
    </row>
    <row r="7217" spans="2:4">
      <c r="B7217" s="18">
        <v>7213</v>
      </c>
      <c r="C7217" s="118"/>
      <c r="D7217" s="119"/>
    </row>
    <row r="7218" spans="2:4">
      <c r="B7218" s="18">
        <v>7214</v>
      </c>
      <c r="C7218" s="118"/>
      <c r="D7218" s="119"/>
    </row>
    <row r="7219" spans="2:4">
      <c r="B7219" s="18">
        <v>7215</v>
      </c>
      <c r="C7219" s="118"/>
      <c r="D7219" s="119"/>
    </row>
    <row r="7220" spans="2:4">
      <c r="B7220" s="18">
        <v>7216</v>
      </c>
      <c r="C7220" s="118"/>
      <c r="D7220" s="119"/>
    </row>
    <row r="7221" spans="2:4">
      <c r="B7221" s="18">
        <v>7217</v>
      </c>
      <c r="C7221" s="118"/>
      <c r="D7221" s="119"/>
    </row>
    <row r="7222" spans="2:4">
      <c r="B7222" s="18">
        <v>7218</v>
      </c>
      <c r="C7222" s="118"/>
      <c r="D7222" s="119"/>
    </row>
    <row r="7223" spans="2:4">
      <c r="B7223" s="18">
        <v>7219</v>
      </c>
      <c r="C7223" s="118"/>
      <c r="D7223" s="119"/>
    </row>
    <row r="7224" spans="2:4">
      <c r="B7224" s="18">
        <v>7220</v>
      </c>
      <c r="C7224" s="118"/>
      <c r="D7224" s="119"/>
    </row>
    <row r="7225" spans="2:4">
      <c r="B7225" s="18">
        <v>7221</v>
      </c>
      <c r="C7225" s="118"/>
      <c r="D7225" s="119"/>
    </row>
    <row r="7226" spans="2:4">
      <c r="B7226" s="18">
        <v>7222</v>
      </c>
      <c r="C7226" s="118"/>
      <c r="D7226" s="119"/>
    </row>
    <row r="7227" spans="2:4">
      <c r="B7227" s="18">
        <v>7223</v>
      </c>
      <c r="C7227" s="118"/>
      <c r="D7227" s="119"/>
    </row>
    <row r="7228" spans="2:4">
      <c r="B7228" s="18">
        <v>7224</v>
      </c>
      <c r="C7228" s="118"/>
      <c r="D7228" s="119"/>
    </row>
    <row r="7229" spans="2:4">
      <c r="B7229" s="18">
        <v>7225</v>
      </c>
      <c r="C7229" s="118"/>
      <c r="D7229" s="119"/>
    </row>
    <row r="7230" spans="2:4">
      <c r="B7230" s="18">
        <v>7226</v>
      </c>
      <c r="C7230" s="118"/>
      <c r="D7230" s="119"/>
    </row>
    <row r="7231" spans="2:4">
      <c r="B7231" s="18">
        <v>7227</v>
      </c>
      <c r="C7231" s="118"/>
      <c r="D7231" s="119"/>
    </row>
    <row r="7232" spans="2:4">
      <c r="B7232" s="18">
        <v>7228</v>
      </c>
      <c r="C7232" s="118"/>
      <c r="D7232" s="119"/>
    </row>
    <row r="7233" spans="2:4">
      <c r="B7233" s="18">
        <v>7229</v>
      </c>
      <c r="C7233" s="118"/>
      <c r="D7233" s="119"/>
    </row>
    <row r="7234" spans="2:4">
      <c r="B7234" s="18">
        <v>7230</v>
      </c>
      <c r="C7234" s="118"/>
      <c r="D7234" s="119"/>
    </row>
    <row r="7235" spans="2:4">
      <c r="B7235" s="18">
        <v>7231</v>
      </c>
      <c r="C7235" s="118"/>
      <c r="D7235" s="119"/>
    </row>
    <row r="7236" spans="2:4">
      <c r="B7236" s="18">
        <v>7232</v>
      </c>
      <c r="C7236" s="118"/>
      <c r="D7236" s="119"/>
    </row>
    <row r="7237" spans="2:4">
      <c r="B7237" s="18">
        <v>7233</v>
      </c>
      <c r="C7237" s="118"/>
      <c r="D7237" s="119"/>
    </row>
    <row r="7238" spans="2:4">
      <c r="B7238" s="18">
        <v>7234</v>
      </c>
      <c r="C7238" s="118"/>
      <c r="D7238" s="119"/>
    </row>
    <row r="7239" spans="2:4">
      <c r="B7239" s="18">
        <v>7235</v>
      </c>
      <c r="C7239" s="118"/>
      <c r="D7239" s="119"/>
    </row>
    <row r="7240" spans="2:4">
      <c r="B7240" s="18">
        <v>7236</v>
      </c>
      <c r="C7240" s="118"/>
      <c r="D7240" s="119"/>
    </row>
    <row r="7241" spans="2:4">
      <c r="B7241" s="18">
        <v>7237</v>
      </c>
      <c r="C7241" s="118"/>
      <c r="D7241" s="119"/>
    </row>
    <row r="7242" spans="2:4">
      <c r="B7242" s="18">
        <v>7238</v>
      </c>
      <c r="C7242" s="118"/>
      <c r="D7242" s="119"/>
    </row>
    <row r="7243" spans="2:4">
      <c r="B7243" s="18">
        <v>7239</v>
      </c>
      <c r="C7243" s="118"/>
      <c r="D7243" s="119"/>
    </row>
    <row r="7244" spans="2:4">
      <c r="B7244" s="18">
        <v>7240</v>
      </c>
      <c r="C7244" s="118"/>
      <c r="D7244" s="119"/>
    </row>
    <row r="7245" spans="2:4">
      <c r="B7245" s="18">
        <v>7241</v>
      </c>
      <c r="C7245" s="118"/>
      <c r="D7245" s="119"/>
    </row>
    <row r="7246" spans="2:4">
      <c r="B7246" s="18">
        <v>7242</v>
      </c>
      <c r="C7246" s="118"/>
      <c r="D7246" s="119"/>
    </row>
    <row r="7247" spans="2:4">
      <c r="B7247" s="18">
        <v>7243</v>
      </c>
      <c r="C7247" s="118"/>
      <c r="D7247" s="119"/>
    </row>
    <row r="7248" spans="2:4">
      <c r="B7248" s="18">
        <v>7244</v>
      </c>
      <c r="C7248" s="118"/>
      <c r="D7248" s="119"/>
    </row>
    <row r="7249" spans="2:4">
      <c r="B7249" s="18">
        <v>7245</v>
      </c>
      <c r="C7249" s="118"/>
      <c r="D7249" s="119"/>
    </row>
    <row r="7250" spans="2:4">
      <c r="B7250" s="18">
        <v>7246</v>
      </c>
      <c r="C7250" s="118"/>
      <c r="D7250" s="119"/>
    </row>
    <row r="7251" spans="2:4">
      <c r="B7251" s="18">
        <v>7247</v>
      </c>
      <c r="C7251" s="118"/>
      <c r="D7251" s="119"/>
    </row>
    <row r="7252" spans="2:4">
      <c r="B7252" s="18">
        <v>7248</v>
      </c>
      <c r="C7252" s="118"/>
      <c r="D7252" s="119"/>
    </row>
    <row r="7253" spans="2:4">
      <c r="B7253" s="18">
        <v>7249</v>
      </c>
      <c r="C7253" s="118"/>
      <c r="D7253" s="119"/>
    </row>
    <row r="7254" spans="2:4">
      <c r="B7254" s="18">
        <v>7250</v>
      </c>
      <c r="C7254" s="118"/>
      <c r="D7254" s="119"/>
    </row>
    <row r="7255" spans="2:4">
      <c r="B7255" s="18">
        <v>7251</v>
      </c>
      <c r="C7255" s="118"/>
      <c r="D7255" s="119"/>
    </row>
    <row r="7256" spans="2:4">
      <c r="B7256" s="18">
        <v>7252</v>
      </c>
      <c r="C7256" s="118"/>
      <c r="D7256" s="119"/>
    </row>
    <row r="7257" spans="2:4">
      <c r="B7257" s="18">
        <v>7253</v>
      </c>
      <c r="C7257" s="118"/>
      <c r="D7257" s="119"/>
    </row>
    <row r="7258" spans="2:4">
      <c r="B7258" s="18">
        <v>7254</v>
      </c>
      <c r="C7258" s="118"/>
      <c r="D7258" s="119"/>
    </row>
    <row r="7259" spans="2:4">
      <c r="B7259" s="18">
        <v>7255</v>
      </c>
      <c r="C7259" s="118"/>
      <c r="D7259" s="119"/>
    </row>
    <row r="7260" spans="2:4">
      <c r="B7260" s="18">
        <v>7256</v>
      </c>
      <c r="C7260" s="118"/>
      <c r="D7260" s="119"/>
    </row>
    <row r="7261" spans="2:4">
      <c r="B7261" s="18">
        <v>7257</v>
      </c>
      <c r="C7261" s="118"/>
      <c r="D7261" s="119"/>
    </row>
    <row r="7262" spans="2:4">
      <c r="B7262" s="18">
        <v>7258</v>
      </c>
      <c r="C7262" s="118"/>
      <c r="D7262" s="119"/>
    </row>
    <row r="7263" spans="2:4">
      <c r="B7263" s="18">
        <v>7259</v>
      </c>
      <c r="C7263" s="118"/>
      <c r="D7263" s="119"/>
    </row>
    <row r="7264" spans="2:4">
      <c r="B7264" s="18">
        <v>7260</v>
      </c>
      <c r="C7264" s="118"/>
      <c r="D7264" s="119"/>
    </row>
    <row r="7265" spans="2:4">
      <c r="B7265" s="18">
        <v>7261</v>
      </c>
      <c r="C7265" s="118"/>
      <c r="D7265" s="119"/>
    </row>
    <row r="7266" spans="2:4">
      <c r="B7266" s="18">
        <v>7262</v>
      </c>
      <c r="C7266" s="118"/>
      <c r="D7266" s="119"/>
    </row>
    <row r="7267" spans="2:4">
      <c r="B7267" s="18">
        <v>7263</v>
      </c>
      <c r="C7267" s="118"/>
      <c r="D7267" s="119"/>
    </row>
    <row r="7268" spans="2:4">
      <c r="B7268" s="18">
        <v>7264</v>
      </c>
      <c r="C7268" s="118"/>
      <c r="D7268" s="119"/>
    </row>
    <row r="7269" spans="2:4">
      <c r="B7269" s="18">
        <v>7265</v>
      </c>
      <c r="C7269" s="118"/>
      <c r="D7269" s="119"/>
    </row>
    <row r="7270" spans="2:4">
      <c r="B7270" s="18">
        <v>7266</v>
      </c>
      <c r="C7270" s="118"/>
      <c r="D7270" s="119"/>
    </row>
    <row r="7271" spans="2:4">
      <c r="B7271" s="18">
        <v>7267</v>
      </c>
      <c r="C7271" s="118"/>
      <c r="D7271" s="119"/>
    </row>
    <row r="7272" spans="2:4">
      <c r="B7272" s="18">
        <v>7268</v>
      </c>
      <c r="C7272" s="118"/>
      <c r="D7272" s="119"/>
    </row>
    <row r="7273" spans="2:4">
      <c r="B7273" s="18">
        <v>7269</v>
      </c>
      <c r="C7273" s="118"/>
      <c r="D7273" s="119"/>
    </row>
    <row r="7274" spans="2:4">
      <c r="B7274" s="18">
        <v>7270</v>
      </c>
      <c r="C7274" s="118"/>
      <c r="D7274" s="119"/>
    </row>
    <row r="7275" spans="2:4">
      <c r="B7275" s="18">
        <v>7271</v>
      </c>
      <c r="C7275" s="118"/>
      <c r="D7275" s="119"/>
    </row>
    <row r="7276" spans="2:4">
      <c r="B7276" s="18">
        <v>7272</v>
      </c>
      <c r="C7276" s="118"/>
      <c r="D7276" s="119"/>
    </row>
    <row r="7277" spans="2:4">
      <c r="B7277" s="18">
        <v>7273</v>
      </c>
      <c r="C7277" s="118"/>
      <c r="D7277" s="119"/>
    </row>
    <row r="7278" spans="2:4">
      <c r="B7278" s="18">
        <v>7274</v>
      </c>
      <c r="C7278" s="118"/>
      <c r="D7278" s="119"/>
    </row>
    <row r="7279" spans="2:4">
      <c r="B7279" s="18">
        <v>7275</v>
      </c>
      <c r="C7279" s="118"/>
      <c r="D7279" s="119"/>
    </row>
    <row r="7280" spans="2:4">
      <c r="B7280" s="18">
        <v>7276</v>
      </c>
      <c r="C7280" s="118"/>
      <c r="D7280" s="119"/>
    </row>
    <row r="7281" spans="2:4">
      <c r="B7281" s="18">
        <v>7277</v>
      </c>
      <c r="C7281" s="118"/>
      <c r="D7281" s="119"/>
    </row>
    <row r="7282" spans="2:4">
      <c r="B7282" s="18">
        <v>7278</v>
      </c>
      <c r="C7282" s="118"/>
      <c r="D7282" s="119"/>
    </row>
    <row r="7283" spans="2:4">
      <c r="B7283" s="18">
        <v>7279</v>
      </c>
      <c r="C7283" s="118"/>
      <c r="D7283" s="119"/>
    </row>
    <row r="7284" spans="2:4">
      <c r="B7284" s="18">
        <v>7280</v>
      </c>
      <c r="C7284" s="118"/>
      <c r="D7284" s="119"/>
    </row>
    <row r="7285" spans="2:4">
      <c r="B7285" s="18">
        <v>7281</v>
      </c>
      <c r="C7285" s="118"/>
      <c r="D7285" s="119"/>
    </row>
    <row r="7286" spans="2:4">
      <c r="B7286" s="18">
        <v>7282</v>
      </c>
      <c r="C7286" s="118"/>
      <c r="D7286" s="119"/>
    </row>
    <row r="7287" spans="2:4">
      <c r="B7287" s="18">
        <v>7283</v>
      </c>
      <c r="C7287" s="118"/>
      <c r="D7287" s="119"/>
    </row>
    <row r="7288" spans="2:4">
      <c r="B7288" s="18">
        <v>7284</v>
      </c>
      <c r="C7288" s="118"/>
      <c r="D7288" s="119"/>
    </row>
    <row r="7289" spans="2:4">
      <c r="B7289" s="18">
        <v>7285</v>
      </c>
      <c r="C7289" s="118"/>
      <c r="D7289" s="119"/>
    </row>
    <row r="7290" spans="2:4">
      <c r="B7290" s="18">
        <v>7286</v>
      </c>
      <c r="C7290" s="118"/>
      <c r="D7290" s="119"/>
    </row>
    <row r="7291" spans="2:4">
      <c r="B7291" s="18">
        <v>7287</v>
      </c>
      <c r="C7291" s="118"/>
      <c r="D7291" s="119"/>
    </row>
    <row r="7292" spans="2:4">
      <c r="B7292" s="18">
        <v>7288</v>
      </c>
      <c r="C7292" s="118"/>
      <c r="D7292" s="119"/>
    </row>
    <row r="7293" spans="2:4">
      <c r="B7293" s="18">
        <v>7289</v>
      </c>
      <c r="C7293" s="118"/>
      <c r="D7293" s="119"/>
    </row>
    <row r="7294" spans="2:4">
      <c r="B7294" s="18">
        <v>7290</v>
      </c>
      <c r="C7294" s="118"/>
      <c r="D7294" s="119"/>
    </row>
    <row r="7295" spans="2:4">
      <c r="B7295" s="18">
        <v>7291</v>
      </c>
      <c r="C7295" s="118"/>
      <c r="D7295" s="119"/>
    </row>
    <row r="7296" spans="2:4">
      <c r="B7296" s="18">
        <v>7292</v>
      </c>
      <c r="C7296" s="118"/>
      <c r="D7296" s="119"/>
    </row>
    <row r="7297" spans="2:4">
      <c r="B7297" s="18">
        <v>7293</v>
      </c>
      <c r="C7297" s="118"/>
      <c r="D7297" s="119"/>
    </row>
    <row r="7298" spans="2:4">
      <c r="B7298" s="18">
        <v>7294</v>
      </c>
      <c r="C7298" s="118"/>
      <c r="D7298" s="119"/>
    </row>
    <row r="7299" spans="2:4">
      <c r="B7299" s="18">
        <v>7295</v>
      </c>
      <c r="C7299" s="118"/>
      <c r="D7299" s="119"/>
    </row>
    <row r="7300" spans="2:4">
      <c r="B7300" s="18">
        <v>7296</v>
      </c>
      <c r="C7300" s="118"/>
      <c r="D7300" s="119"/>
    </row>
    <row r="7301" spans="2:4">
      <c r="B7301" s="18">
        <v>7297</v>
      </c>
      <c r="C7301" s="118"/>
      <c r="D7301" s="119"/>
    </row>
    <row r="7302" spans="2:4">
      <c r="B7302" s="18">
        <v>7298</v>
      </c>
      <c r="C7302" s="118"/>
      <c r="D7302" s="119"/>
    </row>
    <row r="7303" spans="2:4">
      <c r="B7303" s="18">
        <v>7299</v>
      </c>
      <c r="C7303" s="118"/>
      <c r="D7303" s="119"/>
    </row>
    <row r="7304" spans="2:4">
      <c r="B7304" s="18">
        <v>7300</v>
      </c>
      <c r="C7304" s="118"/>
      <c r="D7304" s="119"/>
    </row>
    <row r="7305" spans="2:4">
      <c r="B7305" s="18">
        <v>7301</v>
      </c>
      <c r="C7305" s="118"/>
      <c r="D7305" s="119"/>
    </row>
    <row r="7306" spans="2:4">
      <c r="B7306" s="18">
        <v>7302</v>
      </c>
      <c r="C7306" s="118"/>
      <c r="D7306" s="119"/>
    </row>
    <row r="7307" spans="2:4">
      <c r="B7307" s="18">
        <v>7303</v>
      </c>
      <c r="C7307" s="118"/>
      <c r="D7307" s="119"/>
    </row>
    <row r="7308" spans="2:4">
      <c r="B7308" s="18">
        <v>7304</v>
      </c>
      <c r="C7308" s="118"/>
      <c r="D7308" s="119"/>
    </row>
    <row r="7309" spans="2:4">
      <c r="B7309" s="18">
        <v>7305</v>
      </c>
      <c r="C7309" s="118"/>
      <c r="D7309" s="119"/>
    </row>
    <row r="7310" spans="2:4">
      <c r="B7310" s="18">
        <v>7306</v>
      </c>
      <c r="C7310" s="118"/>
      <c r="D7310" s="119"/>
    </row>
    <row r="7311" spans="2:4">
      <c r="B7311" s="18">
        <v>7307</v>
      </c>
      <c r="C7311" s="118"/>
      <c r="D7311" s="119"/>
    </row>
    <row r="7312" spans="2:4">
      <c r="B7312" s="18">
        <v>7308</v>
      </c>
      <c r="C7312" s="118"/>
      <c r="D7312" s="119"/>
    </row>
    <row r="7313" spans="2:4">
      <c r="B7313" s="18">
        <v>7309</v>
      </c>
      <c r="C7313" s="118"/>
      <c r="D7313" s="119"/>
    </row>
    <row r="7314" spans="2:4">
      <c r="B7314" s="18">
        <v>7310</v>
      </c>
      <c r="C7314" s="118"/>
      <c r="D7314" s="119"/>
    </row>
    <row r="7315" spans="2:4">
      <c r="B7315" s="18">
        <v>7311</v>
      </c>
      <c r="C7315" s="118"/>
      <c r="D7315" s="119"/>
    </row>
    <row r="7316" spans="2:4">
      <c r="B7316" s="18">
        <v>7312</v>
      </c>
      <c r="C7316" s="118"/>
      <c r="D7316" s="119"/>
    </row>
    <row r="7317" spans="2:4">
      <c r="B7317" s="18">
        <v>7313</v>
      </c>
      <c r="C7317" s="118"/>
      <c r="D7317" s="119"/>
    </row>
    <row r="7318" spans="2:4">
      <c r="B7318" s="18">
        <v>7314</v>
      </c>
      <c r="C7318" s="118"/>
      <c r="D7318" s="119"/>
    </row>
    <row r="7319" spans="2:4">
      <c r="B7319" s="18">
        <v>7315</v>
      </c>
      <c r="C7319" s="118"/>
      <c r="D7319" s="119"/>
    </row>
    <row r="7320" spans="2:4">
      <c r="B7320" s="18">
        <v>7316</v>
      </c>
      <c r="C7320" s="118"/>
      <c r="D7320" s="119"/>
    </row>
    <row r="7321" spans="2:4">
      <c r="B7321" s="18">
        <v>7317</v>
      </c>
      <c r="C7321" s="118"/>
      <c r="D7321" s="119"/>
    </row>
    <row r="7322" spans="2:4">
      <c r="B7322" s="18">
        <v>7318</v>
      </c>
      <c r="C7322" s="118"/>
      <c r="D7322" s="119"/>
    </row>
    <row r="7323" spans="2:4">
      <c r="B7323" s="18">
        <v>7319</v>
      </c>
      <c r="C7323" s="118"/>
      <c r="D7323" s="119"/>
    </row>
    <row r="7324" spans="2:4">
      <c r="B7324" s="18">
        <v>7320</v>
      </c>
      <c r="C7324" s="118"/>
      <c r="D7324" s="119"/>
    </row>
    <row r="7325" spans="2:4">
      <c r="B7325" s="18">
        <v>7321</v>
      </c>
      <c r="C7325" s="118"/>
      <c r="D7325" s="119"/>
    </row>
    <row r="7326" spans="2:4">
      <c r="B7326" s="18">
        <v>7322</v>
      </c>
      <c r="C7326" s="118"/>
      <c r="D7326" s="119"/>
    </row>
    <row r="7327" spans="2:4">
      <c r="B7327" s="18">
        <v>7323</v>
      </c>
      <c r="C7327" s="118"/>
      <c r="D7327" s="119"/>
    </row>
    <row r="7328" spans="2:4">
      <c r="B7328" s="18">
        <v>7324</v>
      </c>
      <c r="C7328" s="118"/>
      <c r="D7328" s="119"/>
    </row>
    <row r="7329" spans="2:4">
      <c r="B7329" s="18">
        <v>7325</v>
      </c>
      <c r="C7329" s="118"/>
      <c r="D7329" s="119"/>
    </row>
    <row r="7330" spans="2:4">
      <c r="B7330" s="18">
        <v>7326</v>
      </c>
      <c r="C7330" s="118"/>
      <c r="D7330" s="119"/>
    </row>
    <row r="7331" spans="2:4">
      <c r="B7331" s="18">
        <v>7327</v>
      </c>
      <c r="C7331" s="118"/>
      <c r="D7331" s="119"/>
    </row>
    <row r="7332" spans="2:4">
      <c r="B7332" s="18">
        <v>7328</v>
      </c>
      <c r="C7332" s="118"/>
      <c r="D7332" s="119"/>
    </row>
    <row r="7333" spans="2:4">
      <c r="B7333" s="18">
        <v>7329</v>
      </c>
      <c r="C7333" s="118"/>
      <c r="D7333" s="119"/>
    </row>
    <row r="7334" spans="2:4">
      <c r="B7334" s="18">
        <v>7330</v>
      </c>
      <c r="C7334" s="118"/>
      <c r="D7334" s="119"/>
    </row>
    <row r="7335" spans="2:4">
      <c r="B7335" s="18">
        <v>7331</v>
      </c>
      <c r="C7335" s="118"/>
      <c r="D7335" s="119"/>
    </row>
    <row r="7336" spans="2:4">
      <c r="B7336" s="18">
        <v>7332</v>
      </c>
      <c r="C7336" s="118"/>
      <c r="D7336" s="119"/>
    </row>
    <row r="7337" spans="2:4">
      <c r="B7337" s="18">
        <v>7333</v>
      </c>
      <c r="C7337" s="118"/>
      <c r="D7337" s="119"/>
    </row>
    <row r="7338" spans="2:4">
      <c r="B7338" s="18">
        <v>7334</v>
      </c>
      <c r="C7338" s="118"/>
      <c r="D7338" s="119"/>
    </row>
    <row r="7339" spans="2:4">
      <c r="B7339" s="18">
        <v>7335</v>
      </c>
      <c r="C7339" s="118"/>
      <c r="D7339" s="119"/>
    </row>
    <row r="7340" spans="2:4">
      <c r="B7340" s="18">
        <v>7336</v>
      </c>
      <c r="C7340" s="118"/>
      <c r="D7340" s="119"/>
    </row>
    <row r="7341" spans="2:4">
      <c r="B7341" s="18">
        <v>7337</v>
      </c>
      <c r="C7341" s="118"/>
      <c r="D7341" s="119"/>
    </row>
    <row r="7342" spans="2:4">
      <c r="B7342" s="18">
        <v>7338</v>
      </c>
      <c r="C7342" s="118"/>
      <c r="D7342" s="119"/>
    </row>
    <row r="7343" spans="2:4">
      <c r="B7343" s="18">
        <v>7339</v>
      </c>
      <c r="C7343" s="118"/>
      <c r="D7343" s="119"/>
    </row>
    <row r="7344" spans="2:4">
      <c r="B7344" s="18">
        <v>7340</v>
      </c>
      <c r="C7344" s="118"/>
      <c r="D7344" s="119"/>
    </row>
    <row r="7345" spans="2:4">
      <c r="B7345" s="18">
        <v>7341</v>
      </c>
      <c r="C7345" s="118"/>
      <c r="D7345" s="119"/>
    </row>
    <row r="7346" spans="2:4">
      <c r="B7346" s="18">
        <v>7342</v>
      </c>
      <c r="C7346" s="118"/>
      <c r="D7346" s="119"/>
    </row>
    <row r="7347" spans="2:4">
      <c r="B7347" s="18">
        <v>7343</v>
      </c>
      <c r="C7347" s="118"/>
      <c r="D7347" s="119"/>
    </row>
    <row r="7348" spans="2:4">
      <c r="B7348" s="18">
        <v>7344</v>
      </c>
      <c r="C7348" s="118"/>
      <c r="D7348" s="119"/>
    </row>
    <row r="7349" spans="2:4">
      <c r="B7349" s="18">
        <v>7345</v>
      </c>
      <c r="C7349" s="118"/>
      <c r="D7349" s="119"/>
    </row>
    <row r="7350" spans="2:4">
      <c r="B7350" s="18">
        <v>7346</v>
      </c>
      <c r="C7350" s="118"/>
      <c r="D7350" s="119"/>
    </row>
    <row r="7351" spans="2:4">
      <c r="B7351" s="18">
        <v>7347</v>
      </c>
      <c r="C7351" s="118"/>
      <c r="D7351" s="119"/>
    </row>
    <row r="7352" spans="2:4">
      <c r="B7352" s="18">
        <v>7348</v>
      </c>
      <c r="C7352" s="118"/>
      <c r="D7352" s="119"/>
    </row>
    <row r="7353" spans="2:4">
      <c r="B7353" s="18">
        <v>7349</v>
      </c>
      <c r="C7353" s="118"/>
      <c r="D7353" s="119"/>
    </row>
    <row r="7354" spans="2:4">
      <c r="B7354" s="18">
        <v>7350</v>
      </c>
      <c r="C7354" s="118"/>
      <c r="D7354" s="119"/>
    </row>
    <row r="7355" spans="2:4">
      <c r="B7355" s="18">
        <v>7351</v>
      </c>
      <c r="C7355" s="118"/>
      <c r="D7355" s="119"/>
    </row>
    <row r="7356" spans="2:4">
      <c r="B7356" s="18">
        <v>7352</v>
      </c>
      <c r="C7356" s="118"/>
      <c r="D7356" s="119"/>
    </row>
    <row r="7357" spans="2:4">
      <c r="B7357" s="18">
        <v>7353</v>
      </c>
      <c r="C7357" s="118"/>
      <c r="D7357" s="119"/>
    </row>
    <row r="7358" spans="2:4">
      <c r="B7358" s="18">
        <v>7354</v>
      </c>
      <c r="C7358" s="118"/>
      <c r="D7358" s="119"/>
    </row>
    <row r="7359" spans="2:4">
      <c r="B7359" s="18">
        <v>7355</v>
      </c>
      <c r="C7359" s="118"/>
      <c r="D7359" s="119"/>
    </row>
    <row r="7360" spans="2:4">
      <c r="B7360" s="18">
        <v>7356</v>
      </c>
      <c r="C7360" s="118"/>
      <c r="D7360" s="119"/>
    </row>
    <row r="7361" spans="2:4">
      <c r="B7361" s="18">
        <v>7357</v>
      </c>
      <c r="C7361" s="118"/>
      <c r="D7361" s="119"/>
    </row>
    <row r="7362" spans="2:4">
      <c r="B7362" s="18">
        <v>7358</v>
      </c>
      <c r="C7362" s="118"/>
      <c r="D7362" s="119"/>
    </row>
    <row r="7363" spans="2:4">
      <c r="B7363" s="18">
        <v>7359</v>
      </c>
      <c r="C7363" s="118"/>
      <c r="D7363" s="119"/>
    </row>
    <row r="7364" spans="2:4">
      <c r="B7364" s="18">
        <v>7360</v>
      </c>
      <c r="C7364" s="118"/>
      <c r="D7364" s="119"/>
    </row>
    <row r="7365" spans="2:4">
      <c r="B7365" s="18">
        <v>7361</v>
      </c>
      <c r="C7365" s="118"/>
      <c r="D7365" s="119"/>
    </row>
    <row r="7366" spans="2:4">
      <c r="B7366" s="18">
        <v>7362</v>
      </c>
      <c r="C7366" s="118"/>
      <c r="D7366" s="119"/>
    </row>
    <row r="7367" spans="2:4">
      <c r="B7367" s="18">
        <v>7363</v>
      </c>
      <c r="C7367" s="118"/>
      <c r="D7367" s="119"/>
    </row>
    <row r="7368" spans="2:4">
      <c r="B7368" s="18">
        <v>7364</v>
      </c>
      <c r="C7368" s="118"/>
      <c r="D7368" s="119"/>
    </row>
    <row r="7369" spans="2:4">
      <c r="B7369" s="18">
        <v>7365</v>
      </c>
      <c r="C7369" s="118"/>
      <c r="D7369" s="119"/>
    </row>
    <row r="7370" spans="2:4">
      <c r="B7370" s="18">
        <v>7366</v>
      </c>
      <c r="C7370" s="118"/>
      <c r="D7370" s="119"/>
    </row>
    <row r="7371" spans="2:4">
      <c r="B7371" s="18">
        <v>7367</v>
      </c>
      <c r="C7371" s="118"/>
      <c r="D7371" s="119"/>
    </row>
    <row r="7372" spans="2:4">
      <c r="B7372" s="18">
        <v>7368</v>
      </c>
      <c r="C7372" s="118"/>
      <c r="D7372" s="119"/>
    </row>
    <row r="7373" spans="2:4">
      <c r="B7373" s="18">
        <v>7369</v>
      </c>
      <c r="C7373" s="118"/>
      <c r="D7373" s="119"/>
    </row>
    <row r="7374" spans="2:4">
      <c r="B7374" s="18">
        <v>7370</v>
      </c>
      <c r="C7374" s="118"/>
      <c r="D7374" s="119"/>
    </row>
    <row r="7375" spans="2:4">
      <c r="B7375" s="18">
        <v>7371</v>
      </c>
      <c r="C7375" s="118"/>
      <c r="D7375" s="119"/>
    </row>
    <row r="7376" spans="2:4">
      <c r="B7376" s="18">
        <v>7372</v>
      </c>
      <c r="C7376" s="118"/>
      <c r="D7376" s="119"/>
    </row>
    <row r="7377" spans="2:4">
      <c r="B7377" s="18">
        <v>7373</v>
      </c>
      <c r="C7377" s="118"/>
      <c r="D7377" s="119"/>
    </row>
    <row r="7378" spans="2:4">
      <c r="B7378" s="18">
        <v>7374</v>
      </c>
      <c r="C7378" s="118"/>
      <c r="D7378" s="119"/>
    </row>
    <row r="7379" spans="2:4">
      <c r="B7379" s="18">
        <v>7375</v>
      </c>
      <c r="C7379" s="118"/>
      <c r="D7379" s="119"/>
    </row>
    <row r="7380" spans="2:4">
      <c r="B7380" s="18">
        <v>7376</v>
      </c>
      <c r="C7380" s="118"/>
      <c r="D7380" s="119"/>
    </row>
    <row r="7381" spans="2:4">
      <c r="B7381" s="18">
        <v>7377</v>
      </c>
      <c r="C7381" s="118"/>
      <c r="D7381" s="119"/>
    </row>
    <row r="7382" spans="2:4">
      <c r="B7382" s="18">
        <v>7378</v>
      </c>
      <c r="C7382" s="118"/>
      <c r="D7382" s="119"/>
    </row>
    <row r="7383" spans="2:4">
      <c r="B7383" s="18">
        <v>7379</v>
      </c>
      <c r="C7383" s="118"/>
      <c r="D7383" s="119"/>
    </row>
    <row r="7384" spans="2:4">
      <c r="B7384" s="18">
        <v>7380</v>
      </c>
      <c r="C7384" s="118"/>
      <c r="D7384" s="119"/>
    </row>
    <row r="7385" spans="2:4">
      <c r="B7385" s="18">
        <v>7381</v>
      </c>
      <c r="C7385" s="118"/>
      <c r="D7385" s="119"/>
    </row>
    <row r="7386" spans="2:4">
      <c r="B7386" s="18">
        <v>7382</v>
      </c>
      <c r="C7386" s="118"/>
      <c r="D7386" s="119"/>
    </row>
    <row r="7387" spans="2:4">
      <c r="B7387" s="18">
        <v>7383</v>
      </c>
      <c r="C7387" s="118"/>
      <c r="D7387" s="119"/>
    </row>
    <row r="7388" spans="2:4">
      <c r="B7388" s="18">
        <v>7384</v>
      </c>
      <c r="C7388" s="118"/>
      <c r="D7388" s="119"/>
    </row>
    <row r="7389" spans="2:4">
      <c r="B7389" s="18">
        <v>7385</v>
      </c>
      <c r="C7389" s="118"/>
      <c r="D7389" s="119"/>
    </row>
    <row r="7390" spans="2:4">
      <c r="B7390" s="18">
        <v>7386</v>
      </c>
      <c r="C7390" s="118"/>
      <c r="D7390" s="119"/>
    </row>
    <row r="7391" spans="2:4">
      <c r="B7391" s="18">
        <v>7387</v>
      </c>
      <c r="C7391" s="118"/>
      <c r="D7391" s="119"/>
    </row>
    <row r="7392" spans="2:4">
      <c r="B7392" s="18">
        <v>7388</v>
      </c>
      <c r="C7392" s="118"/>
      <c r="D7392" s="119"/>
    </row>
    <row r="7393" spans="2:4">
      <c r="B7393" s="18">
        <v>7389</v>
      </c>
      <c r="C7393" s="118"/>
      <c r="D7393" s="119"/>
    </row>
    <row r="7394" spans="2:4">
      <c r="B7394" s="18">
        <v>7390</v>
      </c>
      <c r="C7394" s="118"/>
      <c r="D7394" s="119"/>
    </row>
    <row r="7395" spans="2:4">
      <c r="B7395" s="18">
        <v>7391</v>
      </c>
      <c r="C7395" s="118"/>
      <c r="D7395" s="119"/>
    </row>
    <row r="7396" spans="2:4">
      <c r="B7396" s="18">
        <v>7392</v>
      </c>
      <c r="C7396" s="118"/>
      <c r="D7396" s="119"/>
    </row>
    <row r="7397" spans="2:4">
      <c r="B7397" s="18">
        <v>7393</v>
      </c>
      <c r="C7397" s="118"/>
      <c r="D7397" s="119"/>
    </row>
    <row r="7398" spans="2:4">
      <c r="B7398" s="18">
        <v>7394</v>
      </c>
      <c r="C7398" s="118"/>
      <c r="D7398" s="119"/>
    </row>
    <row r="7399" spans="2:4">
      <c r="B7399" s="18">
        <v>7395</v>
      </c>
      <c r="C7399" s="118"/>
      <c r="D7399" s="119"/>
    </row>
    <row r="7400" spans="2:4">
      <c r="B7400" s="18">
        <v>7396</v>
      </c>
      <c r="C7400" s="118"/>
      <c r="D7400" s="119"/>
    </row>
    <row r="7401" spans="2:4">
      <c r="B7401" s="18">
        <v>7397</v>
      </c>
      <c r="C7401" s="118"/>
      <c r="D7401" s="119"/>
    </row>
    <row r="7402" spans="2:4">
      <c r="B7402" s="18">
        <v>7398</v>
      </c>
      <c r="C7402" s="118"/>
      <c r="D7402" s="119"/>
    </row>
    <row r="7403" spans="2:4">
      <c r="B7403" s="18">
        <v>7399</v>
      </c>
      <c r="C7403" s="118"/>
      <c r="D7403" s="119"/>
    </row>
    <row r="7404" spans="2:4">
      <c r="B7404" s="18">
        <v>7400</v>
      </c>
      <c r="C7404" s="118"/>
      <c r="D7404" s="119"/>
    </row>
    <row r="7405" spans="2:4">
      <c r="B7405" s="18">
        <v>7401</v>
      </c>
      <c r="C7405" s="118"/>
      <c r="D7405" s="119"/>
    </row>
    <row r="7406" spans="2:4">
      <c r="B7406" s="18">
        <v>7402</v>
      </c>
      <c r="C7406" s="118"/>
      <c r="D7406" s="119"/>
    </row>
    <row r="7407" spans="2:4">
      <c r="B7407" s="18">
        <v>7403</v>
      </c>
      <c r="C7407" s="118"/>
      <c r="D7407" s="119"/>
    </row>
    <row r="7408" spans="2:4">
      <c r="B7408" s="18">
        <v>7404</v>
      </c>
      <c r="C7408" s="118"/>
      <c r="D7408" s="119"/>
    </row>
    <row r="7409" spans="2:4">
      <c r="B7409" s="18">
        <v>7405</v>
      </c>
      <c r="C7409" s="118"/>
      <c r="D7409" s="119"/>
    </row>
    <row r="7410" spans="2:4">
      <c r="B7410" s="18">
        <v>7406</v>
      </c>
      <c r="C7410" s="118"/>
      <c r="D7410" s="119"/>
    </row>
    <row r="7411" spans="2:4">
      <c r="B7411" s="18">
        <v>7407</v>
      </c>
      <c r="C7411" s="118"/>
      <c r="D7411" s="119"/>
    </row>
    <row r="7412" spans="2:4">
      <c r="B7412" s="18">
        <v>7408</v>
      </c>
      <c r="C7412" s="118"/>
      <c r="D7412" s="119"/>
    </row>
    <row r="7413" spans="2:4">
      <c r="B7413" s="18">
        <v>7409</v>
      </c>
      <c r="C7413" s="118"/>
      <c r="D7413" s="119"/>
    </row>
    <row r="7414" spans="2:4">
      <c r="B7414" s="18">
        <v>7410</v>
      </c>
      <c r="C7414" s="118"/>
      <c r="D7414" s="119"/>
    </row>
    <row r="7415" spans="2:4">
      <c r="B7415" s="18">
        <v>7411</v>
      </c>
      <c r="C7415" s="118"/>
      <c r="D7415" s="119"/>
    </row>
    <row r="7416" spans="2:4">
      <c r="B7416" s="18">
        <v>7412</v>
      </c>
      <c r="C7416" s="118"/>
      <c r="D7416" s="119"/>
    </row>
    <row r="7417" spans="2:4">
      <c r="B7417" s="18">
        <v>7413</v>
      </c>
      <c r="C7417" s="118"/>
      <c r="D7417" s="119"/>
    </row>
    <row r="7418" spans="2:4">
      <c r="B7418" s="18">
        <v>7414</v>
      </c>
      <c r="C7418" s="118"/>
      <c r="D7418" s="119"/>
    </row>
    <row r="7419" spans="2:4">
      <c r="B7419" s="18">
        <v>7415</v>
      </c>
      <c r="C7419" s="118"/>
      <c r="D7419" s="119"/>
    </row>
    <row r="7420" spans="2:4">
      <c r="B7420" s="18">
        <v>7416</v>
      </c>
      <c r="C7420" s="118"/>
      <c r="D7420" s="119"/>
    </row>
    <row r="7421" spans="2:4">
      <c r="B7421" s="18">
        <v>7417</v>
      </c>
      <c r="C7421" s="118"/>
      <c r="D7421" s="119"/>
    </row>
    <row r="7422" spans="2:4">
      <c r="B7422" s="18">
        <v>7418</v>
      </c>
      <c r="C7422" s="118"/>
      <c r="D7422" s="119"/>
    </row>
    <row r="7423" spans="2:4">
      <c r="B7423" s="18">
        <v>7419</v>
      </c>
      <c r="C7423" s="118"/>
      <c r="D7423" s="119"/>
    </row>
    <row r="7424" spans="2:4">
      <c r="B7424" s="18">
        <v>7420</v>
      </c>
      <c r="C7424" s="118"/>
      <c r="D7424" s="119"/>
    </row>
    <row r="7425" spans="2:4">
      <c r="B7425" s="18">
        <v>7421</v>
      </c>
      <c r="C7425" s="118"/>
      <c r="D7425" s="119"/>
    </row>
    <row r="7426" spans="2:4">
      <c r="B7426" s="18">
        <v>7422</v>
      </c>
      <c r="C7426" s="118"/>
      <c r="D7426" s="119"/>
    </row>
    <row r="7427" spans="2:4">
      <c r="B7427" s="18">
        <v>7423</v>
      </c>
      <c r="C7427" s="118"/>
      <c r="D7427" s="119"/>
    </row>
    <row r="7428" spans="2:4">
      <c r="B7428" s="18">
        <v>7424</v>
      </c>
      <c r="C7428" s="118"/>
      <c r="D7428" s="119"/>
    </row>
    <row r="7429" spans="2:4">
      <c r="B7429" s="18">
        <v>7425</v>
      </c>
      <c r="C7429" s="118"/>
      <c r="D7429" s="119"/>
    </row>
    <row r="7430" spans="2:4">
      <c r="B7430" s="18">
        <v>7426</v>
      </c>
      <c r="C7430" s="118"/>
      <c r="D7430" s="119"/>
    </row>
    <row r="7431" spans="2:4">
      <c r="B7431" s="18">
        <v>7427</v>
      </c>
      <c r="C7431" s="118"/>
      <c r="D7431" s="119"/>
    </row>
    <row r="7432" spans="2:4">
      <c r="B7432" s="18">
        <v>7428</v>
      </c>
      <c r="C7432" s="118"/>
      <c r="D7432" s="119"/>
    </row>
    <row r="7433" spans="2:4">
      <c r="B7433" s="18">
        <v>7429</v>
      </c>
      <c r="C7433" s="118"/>
      <c r="D7433" s="119"/>
    </row>
    <row r="7434" spans="2:4">
      <c r="B7434" s="18">
        <v>7430</v>
      </c>
      <c r="C7434" s="118"/>
      <c r="D7434" s="119"/>
    </row>
    <row r="7435" spans="2:4">
      <c r="B7435" s="18">
        <v>7431</v>
      </c>
      <c r="C7435" s="118"/>
      <c r="D7435" s="119"/>
    </row>
    <row r="7436" spans="2:4">
      <c r="B7436" s="18">
        <v>7432</v>
      </c>
      <c r="C7436" s="118"/>
      <c r="D7436" s="119"/>
    </row>
    <row r="7437" spans="2:4">
      <c r="B7437" s="18">
        <v>7433</v>
      </c>
      <c r="C7437" s="118"/>
      <c r="D7437" s="119"/>
    </row>
    <row r="7438" spans="2:4">
      <c r="B7438" s="18">
        <v>7434</v>
      </c>
      <c r="C7438" s="118"/>
      <c r="D7438" s="119"/>
    </row>
    <row r="7439" spans="2:4">
      <c r="B7439" s="18">
        <v>7435</v>
      </c>
      <c r="C7439" s="118"/>
      <c r="D7439" s="119"/>
    </row>
    <row r="7440" spans="2:4">
      <c r="B7440" s="18">
        <v>7436</v>
      </c>
      <c r="C7440" s="118"/>
      <c r="D7440" s="119"/>
    </row>
    <row r="7441" spans="2:4">
      <c r="B7441" s="18">
        <v>7437</v>
      </c>
      <c r="C7441" s="118"/>
      <c r="D7441" s="119"/>
    </row>
    <row r="7442" spans="2:4">
      <c r="B7442" s="18">
        <v>7438</v>
      </c>
      <c r="C7442" s="118"/>
      <c r="D7442" s="119"/>
    </row>
    <row r="7443" spans="2:4">
      <c r="B7443" s="18">
        <v>7439</v>
      </c>
      <c r="C7443" s="118"/>
      <c r="D7443" s="119"/>
    </row>
    <row r="7444" spans="2:4">
      <c r="B7444" s="18">
        <v>7440</v>
      </c>
      <c r="C7444" s="118"/>
      <c r="D7444" s="119"/>
    </row>
    <row r="7445" spans="2:4">
      <c r="B7445" s="18">
        <v>7441</v>
      </c>
      <c r="C7445" s="118"/>
      <c r="D7445" s="119"/>
    </row>
    <row r="7446" spans="2:4">
      <c r="B7446" s="18">
        <v>7442</v>
      </c>
      <c r="C7446" s="118"/>
      <c r="D7446" s="119"/>
    </row>
    <row r="7447" spans="2:4">
      <c r="B7447" s="18">
        <v>7443</v>
      </c>
      <c r="C7447" s="118"/>
      <c r="D7447" s="119"/>
    </row>
    <row r="7448" spans="2:4">
      <c r="B7448" s="18">
        <v>7444</v>
      </c>
      <c r="C7448" s="118"/>
      <c r="D7448" s="119"/>
    </row>
    <row r="7449" spans="2:4">
      <c r="B7449" s="18">
        <v>7445</v>
      </c>
      <c r="C7449" s="118"/>
      <c r="D7449" s="119"/>
    </row>
    <row r="7450" spans="2:4">
      <c r="B7450" s="18">
        <v>7446</v>
      </c>
      <c r="C7450" s="118"/>
      <c r="D7450" s="119"/>
    </row>
    <row r="7451" spans="2:4">
      <c r="B7451" s="18">
        <v>7447</v>
      </c>
      <c r="C7451" s="118"/>
      <c r="D7451" s="119"/>
    </row>
    <row r="7452" spans="2:4">
      <c r="B7452" s="18">
        <v>7448</v>
      </c>
      <c r="C7452" s="118"/>
      <c r="D7452" s="119"/>
    </row>
    <row r="7453" spans="2:4">
      <c r="B7453" s="18">
        <v>7449</v>
      </c>
      <c r="C7453" s="118"/>
      <c r="D7453" s="119"/>
    </row>
    <row r="7454" spans="2:4">
      <c r="B7454" s="18">
        <v>7450</v>
      </c>
      <c r="C7454" s="118"/>
      <c r="D7454" s="119"/>
    </row>
    <row r="7455" spans="2:4">
      <c r="B7455" s="18">
        <v>7451</v>
      </c>
      <c r="C7455" s="118"/>
      <c r="D7455" s="119"/>
    </row>
    <row r="7456" spans="2:4">
      <c r="B7456" s="18">
        <v>7452</v>
      </c>
      <c r="C7456" s="118"/>
      <c r="D7456" s="119"/>
    </row>
    <row r="7457" spans="2:4">
      <c r="B7457" s="18">
        <v>7453</v>
      </c>
      <c r="C7457" s="118"/>
      <c r="D7457" s="119"/>
    </row>
    <row r="7458" spans="2:4">
      <c r="B7458" s="18">
        <v>7454</v>
      </c>
      <c r="C7458" s="118"/>
      <c r="D7458" s="119"/>
    </row>
    <row r="7459" spans="2:4">
      <c r="B7459" s="18">
        <v>7455</v>
      </c>
      <c r="C7459" s="118"/>
      <c r="D7459" s="119"/>
    </row>
    <row r="7460" spans="2:4">
      <c r="B7460" s="18">
        <v>7456</v>
      </c>
      <c r="C7460" s="118"/>
      <c r="D7460" s="119"/>
    </row>
    <row r="7461" spans="2:4">
      <c r="B7461" s="18">
        <v>7457</v>
      </c>
      <c r="C7461" s="118"/>
      <c r="D7461" s="119"/>
    </row>
    <row r="7462" spans="2:4">
      <c r="B7462" s="18">
        <v>7458</v>
      </c>
      <c r="C7462" s="118"/>
      <c r="D7462" s="119"/>
    </row>
    <row r="7463" spans="2:4">
      <c r="B7463" s="18">
        <v>7459</v>
      </c>
      <c r="C7463" s="118"/>
      <c r="D7463" s="119"/>
    </row>
    <row r="7464" spans="2:4">
      <c r="B7464" s="18">
        <v>7460</v>
      </c>
      <c r="C7464" s="118"/>
      <c r="D7464" s="119"/>
    </row>
    <row r="7465" spans="2:4">
      <c r="B7465" s="18">
        <v>7461</v>
      </c>
      <c r="C7465" s="118"/>
      <c r="D7465" s="119"/>
    </row>
    <row r="7466" spans="2:4">
      <c r="B7466" s="18">
        <v>7462</v>
      </c>
      <c r="C7466" s="118"/>
      <c r="D7466" s="119"/>
    </row>
    <row r="7467" spans="2:4">
      <c r="B7467" s="18">
        <v>7463</v>
      </c>
      <c r="C7467" s="118"/>
      <c r="D7467" s="119"/>
    </row>
    <row r="7468" spans="2:4">
      <c r="B7468" s="18">
        <v>7464</v>
      </c>
      <c r="C7468" s="118"/>
      <c r="D7468" s="119"/>
    </row>
    <row r="7469" spans="2:4">
      <c r="B7469" s="18">
        <v>7465</v>
      </c>
      <c r="C7469" s="118"/>
      <c r="D7469" s="119"/>
    </row>
    <row r="7470" spans="2:4">
      <c r="B7470" s="18">
        <v>7466</v>
      </c>
      <c r="C7470" s="118"/>
      <c r="D7470" s="119"/>
    </row>
    <row r="7471" spans="2:4">
      <c r="B7471" s="18">
        <v>7467</v>
      </c>
      <c r="C7471" s="118"/>
      <c r="D7471" s="119"/>
    </row>
    <row r="7472" spans="2:4">
      <c r="B7472" s="18">
        <v>7468</v>
      </c>
      <c r="C7472" s="118"/>
      <c r="D7472" s="119"/>
    </row>
    <row r="7473" spans="2:4">
      <c r="B7473" s="18">
        <v>7469</v>
      </c>
      <c r="C7473" s="118"/>
      <c r="D7473" s="119"/>
    </row>
    <row r="7474" spans="2:4">
      <c r="B7474" s="18">
        <v>7470</v>
      </c>
      <c r="C7474" s="118"/>
      <c r="D7474" s="119"/>
    </row>
    <row r="7475" spans="2:4">
      <c r="B7475" s="18">
        <v>7471</v>
      </c>
      <c r="C7475" s="118"/>
      <c r="D7475" s="119"/>
    </row>
    <row r="7476" spans="2:4">
      <c r="B7476" s="18">
        <v>7472</v>
      </c>
      <c r="C7476" s="118"/>
      <c r="D7476" s="119"/>
    </row>
    <row r="7477" spans="2:4">
      <c r="B7477" s="18">
        <v>7473</v>
      </c>
      <c r="C7477" s="118"/>
      <c r="D7477" s="119"/>
    </row>
    <row r="7478" spans="2:4">
      <c r="B7478" s="18">
        <v>7474</v>
      </c>
      <c r="C7478" s="118"/>
      <c r="D7478" s="119"/>
    </row>
    <row r="7479" spans="2:4">
      <c r="B7479" s="18">
        <v>7475</v>
      </c>
      <c r="C7479" s="118"/>
      <c r="D7479" s="119"/>
    </row>
    <row r="7480" spans="2:4">
      <c r="B7480" s="18">
        <v>7476</v>
      </c>
      <c r="C7480" s="118"/>
      <c r="D7480" s="119"/>
    </row>
    <row r="7481" spans="2:4">
      <c r="B7481" s="18">
        <v>7477</v>
      </c>
      <c r="C7481" s="118"/>
      <c r="D7481" s="119"/>
    </row>
    <row r="7482" spans="2:4">
      <c r="B7482" s="18">
        <v>7478</v>
      </c>
      <c r="C7482" s="118"/>
      <c r="D7482" s="119"/>
    </row>
    <row r="7483" spans="2:4">
      <c r="B7483" s="18">
        <v>7479</v>
      </c>
      <c r="C7483" s="118"/>
      <c r="D7483" s="119"/>
    </row>
    <row r="7484" spans="2:4">
      <c r="B7484" s="18">
        <v>7480</v>
      </c>
      <c r="C7484" s="118"/>
      <c r="D7484" s="119"/>
    </row>
    <row r="7485" spans="2:4">
      <c r="B7485" s="18">
        <v>7481</v>
      </c>
      <c r="C7485" s="118"/>
      <c r="D7485" s="119"/>
    </row>
    <row r="7486" spans="2:4">
      <c r="B7486" s="18">
        <v>7482</v>
      </c>
      <c r="C7486" s="118"/>
      <c r="D7486" s="119"/>
    </row>
    <row r="7487" spans="2:4">
      <c r="B7487" s="18">
        <v>7483</v>
      </c>
      <c r="C7487" s="118"/>
      <c r="D7487" s="119"/>
    </row>
    <row r="7488" spans="2:4">
      <c r="B7488" s="18">
        <v>7484</v>
      </c>
      <c r="C7488" s="118"/>
      <c r="D7488" s="119"/>
    </row>
    <row r="7489" spans="2:4">
      <c r="B7489" s="18">
        <v>7485</v>
      </c>
      <c r="C7489" s="118"/>
      <c r="D7489" s="119"/>
    </row>
    <row r="7490" spans="2:4">
      <c r="B7490" s="18">
        <v>7486</v>
      </c>
      <c r="C7490" s="118"/>
      <c r="D7490" s="119"/>
    </row>
    <row r="7491" spans="2:4">
      <c r="B7491" s="18">
        <v>7487</v>
      </c>
      <c r="C7491" s="118"/>
      <c r="D7491" s="119"/>
    </row>
    <row r="7492" spans="2:4">
      <c r="B7492" s="18">
        <v>7488</v>
      </c>
      <c r="C7492" s="118"/>
      <c r="D7492" s="119"/>
    </row>
    <row r="7493" spans="2:4">
      <c r="B7493" s="18">
        <v>7489</v>
      </c>
      <c r="C7493" s="118"/>
      <c r="D7493" s="119"/>
    </row>
    <row r="7494" spans="2:4">
      <c r="B7494" s="18">
        <v>7490</v>
      </c>
      <c r="C7494" s="118"/>
      <c r="D7494" s="119"/>
    </row>
    <row r="7495" spans="2:4">
      <c r="B7495" s="18">
        <v>7491</v>
      </c>
      <c r="C7495" s="118"/>
      <c r="D7495" s="119"/>
    </row>
    <row r="7496" spans="2:4">
      <c r="B7496" s="18">
        <v>7492</v>
      </c>
      <c r="C7496" s="118"/>
      <c r="D7496" s="119"/>
    </row>
    <row r="7497" spans="2:4">
      <c r="B7497" s="18">
        <v>7493</v>
      </c>
      <c r="C7497" s="118"/>
      <c r="D7497" s="119"/>
    </row>
    <row r="7498" spans="2:4">
      <c r="B7498" s="18">
        <v>7494</v>
      </c>
      <c r="C7498" s="118"/>
      <c r="D7498" s="119"/>
    </row>
    <row r="7499" spans="2:4">
      <c r="B7499" s="18">
        <v>7495</v>
      </c>
      <c r="C7499" s="118"/>
      <c r="D7499" s="119"/>
    </row>
    <row r="7500" spans="2:4">
      <c r="B7500" s="18">
        <v>7496</v>
      </c>
      <c r="C7500" s="118"/>
      <c r="D7500" s="119"/>
    </row>
    <row r="7501" spans="2:4">
      <c r="B7501" s="18">
        <v>7497</v>
      </c>
      <c r="C7501" s="118"/>
      <c r="D7501" s="119"/>
    </row>
    <row r="7502" spans="2:4">
      <c r="B7502" s="18">
        <v>7498</v>
      </c>
      <c r="C7502" s="118"/>
      <c r="D7502" s="119"/>
    </row>
    <row r="7503" spans="2:4">
      <c r="B7503" s="18">
        <v>7499</v>
      </c>
      <c r="C7503" s="118"/>
      <c r="D7503" s="119"/>
    </row>
    <row r="7504" spans="2:4">
      <c r="B7504" s="18">
        <v>7500</v>
      </c>
      <c r="C7504" s="118"/>
      <c r="D7504" s="119"/>
    </row>
    <row r="7505" spans="2:4">
      <c r="B7505" s="18">
        <v>7501</v>
      </c>
      <c r="C7505" s="118"/>
      <c r="D7505" s="119"/>
    </row>
    <row r="7506" spans="2:4">
      <c r="B7506" s="18">
        <v>7502</v>
      </c>
      <c r="C7506" s="118"/>
      <c r="D7506" s="119"/>
    </row>
    <row r="7507" spans="2:4">
      <c r="B7507" s="18">
        <v>7503</v>
      </c>
      <c r="C7507" s="118"/>
      <c r="D7507" s="119"/>
    </row>
    <row r="7508" spans="2:4">
      <c r="B7508" s="18">
        <v>7504</v>
      </c>
      <c r="C7508" s="118"/>
      <c r="D7508" s="119"/>
    </row>
    <row r="7509" spans="2:4">
      <c r="B7509" s="18">
        <v>7505</v>
      </c>
      <c r="C7509" s="118"/>
      <c r="D7509" s="119"/>
    </row>
    <row r="7510" spans="2:4">
      <c r="B7510" s="18">
        <v>7506</v>
      </c>
      <c r="C7510" s="118"/>
      <c r="D7510" s="119"/>
    </row>
    <row r="7511" spans="2:4">
      <c r="B7511" s="18">
        <v>7507</v>
      </c>
      <c r="C7511" s="118"/>
      <c r="D7511" s="119"/>
    </row>
    <row r="7512" spans="2:4">
      <c r="B7512" s="18">
        <v>7508</v>
      </c>
      <c r="C7512" s="118"/>
      <c r="D7512" s="119"/>
    </row>
    <row r="7513" spans="2:4">
      <c r="B7513" s="18">
        <v>7509</v>
      </c>
      <c r="C7513" s="118"/>
      <c r="D7513" s="119"/>
    </row>
    <row r="7514" spans="2:4">
      <c r="B7514" s="18">
        <v>7510</v>
      </c>
      <c r="C7514" s="118"/>
      <c r="D7514" s="119"/>
    </row>
    <row r="7515" spans="2:4">
      <c r="B7515" s="18">
        <v>7511</v>
      </c>
      <c r="C7515" s="118"/>
      <c r="D7515" s="119"/>
    </row>
    <row r="7516" spans="2:4">
      <c r="B7516" s="18">
        <v>7512</v>
      </c>
      <c r="C7516" s="118"/>
      <c r="D7516" s="119"/>
    </row>
    <row r="7517" spans="2:4">
      <c r="B7517" s="18">
        <v>7513</v>
      </c>
      <c r="C7517" s="118"/>
      <c r="D7517" s="119"/>
    </row>
    <row r="7518" spans="2:4">
      <c r="B7518" s="18">
        <v>7514</v>
      </c>
      <c r="C7518" s="118"/>
      <c r="D7518" s="119"/>
    </row>
    <row r="7519" spans="2:4">
      <c r="B7519" s="18">
        <v>7515</v>
      </c>
      <c r="C7519" s="118"/>
      <c r="D7519" s="119"/>
    </row>
    <row r="7520" spans="2:4">
      <c r="B7520" s="18">
        <v>7516</v>
      </c>
      <c r="C7520" s="118"/>
      <c r="D7520" s="119"/>
    </row>
    <row r="7521" spans="2:4">
      <c r="B7521" s="18">
        <v>7517</v>
      </c>
      <c r="C7521" s="118"/>
      <c r="D7521" s="119"/>
    </row>
    <row r="7522" spans="2:4">
      <c r="B7522" s="18">
        <v>7518</v>
      </c>
      <c r="C7522" s="118"/>
      <c r="D7522" s="119"/>
    </row>
    <row r="7523" spans="2:4">
      <c r="B7523" s="18">
        <v>7519</v>
      </c>
      <c r="C7523" s="118"/>
      <c r="D7523" s="119"/>
    </row>
    <row r="7524" spans="2:4">
      <c r="B7524" s="18">
        <v>7520</v>
      </c>
      <c r="C7524" s="118"/>
      <c r="D7524" s="119"/>
    </row>
    <row r="7525" spans="2:4">
      <c r="B7525" s="18">
        <v>7521</v>
      </c>
      <c r="C7525" s="118"/>
      <c r="D7525" s="119"/>
    </row>
    <row r="7526" spans="2:4">
      <c r="B7526" s="18">
        <v>7522</v>
      </c>
      <c r="C7526" s="118"/>
      <c r="D7526" s="119"/>
    </row>
    <row r="7527" spans="2:4">
      <c r="B7527" s="18">
        <v>7523</v>
      </c>
      <c r="C7527" s="118"/>
      <c r="D7527" s="119"/>
    </row>
    <row r="7528" spans="2:4">
      <c r="B7528" s="18">
        <v>7524</v>
      </c>
      <c r="C7528" s="118"/>
      <c r="D7528" s="119"/>
    </row>
    <row r="7529" spans="2:4">
      <c r="B7529" s="18">
        <v>7525</v>
      </c>
      <c r="C7529" s="118"/>
      <c r="D7529" s="119"/>
    </row>
    <row r="7530" spans="2:4">
      <c r="B7530" s="18">
        <v>7526</v>
      </c>
      <c r="C7530" s="118"/>
      <c r="D7530" s="119"/>
    </row>
    <row r="7531" spans="2:4">
      <c r="B7531" s="18">
        <v>7527</v>
      </c>
      <c r="C7531" s="118"/>
      <c r="D7531" s="119"/>
    </row>
    <row r="7532" spans="2:4">
      <c r="B7532" s="18">
        <v>7528</v>
      </c>
      <c r="C7532" s="118"/>
      <c r="D7532" s="119"/>
    </row>
    <row r="7533" spans="2:4">
      <c r="B7533" s="18">
        <v>7529</v>
      </c>
      <c r="C7533" s="118"/>
      <c r="D7533" s="119"/>
    </row>
    <row r="7534" spans="2:4">
      <c r="B7534" s="18">
        <v>7530</v>
      </c>
      <c r="C7534" s="118"/>
      <c r="D7534" s="119"/>
    </row>
    <row r="7535" spans="2:4">
      <c r="B7535" s="18">
        <v>7531</v>
      </c>
      <c r="C7535" s="118"/>
      <c r="D7535" s="119"/>
    </row>
    <row r="7536" spans="2:4">
      <c r="B7536" s="18">
        <v>7532</v>
      </c>
      <c r="C7536" s="118"/>
      <c r="D7536" s="119"/>
    </row>
    <row r="7537" spans="2:4">
      <c r="B7537" s="18">
        <v>7533</v>
      </c>
      <c r="C7537" s="118"/>
      <c r="D7537" s="119"/>
    </row>
    <row r="7538" spans="2:4">
      <c r="B7538" s="18">
        <v>7534</v>
      </c>
      <c r="C7538" s="118"/>
      <c r="D7538" s="119"/>
    </row>
    <row r="7539" spans="2:4">
      <c r="B7539" s="18">
        <v>7535</v>
      </c>
      <c r="C7539" s="118"/>
      <c r="D7539" s="119"/>
    </row>
    <row r="7540" spans="2:4">
      <c r="B7540" s="18">
        <v>7536</v>
      </c>
      <c r="C7540" s="118"/>
      <c r="D7540" s="119"/>
    </row>
    <row r="7541" spans="2:4">
      <c r="B7541" s="18">
        <v>7537</v>
      </c>
      <c r="C7541" s="118"/>
      <c r="D7541" s="119"/>
    </row>
    <row r="7542" spans="2:4">
      <c r="B7542" s="18">
        <v>7538</v>
      </c>
      <c r="C7542" s="118"/>
      <c r="D7542" s="119"/>
    </row>
    <row r="7543" spans="2:4">
      <c r="B7543" s="18">
        <v>7539</v>
      </c>
      <c r="C7543" s="118"/>
      <c r="D7543" s="119"/>
    </row>
    <row r="7544" spans="2:4">
      <c r="B7544" s="18">
        <v>7540</v>
      </c>
      <c r="C7544" s="118"/>
      <c r="D7544" s="119"/>
    </row>
    <row r="7545" spans="2:4">
      <c r="B7545" s="18">
        <v>7541</v>
      </c>
      <c r="C7545" s="118"/>
      <c r="D7545" s="119"/>
    </row>
    <row r="7546" spans="2:4">
      <c r="B7546" s="18">
        <v>7542</v>
      </c>
      <c r="C7546" s="118"/>
      <c r="D7546" s="119"/>
    </row>
    <row r="7547" spans="2:4">
      <c r="B7547" s="18">
        <v>7543</v>
      </c>
      <c r="C7547" s="118"/>
      <c r="D7547" s="119"/>
    </row>
    <row r="7548" spans="2:4">
      <c r="B7548" s="18">
        <v>7544</v>
      </c>
      <c r="C7548" s="118"/>
      <c r="D7548" s="119"/>
    </row>
    <row r="7549" spans="2:4">
      <c r="B7549" s="18">
        <v>7545</v>
      </c>
      <c r="C7549" s="118"/>
      <c r="D7549" s="119"/>
    </row>
    <row r="7550" spans="2:4">
      <c r="B7550" s="18">
        <v>7546</v>
      </c>
      <c r="C7550" s="118"/>
      <c r="D7550" s="119"/>
    </row>
    <row r="7551" spans="2:4">
      <c r="B7551" s="18">
        <v>7547</v>
      </c>
      <c r="C7551" s="118"/>
      <c r="D7551" s="119"/>
    </row>
    <row r="7552" spans="2:4">
      <c r="B7552" s="18">
        <v>7548</v>
      </c>
      <c r="C7552" s="118"/>
      <c r="D7552" s="119"/>
    </row>
    <row r="7553" spans="2:4">
      <c r="B7553" s="18">
        <v>7549</v>
      </c>
      <c r="C7553" s="118"/>
      <c r="D7553" s="119"/>
    </row>
    <row r="7554" spans="2:4">
      <c r="B7554" s="18">
        <v>7550</v>
      </c>
      <c r="C7554" s="118"/>
      <c r="D7554" s="119"/>
    </row>
    <row r="7555" spans="2:4">
      <c r="B7555" s="18">
        <v>7551</v>
      </c>
      <c r="C7555" s="118"/>
      <c r="D7555" s="119"/>
    </row>
    <row r="7556" spans="2:4">
      <c r="B7556" s="18">
        <v>7552</v>
      </c>
      <c r="C7556" s="118"/>
      <c r="D7556" s="119"/>
    </row>
    <row r="7557" spans="2:4">
      <c r="B7557" s="18">
        <v>7553</v>
      </c>
      <c r="C7557" s="118"/>
      <c r="D7557" s="119"/>
    </row>
    <row r="7558" spans="2:4">
      <c r="B7558" s="18">
        <v>7554</v>
      </c>
      <c r="C7558" s="118"/>
      <c r="D7558" s="119"/>
    </row>
    <row r="7559" spans="2:4">
      <c r="B7559" s="18">
        <v>7555</v>
      </c>
      <c r="C7559" s="118"/>
      <c r="D7559" s="119"/>
    </row>
    <row r="7560" spans="2:4">
      <c r="B7560" s="18">
        <v>7556</v>
      </c>
      <c r="C7560" s="118"/>
      <c r="D7560" s="119"/>
    </row>
    <row r="7561" spans="2:4">
      <c r="B7561" s="18">
        <v>7557</v>
      </c>
      <c r="C7561" s="118"/>
      <c r="D7561" s="119"/>
    </row>
    <row r="7562" spans="2:4">
      <c r="B7562" s="18">
        <v>7558</v>
      </c>
      <c r="C7562" s="118"/>
      <c r="D7562" s="119"/>
    </row>
    <row r="7563" spans="2:4">
      <c r="B7563" s="18">
        <v>7559</v>
      </c>
      <c r="C7563" s="118"/>
      <c r="D7563" s="119"/>
    </row>
    <row r="7564" spans="2:4">
      <c r="B7564" s="18">
        <v>7560</v>
      </c>
      <c r="C7564" s="118"/>
      <c r="D7564" s="119"/>
    </row>
    <row r="7565" spans="2:4">
      <c r="B7565" s="18">
        <v>7561</v>
      </c>
      <c r="C7565" s="118"/>
      <c r="D7565" s="119"/>
    </row>
    <row r="7566" spans="2:4">
      <c r="B7566" s="18">
        <v>7562</v>
      </c>
      <c r="C7566" s="118"/>
      <c r="D7566" s="119"/>
    </row>
    <row r="7567" spans="2:4">
      <c r="B7567" s="18">
        <v>7563</v>
      </c>
      <c r="C7567" s="118"/>
      <c r="D7567" s="119"/>
    </row>
    <row r="7568" spans="2:4">
      <c r="B7568" s="18">
        <v>7564</v>
      </c>
      <c r="C7568" s="118"/>
      <c r="D7568" s="119"/>
    </row>
    <row r="7569" spans="2:4">
      <c r="B7569" s="18">
        <v>7565</v>
      </c>
      <c r="C7569" s="118"/>
      <c r="D7569" s="119"/>
    </row>
    <row r="7570" spans="2:4">
      <c r="B7570" s="18">
        <v>7566</v>
      </c>
      <c r="C7570" s="118"/>
      <c r="D7570" s="119"/>
    </row>
    <row r="7571" spans="2:4">
      <c r="B7571" s="18">
        <v>7567</v>
      </c>
      <c r="C7571" s="118"/>
      <c r="D7571" s="119"/>
    </row>
    <row r="7572" spans="2:4">
      <c r="B7572" s="18">
        <v>7568</v>
      </c>
      <c r="C7572" s="118"/>
      <c r="D7572" s="119"/>
    </row>
    <row r="7573" spans="2:4">
      <c r="B7573" s="18">
        <v>7569</v>
      </c>
      <c r="C7573" s="118"/>
      <c r="D7573" s="119"/>
    </row>
    <row r="7574" spans="2:4">
      <c r="B7574" s="18">
        <v>7570</v>
      </c>
      <c r="C7574" s="118"/>
      <c r="D7574" s="119"/>
    </row>
    <row r="7575" spans="2:4">
      <c r="B7575" s="18">
        <v>7571</v>
      </c>
      <c r="C7575" s="118"/>
      <c r="D7575" s="119"/>
    </row>
    <row r="7576" spans="2:4">
      <c r="B7576" s="18">
        <v>7572</v>
      </c>
      <c r="C7576" s="118"/>
      <c r="D7576" s="119"/>
    </row>
    <row r="7577" spans="2:4">
      <c r="B7577" s="18">
        <v>7573</v>
      </c>
      <c r="C7577" s="118"/>
      <c r="D7577" s="119"/>
    </row>
    <row r="7578" spans="2:4">
      <c r="B7578" s="18">
        <v>7574</v>
      </c>
      <c r="C7578" s="118"/>
      <c r="D7578" s="119"/>
    </row>
    <row r="7579" spans="2:4">
      <c r="B7579" s="18">
        <v>7575</v>
      </c>
      <c r="C7579" s="118"/>
      <c r="D7579" s="119"/>
    </row>
    <row r="7580" spans="2:4">
      <c r="B7580" s="18">
        <v>7576</v>
      </c>
      <c r="C7580" s="118"/>
      <c r="D7580" s="119"/>
    </row>
    <row r="7581" spans="2:4">
      <c r="B7581" s="18">
        <v>7577</v>
      </c>
      <c r="C7581" s="118"/>
      <c r="D7581" s="119"/>
    </row>
    <row r="7582" spans="2:4">
      <c r="B7582" s="18">
        <v>7578</v>
      </c>
      <c r="C7582" s="118"/>
      <c r="D7582" s="119"/>
    </row>
    <row r="7583" spans="2:4">
      <c r="B7583" s="18">
        <v>7579</v>
      </c>
      <c r="C7583" s="118"/>
      <c r="D7583" s="119"/>
    </row>
    <row r="7584" spans="2:4">
      <c r="B7584" s="18">
        <v>7580</v>
      </c>
      <c r="C7584" s="118"/>
      <c r="D7584" s="119"/>
    </row>
    <row r="7585" spans="2:4">
      <c r="B7585" s="18">
        <v>7581</v>
      </c>
      <c r="C7585" s="118"/>
      <c r="D7585" s="119"/>
    </row>
    <row r="7586" spans="2:4">
      <c r="B7586" s="18">
        <v>7582</v>
      </c>
      <c r="C7586" s="118"/>
      <c r="D7586" s="119"/>
    </row>
    <row r="7587" spans="2:4">
      <c r="B7587" s="18">
        <v>7583</v>
      </c>
      <c r="C7587" s="118"/>
      <c r="D7587" s="119"/>
    </row>
    <row r="7588" spans="2:4">
      <c r="B7588" s="18">
        <v>7584</v>
      </c>
      <c r="C7588" s="118"/>
      <c r="D7588" s="119"/>
    </row>
    <row r="7589" spans="2:4">
      <c r="B7589" s="18">
        <v>7585</v>
      </c>
      <c r="C7589" s="118"/>
      <c r="D7589" s="119"/>
    </row>
    <row r="7590" spans="2:4">
      <c r="B7590" s="18">
        <v>7586</v>
      </c>
      <c r="C7590" s="118"/>
      <c r="D7590" s="119"/>
    </row>
    <row r="7591" spans="2:4">
      <c r="B7591" s="18">
        <v>7587</v>
      </c>
      <c r="C7591" s="118"/>
      <c r="D7591" s="119"/>
    </row>
    <row r="7592" spans="2:4">
      <c r="B7592" s="18">
        <v>7588</v>
      </c>
      <c r="C7592" s="118"/>
      <c r="D7592" s="119"/>
    </row>
    <row r="7593" spans="2:4">
      <c r="B7593" s="18">
        <v>7589</v>
      </c>
      <c r="C7593" s="118"/>
      <c r="D7593" s="119"/>
    </row>
    <row r="7594" spans="2:4">
      <c r="B7594" s="18">
        <v>7590</v>
      </c>
      <c r="C7594" s="118"/>
      <c r="D7594" s="119"/>
    </row>
    <row r="7595" spans="2:4">
      <c r="B7595" s="18">
        <v>7591</v>
      </c>
      <c r="C7595" s="118"/>
      <c r="D7595" s="119"/>
    </row>
    <row r="7596" spans="2:4">
      <c r="B7596" s="18">
        <v>7592</v>
      </c>
      <c r="C7596" s="118"/>
      <c r="D7596" s="119"/>
    </row>
    <row r="7597" spans="2:4">
      <c r="B7597" s="18">
        <v>7593</v>
      </c>
      <c r="C7597" s="118"/>
      <c r="D7597" s="119"/>
    </row>
    <row r="7598" spans="2:4">
      <c r="B7598" s="18">
        <v>7594</v>
      </c>
      <c r="C7598" s="118"/>
      <c r="D7598" s="119"/>
    </row>
    <row r="7599" spans="2:4">
      <c r="B7599" s="18">
        <v>7595</v>
      </c>
      <c r="C7599" s="118"/>
      <c r="D7599" s="119"/>
    </row>
    <row r="7600" spans="2:4">
      <c r="B7600" s="18">
        <v>7596</v>
      </c>
      <c r="C7600" s="118"/>
      <c r="D7600" s="119"/>
    </row>
    <row r="7601" spans="2:4">
      <c r="B7601" s="18">
        <v>7597</v>
      </c>
      <c r="C7601" s="118"/>
      <c r="D7601" s="119"/>
    </row>
    <row r="7602" spans="2:4">
      <c r="B7602" s="18">
        <v>7598</v>
      </c>
      <c r="C7602" s="118"/>
      <c r="D7602" s="119"/>
    </row>
    <row r="7603" spans="2:4">
      <c r="B7603" s="18">
        <v>7599</v>
      </c>
      <c r="C7603" s="118"/>
      <c r="D7603" s="119"/>
    </row>
    <row r="7604" spans="2:4">
      <c r="B7604" s="18">
        <v>7600</v>
      </c>
      <c r="C7604" s="118"/>
      <c r="D7604" s="119"/>
    </row>
    <row r="7605" spans="2:4">
      <c r="B7605" s="18">
        <v>7601</v>
      </c>
      <c r="C7605" s="118"/>
      <c r="D7605" s="119"/>
    </row>
    <row r="7606" spans="2:4">
      <c r="B7606" s="18">
        <v>7602</v>
      </c>
      <c r="C7606" s="118"/>
      <c r="D7606" s="119"/>
    </row>
    <row r="7607" spans="2:4">
      <c r="B7607" s="18">
        <v>7603</v>
      </c>
      <c r="C7607" s="118"/>
      <c r="D7607" s="119"/>
    </row>
    <row r="7608" spans="2:4">
      <c r="B7608" s="18">
        <v>7604</v>
      </c>
      <c r="C7608" s="118"/>
      <c r="D7608" s="119"/>
    </row>
    <row r="7609" spans="2:4">
      <c r="B7609" s="18">
        <v>7605</v>
      </c>
      <c r="C7609" s="118"/>
      <c r="D7609" s="119"/>
    </row>
    <row r="7610" spans="2:4">
      <c r="B7610" s="18">
        <v>7606</v>
      </c>
      <c r="C7610" s="118"/>
      <c r="D7610" s="119"/>
    </row>
    <row r="7611" spans="2:4">
      <c r="B7611" s="18">
        <v>7607</v>
      </c>
      <c r="C7611" s="118"/>
      <c r="D7611" s="119"/>
    </row>
    <row r="7612" spans="2:4">
      <c r="B7612" s="18">
        <v>7608</v>
      </c>
      <c r="C7612" s="118"/>
      <c r="D7612" s="119"/>
    </row>
    <row r="7613" spans="2:4">
      <c r="B7613" s="18">
        <v>7609</v>
      </c>
      <c r="C7613" s="118"/>
      <c r="D7613" s="119"/>
    </row>
    <row r="7614" spans="2:4">
      <c r="B7614" s="18">
        <v>7610</v>
      </c>
      <c r="C7614" s="118"/>
      <c r="D7614" s="119"/>
    </row>
    <row r="7615" spans="2:4">
      <c r="B7615" s="18">
        <v>7611</v>
      </c>
      <c r="C7615" s="118"/>
      <c r="D7615" s="119"/>
    </row>
    <row r="7616" spans="2:4">
      <c r="B7616" s="18">
        <v>7612</v>
      </c>
      <c r="C7616" s="118"/>
      <c r="D7616" s="119"/>
    </row>
    <row r="7617" spans="2:4">
      <c r="B7617" s="18">
        <v>7613</v>
      </c>
      <c r="C7617" s="118"/>
      <c r="D7617" s="119"/>
    </row>
    <row r="7618" spans="2:4">
      <c r="B7618" s="18">
        <v>7614</v>
      </c>
      <c r="C7618" s="118"/>
      <c r="D7618" s="119"/>
    </row>
    <row r="7619" spans="2:4">
      <c r="B7619" s="18">
        <v>7615</v>
      </c>
      <c r="C7619" s="118"/>
      <c r="D7619" s="119"/>
    </row>
    <row r="7620" spans="2:4">
      <c r="B7620" s="18">
        <v>7616</v>
      </c>
      <c r="C7620" s="118"/>
      <c r="D7620" s="119"/>
    </row>
    <row r="7621" spans="2:4">
      <c r="B7621" s="18">
        <v>7617</v>
      </c>
      <c r="C7621" s="118"/>
      <c r="D7621" s="119"/>
    </row>
    <row r="7622" spans="2:4">
      <c r="B7622" s="18">
        <v>7618</v>
      </c>
      <c r="C7622" s="118"/>
      <c r="D7622" s="119"/>
    </row>
    <row r="7623" spans="2:4">
      <c r="B7623" s="18">
        <v>7619</v>
      </c>
      <c r="C7623" s="118"/>
      <c r="D7623" s="119"/>
    </row>
    <row r="7624" spans="2:4">
      <c r="B7624" s="18">
        <v>7620</v>
      </c>
      <c r="C7624" s="118"/>
      <c r="D7624" s="119"/>
    </row>
    <row r="7625" spans="2:4">
      <c r="B7625" s="18">
        <v>7621</v>
      </c>
      <c r="C7625" s="118"/>
      <c r="D7625" s="119"/>
    </row>
    <row r="7626" spans="2:4">
      <c r="B7626" s="18">
        <v>7622</v>
      </c>
      <c r="C7626" s="118"/>
      <c r="D7626" s="119"/>
    </row>
    <row r="7627" spans="2:4">
      <c r="B7627" s="18">
        <v>7623</v>
      </c>
      <c r="C7627" s="118"/>
      <c r="D7627" s="119"/>
    </row>
    <row r="7628" spans="2:4">
      <c r="B7628" s="18">
        <v>7624</v>
      </c>
      <c r="C7628" s="118"/>
      <c r="D7628" s="119"/>
    </row>
    <row r="7629" spans="2:4">
      <c r="B7629" s="18">
        <v>7625</v>
      </c>
      <c r="C7629" s="118"/>
      <c r="D7629" s="119"/>
    </row>
    <row r="7630" spans="2:4">
      <c r="B7630" s="18">
        <v>7626</v>
      </c>
      <c r="C7630" s="118"/>
      <c r="D7630" s="119"/>
    </row>
    <row r="7631" spans="2:4">
      <c r="B7631" s="18">
        <v>7627</v>
      </c>
      <c r="C7631" s="118"/>
      <c r="D7631" s="119"/>
    </row>
    <row r="7632" spans="2:4">
      <c r="B7632" s="18">
        <v>7628</v>
      </c>
      <c r="C7632" s="118"/>
      <c r="D7632" s="119"/>
    </row>
    <row r="7633" spans="2:4">
      <c r="B7633" s="18">
        <v>7629</v>
      </c>
      <c r="C7633" s="118"/>
      <c r="D7633" s="119"/>
    </row>
    <row r="7634" spans="2:4">
      <c r="B7634" s="18">
        <v>7630</v>
      </c>
      <c r="C7634" s="118"/>
      <c r="D7634" s="119"/>
    </row>
    <row r="7635" spans="2:4">
      <c r="B7635" s="18">
        <v>7631</v>
      </c>
      <c r="C7635" s="118"/>
      <c r="D7635" s="119"/>
    </row>
    <row r="7636" spans="2:4">
      <c r="B7636" s="18">
        <v>7632</v>
      </c>
      <c r="C7636" s="118"/>
      <c r="D7636" s="119"/>
    </row>
    <row r="7637" spans="2:4">
      <c r="B7637" s="18">
        <v>7633</v>
      </c>
      <c r="C7637" s="118"/>
      <c r="D7637" s="119"/>
    </row>
    <row r="7638" spans="2:4">
      <c r="B7638" s="18">
        <v>7634</v>
      </c>
      <c r="C7638" s="118"/>
      <c r="D7638" s="119"/>
    </row>
    <row r="7639" spans="2:4">
      <c r="B7639" s="18">
        <v>7635</v>
      </c>
      <c r="C7639" s="118"/>
      <c r="D7639" s="119"/>
    </row>
    <row r="7640" spans="2:4">
      <c r="B7640" s="18">
        <v>7636</v>
      </c>
      <c r="C7640" s="118"/>
      <c r="D7640" s="119"/>
    </row>
    <row r="7641" spans="2:4">
      <c r="B7641" s="18">
        <v>7637</v>
      </c>
      <c r="C7641" s="118"/>
      <c r="D7641" s="119"/>
    </row>
    <row r="7642" spans="2:4">
      <c r="B7642" s="18">
        <v>7638</v>
      </c>
      <c r="C7642" s="118"/>
      <c r="D7642" s="119"/>
    </row>
    <row r="7643" spans="2:4">
      <c r="B7643" s="18">
        <v>7639</v>
      </c>
      <c r="C7643" s="118"/>
      <c r="D7643" s="119"/>
    </row>
    <row r="7644" spans="2:4">
      <c r="B7644" s="18">
        <v>7640</v>
      </c>
      <c r="C7644" s="118"/>
      <c r="D7644" s="119"/>
    </row>
    <row r="7645" spans="2:4">
      <c r="B7645" s="18">
        <v>7641</v>
      </c>
      <c r="C7645" s="118"/>
      <c r="D7645" s="119"/>
    </row>
    <row r="7646" spans="2:4">
      <c r="B7646" s="18">
        <v>7642</v>
      </c>
      <c r="C7646" s="118"/>
      <c r="D7646" s="119"/>
    </row>
    <row r="7647" spans="2:4">
      <c r="B7647" s="18">
        <v>7643</v>
      </c>
      <c r="C7647" s="118"/>
      <c r="D7647" s="119"/>
    </row>
    <row r="7648" spans="2:4">
      <c r="B7648" s="18">
        <v>7644</v>
      </c>
      <c r="C7648" s="118"/>
      <c r="D7648" s="119"/>
    </row>
    <row r="7649" spans="2:4">
      <c r="B7649" s="18">
        <v>7645</v>
      </c>
      <c r="C7649" s="118"/>
      <c r="D7649" s="119"/>
    </row>
    <row r="7650" spans="2:4">
      <c r="B7650" s="18">
        <v>7646</v>
      </c>
      <c r="C7650" s="118"/>
      <c r="D7650" s="119"/>
    </row>
    <row r="7651" spans="2:4">
      <c r="B7651" s="18">
        <v>7647</v>
      </c>
      <c r="C7651" s="118"/>
      <c r="D7651" s="119"/>
    </row>
    <row r="7652" spans="2:4">
      <c r="B7652" s="18">
        <v>7648</v>
      </c>
      <c r="C7652" s="118"/>
      <c r="D7652" s="119"/>
    </row>
    <row r="7653" spans="2:4">
      <c r="B7653" s="18">
        <v>7649</v>
      </c>
      <c r="C7653" s="118"/>
      <c r="D7653" s="119"/>
    </row>
    <row r="7654" spans="2:4">
      <c r="B7654" s="18">
        <v>7650</v>
      </c>
      <c r="C7654" s="118"/>
      <c r="D7654" s="119"/>
    </row>
    <row r="7655" spans="2:4">
      <c r="B7655" s="18">
        <v>7651</v>
      </c>
      <c r="C7655" s="118"/>
      <c r="D7655" s="119"/>
    </row>
    <row r="7656" spans="2:4">
      <c r="B7656" s="18">
        <v>7652</v>
      </c>
      <c r="C7656" s="118"/>
      <c r="D7656" s="119"/>
    </row>
    <row r="7657" spans="2:4">
      <c r="B7657" s="18">
        <v>7653</v>
      </c>
      <c r="C7657" s="118"/>
      <c r="D7657" s="119"/>
    </row>
    <row r="7658" spans="2:4">
      <c r="B7658" s="18">
        <v>7654</v>
      </c>
      <c r="C7658" s="118"/>
      <c r="D7658" s="119"/>
    </row>
    <row r="7659" spans="2:4">
      <c r="B7659" s="18">
        <v>7655</v>
      </c>
      <c r="C7659" s="118"/>
      <c r="D7659" s="119"/>
    </row>
    <row r="7660" spans="2:4">
      <c r="B7660" s="18">
        <v>7656</v>
      </c>
      <c r="C7660" s="118"/>
      <c r="D7660" s="119"/>
    </row>
    <row r="7661" spans="2:4">
      <c r="B7661" s="18">
        <v>7657</v>
      </c>
      <c r="C7661" s="118"/>
      <c r="D7661" s="119"/>
    </row>
    <row r="7662" spans="2:4">
      <c r="B7662" s="18">
        <v>7658</v>
      </c>
      <c r="C7662" s="118"/>
      <c r="D7662" s="119"/>
    </row>
    <row r="7663" spans="2:4">
      <c r="B7663" s="18">
        <v>7659</v>
      </c>
      <c r="C7663" s="118"/>
      <c r="D7663" s="119"/>
    </row>
    <row r="7664" spans="2:4">
      <c r="B7664" s="18">
        <v>7660</v>
      </c>
      <c r="C7664" s="118"/>
      <c r="D7664" s="119"/>
    </row>
    <row r="7665" spans="2:4">
      <c r="B7665" s="18">
        <v>7661</v>
      </c>
      <c r="C7665" s="118"/>
      <c r="D7665" s="119"/>
    </row>
    <row r="7666" spans="2:4">
      <c r="B7666" s="18">
        <v>7662</v>
      </c>
      <c r="C7666" s="118"/>
      <c r="D7666" s="119"/>
    </row>
    <row r="7667" spans="2:4">
      <c r="B7667" s="18">
        <v>7663</v>
      </c>
      <c r="C7667" s="118"/>
      <c r="D7667" s="119"/>
    </row>
    <row r="7668" spans="2:4">
      <c r="B7668" s="18">
        <v>7664</v>
      </c>
      <c r="C7668" s="118"/>
      <c r="D7668" s="119"/>
    </row>
    <row r="7669" spans="2:4">
      <c r="B7669" s="18">
        <v>7665</v>
      </c>
      <c r="C7669" s="118"/>
      <c r="D7669" s="119"/>
    </row>
    <row r="7670" spans="2:4">
      <c r="B7670" s="18">
        <v>7666</v>
      </c>
      <c r="C7670" s="118"/>
      <c r="D7670" s="119"/>
    </row>
    <row r="7671" spans="2:4">
      <c r="B7671" s="18">
        <v>7667</v>
      </c>
      <c r="C7671" s="118"/>
      <c r="D7671" s="119"/>
    </row>
    <row r="7672" spans="2:4">
      <c r="B7672" s="18">
        <v>7668</v>
      </c>
      <c r="C7672" s="118"/>
      <c r="D7672" s="119"/>
    </row>
    <row r="7673" spans="2:4">
      <c r="B7673" s="18">
        <v>7669</v>
      </c>
      <c r="C7673" s="118"/>
      <c r="D7673" s="119"/>
    </row>
    <row r="7674" spans="2:4">
      <c r="B7674" s="18">
        <v>7670</v>
      </c>
      <c r="C7674" s="118"/>
      <c r="D7674" s="119"/>
    </row>
    <row r="7675" spans="2:4">
      <c r="B7675" s="18">
        <v>7671</v>
      </c>
      <c r="C7675" s="118"/>
      <c r="D7675" s="119"/>
    </row>
    <row r="7676" spans="2:4">
      <c r="B7676" s="18">
        <v>7672</v>
      </c>
      <c r="C7676" s="118"/>
      <c r="D7676" s="119"/>
    </row>
    <row r="7677" spans="2:4">
      <c r="B7677" s="18">
        <v>7673</v>
      </c>
      <c r="C7677" s="118"/>
      <c r="D7677" s="119"/>
    </row>
    <row r="7678" spans="2:4">
      <c r="B7678" s="18">
        <v>7674</v>
      </c>
      <c r="C7678" s="118"/>
      <c r="D7678" s="119"/>
    </row>
    <row r="7679" spans="2:4">
      <c r="B7679" s="18">
        <v>7675</v>
      </c>
      <c r="C7679" s="118"/>
      <c r="D7679" s="119"/>
    </row>
    <row r="7680" spans="2:4">
      <c r="B7680" s="18">
        <v>7676</v>
      </c>
      <c r="C7680" s="118"/>
      <c r="D7680" s="119"/>
    </row>
    <row r="7681" spans="2:4">
      <c r="B7681" s="18">
        <v>7677</v>
      </c>
      <c r="C7681" s="118"/>
      <c r="D7681" s="119"/>
    </row>
    <row r="7682" spans="2:4">
      <c r="B7682" s="18">
        <v>7678</v>
      </c>
      <c r="C7682" s="118"/>
      <c r="D7682" s="119"/>
    </row>
    <row r="7683" spans="2:4">
      <c r="B7683" s="18">
        <v>7679</v>
      </c>
      <c r="C7683" s="118"/>
      <c r="D7683" s="119"/>
    </row>
    <row r="7684" spans="2:4">
      <c r="B7684" s="18">
        <v>7680</v>
      </c>
      <c r="C7684" s="118"/>
      <c r="D7684" s="119"/>
    </row>
    <row r="7685" spans="2:4">
      <c r="B7685" s="18">
        <v>7681</v>
      </c>
      <c r="C7685" s="118"/>
      <c r="D7685" s="119"/>
    </row>
    <row r="7686" spans="2:4">
      <c r="B7686" s="18">
        <v>7682</v>
      </c>
      <c r="C7686" s="118"/>
      <c r="D7686" s="119"/>
    </row>
    <row r="7687" spans="2:4">
      <c r="B7687" s="18">
        <v>7683</v>
      </c>
      <c r="C7687" s="118"/>
      <c r="D7687" s="119"/>
    </row>
    <row r="7688" spans="2:4">
      <c r="B7688" s="18">
        <v>7684</v>
      </c>
      <c r="C7688" s="118"/>
      <c r="D7688" s="119"/>
    </row>
    <row r="7689" spans="2:4">
      <c r="B7689" s="18">
        <v>7685</v>
      </c>
      <c r="C7689" s="118"/>
      <c r="D7689" s="119"/>
    </row>
    <row r="7690" spans="2:4">
      <c r="B7690" s="18">
        <v>7686</v>
      </c>
      <c r="C7690" s="118"/>
      <c r="D7690" s="119"/>
    </row>
    <row r="7691" spans="2:4">
      <c r="B7691" s="18">
        <v>7687</v>
      </c>
      <c r="C7691" s="118"/>
      <c r="D7691" s="119"/>
    </row>
    <row r="7692" spans="2:4">
      <c r="B7692" s="18">
        <v>7688</v>
      </c>
      <c r="C7692" s="118"/>
      <c r="D7692" s="119"/>
    </row>
    <row r="7693" spans="2:4">
      <c r="B7693" s="18">
        <v>7689</v>
      </c>
      <c r="C7693" s="118"/>
      <c r="D7693" s="119"/>
    </row>
    <row r="7694" spans="2:4">
      <c r="B7694" s="18">
        <v>7690</v>
      </c>
      <c r="C7694" s="118"/>
      <c r="D7694" s="119"/>
    </row>
    <row r="7695" spans="2:4">
      <c r="B7695" s="18">
        <v>7691</v>
      </c>
      <c r="C7695" s="118"/>
      <c r="D7695" s="119"/>
    </row>
    <row r="7696" spans="2:4">
      <c r="B7696" s="18">
        <v>7692</v>
      </c>
      <c r="C7696" s="118"/>
      <c r="D7696" s="119"/>
    </row>
    <row r="7697" spans="2:4">
      <c r="B7697" s="18">
        <v>7693</v>
      </c>
      <c r="C7697" s="118"/>
      <c r="D7697" s="119"/>
    </row>
    <row r="7698" spans="2:4">
      <c r="B7698" s="18">
        <v>7694</v>
      </c>
      <c r="C7698" s="118"/>
      <c r="D7698" s="119"/>
    </row>
    <row r="7699" spans="2:4">
      <c r="B7699" s="18">
        <v>7695</v>
      </c>
      <c r="C7699" s="118"/>
      <c r="D7699" s="119"/>
    </row>
    <row r="7700" spans="2:4">
      <c r="B7700" s="18">
        <v>7696</v>
      </c>
      <c r="C7700" s="118"/>
      <c r="D7700" s="119"/>
    </row>
    <row r="7701" spans="2:4">
      <c r="B7701" s="18">
        <v>7697</v>
      </c>
      <c r="C7701" s="118"/>
      <c r="D7701" s="119"/>
    </row>
    <row r="7702" spans="2:4">
      <c r="B7702" s="18">
        <v>7698</v>
      </c>
      <c r="C7702" s="118"/>
      <c r="D7702" s="119"/>
    </row>
    <row r="7703" spans="2:4">
      <c r="B7703" s="18">
        <v>7699</v>
      </c>
      <c r="C7703" s="118"/>
      <c r="D7703" s="119"/>
    </row>
    <row r="7704" spans="2:4">
      <c r="B7704" s="18">
        <v>7700</v>
      </c>
      <c r="C7704" s="118"/>
      <c r="D7704" s="119"/>
    </row>
    <row r="7705" spans="2:4">
      <c r="B7705" s="18">
        <v>7701</v>
      </c>
      <c r="C7705" s="118"/>
      <c r="D7705" s="119"/>
    </row>
    <row r="7706" spans="2:4">
      <c r="B7706" s="18">
        <v>7702</v>
      </c>
      <c r="C7706" s="118"/>
      <c r="D7706" s="119"/>
    </row>
    <row r="7707" spans="2:4">
      <c r="B7707" s="18">
        <v>7703</v>
      </c>
      <c r="C7707" s="118"/>
      <c r="D7707" s="119"/>
    </row>
    <row r="7708" spans="2:4">
      <c r="B7708" s="18">
        <v>7704</v>
      </c>
      <c r="C7708" s="118"/>
      <c r="D7708" s="119"/>
    </row>
    <row r="7709" spans="2:4">
      <c r="B7709" s="18">
        <v>7705</v>
      </c>
      <c r="C7709" s="118"/>
      <c r="D7709" s="119"/>
    </row>
    <row r="7710" spans="2:4">
      <c r="B7710" s="18">
        <v>7706</v>
      </c>
      <c r="C7710" s="118"/>
      <c r="D7710" s="119"/>
    </row>
    <row r="7711" spans="2:4">
      <c r="B7711" s="18">
        <v>7707</v>
      </c>
      <c r="C7711" s="118"/>
      <c r="D7711" s="119"/>
    </row>
    <row r="7712" spans="2:4">
      <c r="B7712" s="18">
        <v>7708</v>
      </c>
      <c r="C7712" s="118"/>
      <c r="D7712" s="119"/>
    </row>
    <row r="7713" spans="2:4">
      <c r="B7713" s="18">
        <v>7709</v>
      </c>
      <c r="C7713" s="118"/>
      <c r="D7713" s="119"/>
    </row>
    <row r="7714" spans="2:4">
      <c r="B7714" s="18">
        <v>7710</v>
      </c>
      <c r="C7714" s="118"/>
      <c r="D7714" s="119"/>
    </row>
    <row r="7715" spans="2:4">
      <c r="B7715" s="18">
        <v>7711</v>
      </c>
      <c r="C7715" s="118"/>
      <c r="D7715" s="119"/>
    </row>
    <row r="7716" spans="2:4">
      <c r="B7716" s="18">
        <v>7712</v>
      </c>
      <c r="C7716" s="118"/>
      <c r="D7716" s="119"/>
    </row>
    <row r="7717" spans="2:4">
      <c r="B7717" s="18">
        <v>7713</v>
      </c>
      <c r="C7717" s="118"/>
      <c r="D7717" s="119"/>
    </row>
    <row r="7718" spans="2:4">
      <c r="B7718" s="18">
        <v>7714</v>
      </c>
      <c r="C7718" s="118"/>
      <c r="D7718" s="119"/>
    </row>
    <row r="7719" spans="2:4">
      <c r="B7719" s="18">
        <v>7715</v>
      </c>
      <c r="C7719" s="118"/>
      <c r="D7719" s="119"/>
    </row>
    <row r="7720" spans="2:4">
      <c r="B7720" s="18">
        <v>7716</v>
      </c>
      <c r="C7720" s="118"/>
      <c r="D7720" s="119"/>
    </row>
    <row r="7721" spans="2:4">
      <c r="B7721" s="18">
        <v>7717</v>
      </c>
      <c r="C7721" s="118"/>
      <c r="D7721" s="119"/>
    </row>
    <row r="7722" spans="2:4">
      <c r="B7722" s="18">
        <v>7718</v>
      </c>
      <c r="C7722" s="118"/>
      <c r="D7722" s="119"/>
    </row>
    <row r="7723" spans="2:4">
      <c r="B7723" s="18">
        <v>7719</v>
      </c>
      <c r="C7723" s="118"/>
      <c r="D7723" s="119"/>
    </row>
    <row r="7724" spans="2:4">
      <c r="B7724" s="18">
        <v>7720</v>
      </c>
      <c r="C7724" s="118"/>
      <c r="D7724" s="119"/>
    </row>
    <row r="7725" spans="2:4">
      <c r="B7725" s="18">
        <v>7721</v>
      </c>
      <c r="C7725" s="118"/>
      <c r="D7725" s="119"/>
    </row>
    <row r="7726" spans="2:4">
      <c r="B7726" s="18">
        <v>7722</v>
      </c>
      <c r="C7726" s="118"/>
      <c r="D7726" s="119"/>
    </row>
    <row r="7727" spans="2:4">
      <c r="B7727" s="18">
        <v>7723</v>
      </c>
      <c r="C7727" s="118"/>
      <c r="D7727" s="119"/>
    </row>
    <row r="7728" spans="2:4">
      <c r="B7728" s="18">
        <v>7724</v>
      </c>
      <c r="C7728" s="118"/>
      <c r="D7728" s="119"/>
    </row>
    <row r="7729" spans="2:4">
      <c r="B7729" s="18">
        <v>7725</v>
      </c>
      <c r="C7729" s="118"/>
      <c r="D7729" s="119"/>
    </row>
    <row r="7730" spans="2:4">
      <c r="B7730" s="18">
        <v>7726</v>
      </c>
      <c r="C7730" s="118"/>
      <c r="D7730" s="119"/>
    </row>
    <row r="7731" spans="2:4">
      <c r="B7731" s="18">
        <v>7727</v>
      </c>
      <c r="C7731" s="118"/>
      <c r="D7731" s="119"/>
    </row>
    <row r="7732" spans="2:4">
      <c r="B7732" s="18">
        <v>7728</v>
      </c>
      <c r="C7732" s="118"/>
      <c r="D7732" s="119"/>
    </row>
    <row r="7733" spans="2:4">
      <c r="B7733" s="18">
        <v>7729</v>
      </c>
      <c r="C7733" s="118"/>
      <c r="D7733" s="119"/>
    </row>
    <row r="7734" spans="2:4">
      <c r="B7734" s="18">
        <v>7730</v>
      </c>
      <c r="C7734" s="118"/>
      <c r="D7734" s="119"/>
    </row>
    <row r="7735" spans="2:4">
      <c r="B7735" s="18">
        <v>7731</v>
      </c>
      <c r="C7735" s="118"/>
      <c r="D7735" s="119"/>
    </row>
    <row r="7736" spans="2:4">
      <c r="B7736" s="18">
        <v>7732</v>
      </c>
      <c r="C7736" s="118"/>
      <c r="D7736" s="119"/>
    </row>
    <row r="7737" spans="2:4">
      <c r="B7737" s="18">
        <v>7733</v>
      </c>
      <c r="C7737" s="118"/>
      <c r="D7737" s="119"/>
    </row>
    <row r="7738" spans="2:4">
      <c r="B7738" s="18">
        <v>7734</v>
      </c>
      <c r="C7738" s="118"/>
      <c r="D7738" s="119"/>
    </row>
    <row r="7739" spans="2:4">
      <c r="B7739" s="18">
        <v>7735</v>
      </c>
      <c r="C7739" s="118"/>
      <c r="D7739" s="119"/>
    </row>
    <row r="7740" spans="2:4">
      <c r="B7740" s="18">
        <v>7736</v>
      </c>
      <c r="C7740" s="118"/>
      <c r="D7740" s="119"/>
    </row>
    <row r="7741" spans="2:4">
      <c r="B7741" s="18">
        <v>7737</v>
      </c>
      <c r="C7741" s="118"/>
      <c r="D7741" s="119"/>
    </row>
    <row r="7742" spans="2:4">
      <c r="B7742" s="18">
        <v>7738</v>
      </c>
      <c r="C7742" s="118"/>
      <c r="D7742" s="119"/>
    </row>
    <row r="7743" spans="2:4">
      <c r="B7743" s="18">
        <v>7739</v>
      </c>
      <c r="C7743" s="118"/>
      <c r="D7743" s="119"/>
    </row>
    <row r="7744" spans="2:4">
      <c r="B7744" s="18">
        <v>7740</v>
      </c>
      <c r="C7744" s="118"/>
      <c r="D7744" s="119"/>
    </row>
    <row r="7745" spans="2:4">
      <c r="B7745" s="18">
        <v>7741</v>
      </c>
      <c r="C7745" s="118"/>
      <c r="D7745" s="119"/>
    </row>
    <row r="7746" spans="2:4">
      <c r="B7746" s="18">
        <v>7742</v>
      </c>
      <c r="C7746" s="118"/>
      <c r="D7746" s="119"/>
    </row>
    <row r="7747" spans="2:4">
      <c r="B7747" s="18">
        <v>7743</v>
      </c>
      <c r="C7747" s="118"/>
      <c r="D7747" s="119"/>
    </row>
    <row r="7748" spans="2:4">
      <c r="B7748" s="18">
        <v>7744</v>
      </c>
      <c r="C7748" s="118"/>
      <c r="D7748" s="119"/>
    </row>
    <row r="7749" spans="2:4">
      <c r="B7749" s="18">
        <v>7745</v>
      </c>
      <c r="C7749" s="118"/>
      <c r="D7749" s="119"/>
    </row>
    <row r="7750" spans="2:4">
      <c r="B7750" s="18">
        <v>7746</v>
      </c>
      <c r="C7750" s="118"/>
      <c r="D7750" s="119"/>
    </row>
    <row r="7751" spans="2:4">
      <c r="B7751" s="18">
        <v>7747</v>
      </c>
      <c r="C7751" s="118"/>
      <c r="D7751" s="119"/>
    </row>
    <row r="7752" spans="2:4">
      <c r="B7752" s="18">
        <v>7748</v>
      </c>
      <c r="C7752" s="118"/>
      <c r="D7752" s="119"/>
    </row>
    <row r="7753" spans="2:4">
      <c r="B7753" s="18">
        <v>7749</v>
      </c>
      <c r="C7753" s="118"/>
      <c r="D7753" s="119"/>
    </row>
    <row r="7754" spans="2:4">
      <c r="B7754" s="18">
        <v>7750</v>
      </c>
      <c r="C7754" s="118"/>
      <c r="D7754" s="119"/>
    </row>
    <row r="7755" spans="2:4">
      <c r="B7755" s="18">
        <v>7751</v>
      </c>
      <c r="C7755" s="118"/>
      <c r="D7755" s="119"/>
    </row>
    <row r="7756" spans="2:4">
      <c r="B7756" s="18">
        <v>7752</v>
      </c>
      <c r="C7756" s="118"/>
      <c r="D7756" s="119"/>
    </row>
    <row r="7757" spans="2:4">
      <c r="B7757" s="18">
        <v>7753</v>
      </c>
      <c r="C7757" s="118"/>
      <c r="D7757" s="119"/>
    </row>
    <row r="7758" spans="2:4">
      <c r="B7758" s="18">
        <v>7754</v>
      </c>
      <c r="C7758" s="118"/>
      <c r="D7758" s="119"/>
    </row>
    <row r="7759" spans="2:4">
      <c r="B7759" s="18">
        <v>7755</v>
      </c>
      <c r="C7759" s="118"/>
      <c r="D7759" s="119"/>
    </row>
    <row r="7760" spans="2:4">
      <c r="B7760" s="18">
        <v>7756</v>
      </c>
      <c r="C7760" s="118"/>
      <c r="D7760" s="119"/>
    </row>
    <row r="7761" spans="2:4">
      <c r="B7761" s="18">
        <v>7757</v>
      </c>
      <c r="C7761" s="118"/>
      <c r="D7761" s="119"/>
    </row>
    <row r="7762" spans="2:4">
      <c r="B7762" s="18">
        <v>7758</v>
      </c>
      <c r="C7762" s="118"/>
      <c r="D7762" s="119"/>
    </row>
    <row r="7763" spans="2:4">
      <c r="B7763" s="18">
        <v>7759</v>
      </c>
      <c r="C7763" s="118"/>
      <c r="D7763" s="119"/>
    </row>
    <row r="7764" spans="2:4">
      <c r="B7764" s="18">
        <v>7760</v>
      </c>
      <c r="C7764" s="118"/>
      <c r="D7764" s="119"/>
    </row>
    <row r="7765" spans="2:4">
      <c r="B7765" s="18">
        <v>7761</v>
      </c>
      <c r="C7765" s="118"/>
      <c r="D7765" s="119"/>
    </row>
    <row r="7766" spans="2:4">
      <c r="B7766" s="18">
        <v>7762</v>
      </c>
      <c r="C7766" s="118"/>
      <c r="D7766" s="119"/>
    </row>
    <row r="7767" spans="2:4">
      <c r="B7767" s="18">
        <v>7763</v>
      </c>
      <c r="C7767" s="118"/>
      <c r="D7767" s="119"/>
    </row>
    <row r="7768" spans="2:4">
      <c r="B7768" s="18">
        <v>7764</v>
      </c>
      <c r="C7768" s="118"/>
      <c r="D7768" s="119"/>
    </row>
    <row r="7769" spans="2:4">
      <c r="B7769" s="18">
        <v>7765</v>
      </c>
      <c r="C7769" s="118"/>
      <c r="D7769" s="119"/>
    </row>
    <row r="7770" spans="2:4">
      <c r="B7770" s="18">
        <v>7766</v>
      </c>
      <c r="C7770" s="118"/>
      <c r="D7770" s="119"/>
    </row>
    <row r="7771" spans="2:4">
      <c r="B7771" s="18">
        <v>7767</v>
      </c>
      <c r="C7771" s="118"/>
      <c r="D7771" s="119"/>
    </row>
    <row r="7772" spans="2:4">
      <c r="B7772" s="18">
        <v>7768</v>
      </c>
      <c r="C7772" s="118"/>
      <c r="D7772" s="119"/>
    </row>
    <row r="7773" spans="2:4">
      <c r="B7773" s="18">
        <v>7769</v>
      </c>
      <c r="C7773" s="118"/>
      <c r="D7773" s="119"/>
    </row>
    <row r="7774" spans="2:4">
      <c r="B7774" s="18">
        <v>7770</v>
      </c>
      <c r="C7774" s="118"/>
      <c r="D7774" s="119"/>
    </row>
    <row r="7775" spans="2:4">
      <c r="B7775" s="18">
        <v>7771</v>
      </c>
      <c r="C7775" s="118"/>
      <c r="D7775" s="119"/>
    </row>
    <row r="7776" spans="2:4">
      <c r="B7776" s="18">
        <v>7772</v>
      </c>
      <c r="C7776" s="118"/>
      <c r="D7776" s="119"/>
    </row>
    <row r="7777" spans="2:4">
      <c r="B7777" s="18">
        <v>7773</v>
      </c>
      <c r="C7777" s="118"/>
      <c r="D7777" s="119"/>
    </row>
    <row r="7778" spans="2:4">
      <c r="B7778" s="18">
        <v>7774</v>
      </c>
      <c r="C7778" s="118"/>
      <c r="D7778" s="119"/>
    </row>
    <row r="7779" spans="2:4">
      <c r="B7779" s="18">
        <v>7775</v>
      </c>
      <c r="C7779" s="118"/>
      <c r="D7779" s="119"/>
    </row>
    <row r="7780" spans="2:4">
      <c r="B7780" s="18">
        <v>7776</v>
      </c>
      <c r="C7780" s="118"/>
      <c r="D7780" s="119"/>
    </row>
    <row r="7781" spans="2:4">
      <c r="B7781" s="18">
        <v>7777</v>
      </c>
      <c r="C7781" s="118"/>
      <c r="D7781" s="119"/>
    </row>
    <row r="7782" spans="2:4">
      <c r="B7782" s="18">
        <v>7778</v>
      </c>
      <c r="C7782" s="118"/>
      <c r="D7782" s="119"/>
    </row>
    <row r="7783" spans="2:4">
      <c r="B7783" s="18">
        <v>7779</v>
      </c>
      <c r="C7783" s="118"/>
      <c r="D7783" s="119"/>
    </row>
    <row r="7784" spans="2:4">
      <c r="B7784" s="18">
        <v>7780</v>
      </c>
      <c r="C7784" s="118"/>
      <c r="D7784" s="119"/>
    </row>
    <row r="7785" spans="2:4">
      <c r="B7785" s="18">
        <v>7781</v>
      </c>
      <c r="C7785" s="118"/>
      <c r="D7785" s="119"/>
    </row>
    <row r="7786" spans="2:4">
      <c r="B7786" s="18">
        <v>7782</v>
      </c>
      <c r="C7786" s="118"/>
      <c r="D7786" s="119"/>
    </row>
    <row r="7787" spans="2:4">
      <c r="B7787" s="18">
        <v>7783</v>
      </c>
      <c r="C7787" s="118"/>
      <c r="D7787" s="119"/>
    </row>
    <row r="7788" spans="2:4">
      <c r="B7788" s="18">
        <v>7784</v>
      </c>
      <c r="C7788" s="118"/>
      <c r="D7788" s="119"/>
    </row>
    <row r="7789" spans="2:4">
      <c r="B7789" s="18">
        <v>7785</v>
      </c>
      <c r="C7789" s="118"/>
      <c r="D7789" s="119"/>
    </row>
    <row r="7790" spans="2:4">
      <c r="B7790" s="18">
        <v>7786</v>
      </c>
      <c r="C7790" s="118"/>
      <c r="D7790" s="119"/>
    </row>
    <row r="7791" spans="2:4">
      <c r="B7791" s="18">
        <v>7787</v>
      </c>
      <c r="C7791" s="118"/>
      <c r="D7791" s="119"/>
    </row>
    <row r="7792" spans="2:4">
      <c r="B7792" s="18">
        <v>7788</v>
      </c>
      <c r="C7792" s="118"/>
      <c r="D7792" s="119"/>
    </row>
    <row r="7793" spans="2:4">
      <c r="B7793" s="18">
        <v>7789</v>
      </c>
      <c r="C7793" s="118"/>
      <c r="D7793" s="119"/>
    </row>
    <row r="7794" spans="2:4">
      <c r="B7794" s="18">
        <v>7790</v>
      </c>
      <c r="C7794" s="118"/>
      <c r="D7794" s="119"/>
    </row>
    <row r="7795" spans="2:4">
      <c r="B7795" s="18">
        <v>7791</v>
      </c>
      <c r="C7795" s="118"/>
      <c r="D7795" s="119"/>
    </row>
    <row r="7796" spans="2:4">
      <c r="B7796" s="18">
        <v>7792</v>
      </c>
      <c r="C7796" s="118"/>
      <c r="D7796" s="119"/>
    </row>
    <row r="7797" spans="2:4">
      <c r="B7797" s="18">
        <v>7793</v>
      </c>
      <c r="C7797" s="118"/>
      <c r="D7797" s="119"/>
    </row>
    <row r="7798" spans="2:4">
      <c r="B7798" s="18">
        <v>7794</v>
      </c>
      <c r="C7798" s="118"/>
      <c r="D7798" s="119"/>
    </row>
    <row r="7799" spans="2:4">
      <c r="B7799" s="18">
        <v>7795</v>
      </c>
      <c r="C7799" s="118"/>
      <c r="D7799" s="119"/>
    </row>
    <row r="7800" spans="2:4">
      <c r="B7800" s="18">
        <v>7796</v>
      </c>
      <c r="C7800" s="118"/>
      <c r="D7800" s="119"/>
    </row>
    <row r="7801" spans="2:4">
      <c r="B7801" s="18">
        <v>7797</v>
      </c>
      <c r="C7801" s="118"/>
      <c r="D7801" s="119"/>
    </row>
    <row r="7802" spans="2:4">
      <c r="B7802" s="18">
        <v>7798</v>
      </c>
      <c r="C7802" s="118"/>
      <c r="D7802" s="119"/>
    </row>
    <row r="7803" spans="2:4">
      <c r="B7803" s="18">
        <v>7799</v>
      </c>
      <c r="C7803" s="118"/>
      <c r="D7803" s="119"/>
    </row>
    <row r="7804" spans="2:4">
      <c r="B7804" s="18">
        <v>7800</v>
      </c>
      <c r="C7804" s="118"/>
      <c r="D7804" s="119"/>
    </row>
    <row r="7805" spans="2:4">
      <c r="B7805" s="18">
        <v>7801</v>
      </c>
      <c r="C7805" s="118"/>
      <c r="D7805" s="119"/>
    </row>
    <row r="7806" spans="2:4">
      <c r="B7806" s="18">
        <v>7802</v>
      </c>
      <c r="C7806" s="118"/>
      <c r="D7806" s="119"/>
    </row>
    <row r="7807" spans="2:4">
      <c r="B7807" s="18">
        <v>7803</v>
      </c>
      <c r="C7807" s="118"/>
      <c r="D7807" s="119"/>
    </row>
    <row r="7808" spans="2:4">
      <c r="B7808" s="18">
        <v>7804</v>
      </c>
      <c r="C7808" s="118"/>
      <c r="D7808" s="119"/>
    </row>
    <row r="7809" spans="2:4">
      <c r="B7809" s="18">
        <v>7805</v>
      </c>
      <c r="C7809" s="118"/>
      <c r="D7809" s="119"/>
    </row>
    <row r="7810" spans="2:4">
      <c r="B7810" s="18">
        <v>7806</v>
      </c>
      <c r="C7810" s="118"/>
      <c r="D7810" s="119"/>
    </row>
    <row r="7811" spans="2:4">
      <c r="B7811" s="18">
        <v>7807</v>
      </c>
      <c r="C7811" s="118"/>
      <c r="D7811" s="119"/>
    </row>
    <row r="7812" spans="2:4">
      <c r="B7812" s="18">
        <v>7808</v>
      </c>
      <c r="C7812" s="118"/>
      <c r="D7812" s="119"/>
    </row>
    <row r="7813" spans="2:4">
      <c r="B7813" s="18">
        <v>7809</v>
      </c>
      <c r="C7813" s="118"/>
      <c r="D7813" s="119"/>
    </row>
    <row r="7814" spans="2:4">
      <c r="B7814" s="18">
        <v>7810</v>
      </c>
      <c r="C7814" s="118"/>
      <c r="D7814" s="119"/>
    </row>
    <row r="7815" spans="2:4">
      <c r="B7815" s="18">
        <v>7811</v>
      </c>
      <c r="C7815" s="118"/>
      <c r="D7815" s="119"/>
    </row>
    <row r="7816" spans="2:4">
      <c r="B7816" s="18">
        <v>7812</v>
      </c>
      <c r="C7816" s="118"/>
      <c r="D7816" s="119"/>
    </row>
    <row r="7817" spans="2:4">
      <c r="B7817" s="18">
        <v>7813</v>
      </c>
      <c r="C7817" s="118"/>
      <c r="D7817" s="119"/>
    </row>
    <row r="7818" spans="2:4">
      <c r="B7818" s="18">
        <v>7814</v>
      </c>
      <c r="C7818" s="118"/>
      <c r="D7818" s="119"/>
    </row>
    <row r="7819" spans="2:4">
      <c r="B7819" s="18">
        <v>7815</v>
      </c>
      <c r="C7819" s="118"/>
      <c r="D7819" s="119"/>
    </row>
    <row r="7820" spans="2:4">
      <c r="B7820" s="18">
        <v>7816</v>
      </c>
      <c r="C7820" s="118"/>
      <c r="D7820" s="119"/>
    </row>
    <row r="7821" spans="2:4">
      <c r="B7821" s="18">
        <v>7817</v>
      </c>
      <c r="C7821" s="118"/>
      <c r="D7821" s="119"/>
    </row>
    <row r="7822" spans="2:4">
      <c r="B7822" s="18">
        <v>7818</v>
      </c>
      <c r="C7822" s="118"/>
      <c r="D7822" s="119"/>
    </row>
    <row r="7823" spans="2:4">
      <c r="B7823" s="18">
        <v>7819</v>
      </c>
      <c r="C7823" s="118"/>
      <c r="D7823" s="119"/>
    </row>
    <row r="7824" spans="2:4">
      <c r="B7824" s="18">
        <v>7820</v>
      </c>
      <c r="C7824" s="118"/>
      <c r="D7824" s="119"/>
    </row>
    <row r="7825" spans="2:4">
      <c r="B7825" s="18">
        <v>7821</v>
      </c>
      <c r="C7825" s="118"/>
      <c r="D7825" s="119"/>
    </row>
    <row r="7826" spans="2:4">
      <c r="B7826" s="18">
        <v>7822</v>
      </c>
      <c r="C7826" s="118"/>
      <c r="D7826" s="119"/>
    </row>
    <row r="7827" spans="2:4">
      <c r="B7827" s="18">
        <v>7823</v>
      </c>
      <c r="C7827" s="118"/>
      <c r="D7827" s="119"/>
    </row>
    <row r="7828" spans="2:4">
      <c r="B7828" s="18">
        <v>7824</v>
      </c>
      <c r="C7828" s="118"/>
      <c r="D7828" s="119"/>
    </row>
    <row r="7829" spans="2:4">
      <c r="B7829" s="18">
        <v>7825</v>
      </c>
      <c r="C7829" s="118"/>
      <c r="D7829" s="119"/>
    </row>
    <row r="7830" spans="2:4">
      <c r="B7830" s="18">
        <v>7826</v>
      </c>
      <c r="C7830" s="118"/>
      <c r="D7830" s="119"/>
    </row>
    <row r="7831" spans="2:4">
      <c r="B7831" s="18">
        <v>7827</v>
      </c>
      <c r="C7831" s="118"/>
      <c r="D7831" s="119"/>
    </row>
    <row r="7832" spans="2:4">
      <c r="B7832" s="18">
        <v>7828</v>
      </c>
      <c r="C7832" s="118"/>
      <c r="D7832" s="119"/>
    </row>
    <row r="7833" spans="2:4">
      <c r="B7833" s="18">
        <v>7829</v>
      </c>
      <c r="C7833" s="118"/>
      <c r="D7833" s="119"/>
    </row>
    <row r="7834" spans="2:4">
      <c r="B7834" s="18">
        <v>7830</v>
      </c>
      <c r="C7834" s="118"/>
      <c r="D7834" s="119"/>
    </row>
    <row r="7835" spans="2:4">
      <c r="B7835" s="18">
        <v>7831</v>
      </c>
      <c r="C7835" s="118"/>
      <c r="D7835" s="119"/>
    </row>
    <row r="7836" spans="2:4">
      <c r="B7836" s="18">
        <v>7832</v>
      </c>
      <c r="C7836" s="118"/>
      <c r="D7836" s="119"/>
    </row>
    <row r="7837" spans="2:4">
      <c r="B7837" s="18">
        <v>7833</v>
      </c>
      <c r="C7837" s="118"/>
      <c r="D7837" s="119"/>
    </row>
    <row r="7838" spans="2:4">
      <c r="B7838" s="18">
        <v>7834</v>
      </c>
      <c r="C7838" s="118"/>
      <c r="D7838" s="119"/>
    </row>
    <row r="7839" spans="2:4">
      <c r="B7839" s="18">
        <v>7835</v>
      </c>
      <c r="C7839" s="118"/>
      <c r="D7839" s="119"/>
    </row>
    <row r="7840" spans="2:4">
      <c r="B7840" s="18">
        <v>7836</v>
      </c>
      <c r="C7840" s="118"/>
      <c r="D7840" s="119"/>
    </row>
    <row r="7841" spans="2:4">
      <c r="B7841" s="18">
        <v>7837</v>
      </c>
      <c r="C7841" s="118"/>
      <c r="D7841" s="119"/>
    </row>
    <row r="7842" spans="2:4">
      <c r="B7842" s="18">
        <v>7838</v>
      </c>
      <c r="C7842" s="118"/>
      <c r="D7842" s="119"/>
    </row>
    <row r="7843" spans="2:4">
      <c r="B7843" s="18">
        <v>7839</v>
      </c>
      <c r="C7843" s="118"/>
      <c r="D7843" s="119"/>
    </row>
    <row r="7844" spans="2:4">
      <c r="B7844" s="18">
        <v>7840</v>
      </c>
      <c r="C7844" s="118"/>
      <c r="D7844" s="119"/>
    </row>
    <row r="7845" spans="2:4">
      <c r="B7845" s="18">
        <v>7841</v>
      </c>
      <c r="C7845" s="118"/>
      <c r="D7845" s="119"/>
    </row>
    <row r="7846" spans="2:4">
      <c r="B7846" s="18">
        <v>7842</v>
      </c>
      <c r="C7846" s="118"/>
      <c r="D7846" s="119"/>
    </row>
    <row r="7847" spans="2:4">
      <c r="B7847" s="18">
        <v>7843</v>
      </c>
      <c r="C7847" s="118"/>
      <c r="D7847" s="119"/>
    </row>
    <row r="7848" spans="2:4">
      <c r="B7848" s="18">
        <v>7844</v>
      </c>
      <c r="C7848" s="118"/>
      <c r="D7848" s="119"/>
    </row>
    <row r="7849" spans="2:4">
      <c r="B7849" s="18">
        <v>7845</v>
      </c>
      <c r="C7849" s="118"/>
      <c r="D7849" s="119"/>
    </row>
    <row r="7850" spans="2:4">
      <c r="B7850" s="18">
        <v>7846</v>
      </c>
      <c r="C7850" s="118"/>
      <c r="D7850" s="119"/>
    </row>
    <row r="7851" spans="2:4">
      <c r="B7851" s="18">
        <v>7847</v>
      </c>
      <c r="C7851" s="118"/>
      <c r="D7851" s="119"/>
    </row>
    <row r="7852" spans="2:4">
      <c r="B7852" s="18">
        <v>7848</v>
      </c>
      <c r="C7852" s="118"/>
      <c r="D7852" s="119"/>
    </row>
    <row r="7853" spans="2:4">
      <c r="B7853" s="18">
        <v>7849</v>
      </c>
      <c r="C7853" s="118"/>
      <c r="D7853" s="119"/>
    </row>
    <row r="7854" spans="2:4">
      <c r="B7854" s="18">
        <v>7850</v>
      </c>
      <c r="C7854" s="118"/>
      <c r="D7854" s="119"/>
    </row>
    <row r="7855" spans="2:4">
      <c r="B7855" s="18">
        <v>7851</v>
      </c>
      <c r="C7855" s="118"/>
      <c r="D7855" s="119"/>
    </row>
    <row r="7856" spans="2:4">
      <c r="B7856" s="18">
        <v>7852</v>
      </c>
      <c r="C7856" s="118"/>
      <c r="D7856" s="119"/>
    </row>
    <row r="7857" spans="2:4">
      <c r="B7857" s="18">
        <v>7853</v>
      </c>
      <c r="C7857" s="118"/>
      <c r="D7857" s="119"/>
    </row>
    <row r="7858" spans="2:4">
      <c r="B7858" s="18">
        <v>7854</v>
      </c>
      <c r="C7858" s="118"/>
      <c r="D7858" s="119"/>
    </row>
    <row r="7859" spans="2:4">
      <c r="B7859" s="18">
        <v>7855</v>
      </c>
      <c r="C7859" s="118"/>
      <c r="D7859" s="119"/>
    </row>
    <row r="7860" spans="2:4">
      <c r="B7860" s="18">
        <v>7856</v>
      </c>
      <c r="C7860" s="118"/>
      <c r="D7860" s="119"/>
    </row>
    <row r="7861" spans="2:4">
      <c r="B7861" s="18">
        <v>7857</v>
      </c>
      <c r="C7861" s="118"/>
      <c r="D7861" s="119"/>
    </row>
    <row r="7862" spans="2:4">
      <c r="B7862" s="18">
        <v>7858</v>
      </c>
      <c r="C7862" s="118"/>
      <c r="D7862" s="119"/>
    </row>
    <row r="7863" spans="2:4">
      <c r="B7863" s="18">
        <v>7859</v>
      </c>
      <c r="C7863" s="118"/>
      <c r="D7863" s="119"/>
    </row>
    <row r="7864" spans="2:4">
      <c r="B7864" s="18">
        <v>7860</v>
      </c>
      <c r="C7864" s="118"/>
      <c r="D7864" s="119"/>
    </row>
    <row r="7865" spans="2:4">
      <c r="B7865" s="18">
        <v>7861</v>
      </c>
      <c r="C7865" s="118"/>
      <c r="D7865" s="119"/>
    </row>
    <row r="7866" spans="2:4">
      <c r="B7866" s="18">
        <v>7862</v>
      </c>
      <c r="C7866" s="118"/>
      <c r="D7866" s="119"/>
    </row>
    <row r="7867" spans="2:4">
      <c r="B7867" s="18">
        <v>7863</v>
      </c>
      <c r="C7867" s="118"/>
      <c r="D7867" s="119"/>
    </row>
    <row r="7868" spans="2:4">
      <c r="B7868" s="18">
        <v>7864</v>
      </c>
      <c r="C7868" s="118"/>
      <c r="D7868" s="119"/>
    </row>
    <row r="7869" spans="2:4">
      <c r="B7869" s="18">
        <v>7865</v>
      </c>
      <c r="C7869" s="118"/>
      <c r="D7869" s="119"/>
    </row>
    <row r="7870" spans="2:4">
      <c r="B7870" s="18">
        <v>7866</v>
      </c>
      <c r="C7870" s="118"/>
      <c r="D7870" s="119"/>
    </row>
    <row r="7871" spans="2:4">
      <c r="B7871" s="18">
        <v>7867</v>
      </c>
      <c r="C7871" s="118"/>
      <c r="D7871" s="119"/>
    </row>
    <row r="7872" spans="2:4">
      <c r="B7872" s="18">
        <v>7868</v>
      </c>
      <c r="C7872" s="118"/>
      <c r="D7872" s="119"/>
    </row>
    <row r="7873" spans="2:4">
      <c r="B7873" s="18">
        <v>7869</v>
      </c>
      <c r="C7873" s="118"/>
      <c r="D7873" s="119"/>
    </row>
    <row r="7874" spans="2:4">
      <c r="B7874" s="18">
        <v>7870</v>
      </c>
      <c r="C7874" s="118"/>
      <c r="D7874" s="119"/>
    </row>
    <row r="7875" spans="2:4">
      <c r="B7875" s="18">
        <v>7871</v>
      </c>
      <c r="C7875" s="118"/>
      <c r="D7875" s="119"/>
    </row>
    <row r="7876" spans="2:4">
      <c r="B7876" s="18">
        <v>7872</v>
      </c>
      <c r="C7876" s="118"/>
      <c r="D7876" s="119"/>
    </row>
    <row r="7877" spans="2:4">
      <c r="B7877" s="18">
        <v>7873</v>
      </c>
      <c r="C7877" s="118"/>
      <c r="D7877" s="119"/>
    </row>
    <row r="7878" spans="2:4">
      <c r="B7878" s="18">
        <v>7874</v>
      </c>
      <c r="C7878" s="118"/>
      <c r="D7878" s="119"/>
    </row>
    <row r="7879" spans="2:4">
      <c r="B7879" s="18">
        <v>7875</v>
      </c>
      <c r="C7879" s="118"/>
      <c r="D7879" s="119"/>
    </row>
    <row r="7880" spans="2:4">
      <c r="B7880" s="18">
        <v>7876</v>
      </c>
      <c r="C7880" s="118"/>
      <c r="D7880" s="119"/>
    </row>
    <row r="7881" spans="2:4">
      <c r="B7881" s="18">
        <v>7877</v>
      </c>
      <c r="C7881" s="118"/>
      <c r="D7881" s="119"/>
    </row>
    <row r="7882" spans="2:4">
      <c r="B7882" s="18">
        <v>7878</v>
      </c>
      <c r="C7882" s="118"/>
      <c r="D7882" s="119"/>
    </row>
    <row r="7883" spans="2:4">
      <c r="B7883" s="18">
        <v>7879</v>
      </c>
      <c r="C7883" s="118"/>
      <c r="D7883" s="119"/>
    </row>
    <row r="7884" spans="2:4">
      <c r="B7884" s="18">
        <v>7880</v>
      </c>
      <c r="C7884" s="118"/>
      <c r="D7884" s="119"/>
    </row>
    <row r="7885" spans="2:4">
      <c r="B7885" s="18">
        <v>7881</v>
      </c>
      <c r="C7885" s="118"/>
      <c r="D7885" s="119"/>
    </row>
    <row r="7886" spans="2:4">
      <c r="B7886" s="18">
        <v>7882</v>
      </c>
      <c r="C7886" s="118"/>
      <c r="D7886" s="119"/>
    </row>
    <row r="7887" spans="2:4">
      <c r="B7887" s="18">
        <v>7883</v>
      </c>
      <c r="C7887" s="118"/>
      <c r="D7887" s="119"/>
    </row>
    <row r="7888" spans="2:4">
      <c r="B7888" s="18">
        <v>7884</v>
      </c>
      <c r="C7888" s="118"/>
      <c r="D7888" s="119"/>
    </row>
    <row r="7889" spans="2:4">
      <c r="B7889" s="18">
        <v>7885</v>
      </c>
      <c r="C7889" s="118"/>
      <c r="D7889" s="119"/>
    </row>
    <row r="7890" spans="2:4">
      <c r="B7890" s="18">
        <v>7886</v>
      </c>
      <c r="C7890" s="118"/>
      <c r="D7890" s="119"/>
    </row>
    <row r="7891" spans="2:4">
      <c r="B7891" s="18">
        <v>7887</v>
      </c>
      <c r="C7891" s="118"/>
      <c r="D7891" s="119"/>
    </row>
    <row r="7892" spans="2:4">
      <c r="B7892" s="18">
        <v>7888</v>
      </c>
      <c r="C7892" s="118"/>
      <c r="D7892" s="119"/>
    </row>
    <row r="7893" spans="2:4">
      <c r="B7893" s="18">
        <v>7889</v>
      </c>
      <c r="C7893" s="118"/>
      <c r="D7893" s="119"/>
    </row>
    <row r="7894" spans="2:4">
      <c r="B7894" s="18">
        <v>7890</v>
      </c>
      <c r="C7894" s="118"/>
      <c r="D7894" s="119"/>
    </row>
    <row r="7895" spans="2:4">
      <c r="B7895" s="18">
        <v>7891</v>
      </c>
      <c r="C7895" s="118"/>
      <c r="D7895" s="119"/>
    </row>
    <row r="7896" spans="2:4">
      <c r="B7896" s="18">
        <v>7892</v>
      </c>
      <c r="C7896" s="118"/>
      <c r="D7896" s="119"/>
    </row>
    <row r="7897" spans="2:4">
      <c r="B7897" s="18">
        <v>7893</v>
      </c>
      <c r="C7897" s="118"/>
      <c r="D7897" s="119"/>
    </row>
    <row r="7898" spans="2:4">
      <c r="B7898" s="18">
        <v>7894</v>
      </c>
      <c r="C7898" s="118"/>
      <c r="D7898" s="119"/>
    </row>
    <row r="7899" spans="2:4">
      <c r="B7899" s="18">
        <v>7895</v>
      </c>
      <c r="C7899" s="118"/>
      <c r="D7899" s="119"/>
    </row>
    <row r="7900" spans="2:4">
      <c r="B7900" s="18">
        <v>7896</v>
      </c>
      <c r="C7900" s="118"/>
      <c r="D7900" s="119"/>
    </row>
    <row r="7901" spans="2:4">
      <c r="B7901" s="18">
        <v>7897</v>
      </c>
      <c r="C7901" s="118"/>
      <c r="D7901" s="119"/>
    </row>
    <row r="7902" spans="2:4">
      <c r="B7902" s="18">
        <v>7898</v>
      </c>
      <c r="C7902" s="118"/>
      <c r="D7902" s="119"/>
    </row>
    <row r="7903" spans="2:4">
      <c r="B7903" s="18">
        <v>7899</v>
      </c>
      <c r="C7903" s="118"/>
      <c r="D7903" s="119"/>
    </row>
    <row r="7904" spans="2:4">
      <c r="B7904" s="18">
        <v>7900</v>
      </c>
      <c r="C7904" s="118"/>
      <c r="D7904" s="119"/>
    </row>
    <row r="7905" spans="2:4">
      <c r="B7905" s="18">
        <v>7901</v>
      </c>
      <c r="C7905" s="118"/>
      <c r="D7905" s="119"/>
    </row>
    <row r="7906" spans="2:4">
      <c r="B7906" s="18">
        <v>7902</v>
      </c>
      <c r="C7906" s="118"/>
      <c r="D7906" s="119"/>
    </row>
    <row r="7907" spans="2:4">
      <c r="B7907" s="18">
        <v>7903</v>
      </c>
      <c r="C7907" s="118"/>
      <c r="D7907" s="119"/>
    </row>
    <row r="7908" spans="2:4">
      <c r="B7908" s="18">
        <v>7904</v>
      </c>
      <c r="C7908" s="118"/>
      <c r="D7908" s="119"/>
    </row>
    <row r="7909" spans="2:4">
      <c r="B7909" s="18">
        <v>7905</v>
      </c>
      <c r="C7909" s="118"/>
      <c r="D7909" s="119"/>
    </row>
    <row r="7910" spans="2:4">
      <c r="B7910" s="18">
        <v>7906</v>
      </c>
      <c r="C7910" s="118"/>
      <c r="D7910" s="119"/>
    </row>
    <row r="7911" spans="2:4">
      <c r="B7911" s="18">
        <v>7907</v>
      </c>
      <c r="C7911" s="118"/>
      <c r="D7911" s="119"/>
    </row>
    <row r="7912" spans="2:4">
      <c r="B7912" s="18">
        <v>7908</v>
      </c>
      <c r="C7912" s="118"/>
      <c r="D7912" s="119"/>
    </row>
    <row r="7913" spans="2:4">
      <c r="B7913" s="18">
        <v>7909</v>
      </c>
      <c r="C7913" s="118"/>
      <c r="D7913" s="119"/>
    </row>
    <row r="7914" spans="2:4">
      <c r="B7914" s="18">
        <v>7910</v>
      </c>
      <c r="C7914" s="118"/>
      <c r="D7914" s="119"/>
    </row>
    <row r="7915" spans="2:4">
      <c r="B7915" s="18">
        <v>7911</v>
      </c>
      <c r="C7915" s="118"/>
      <c r="D7915" s="119"/>
    </row>
    <row r="7916" spans="2:4">
      <c r="B7916" s="18">
        <v>7912</v>
      </c>
      <c r="C7916" s="118"/>
      <c r="D7916" s="119"/>
    </row>
    <row r="7917" spans="2:4">
      <c r="B7917" s="18">
        <v>7913</v>
      </c>
      <c r="C7917" s="118"/>
      <c r="D7917" s="119"/>
    </row>
    <row r="7918" spans="2:4">
      <c r="B7918" s="18">
        <v>7914</v>
      </c>
      <c r="C7918" s="118"/>
      <c r="D7918" s="119"/>
    </row>
    <row r="7919" spans="2:4">
      <c r="B7919" s="18">
        <v>7915</v>
      </c>
      <c r="C7919" s="118"/>
      <c r="D7919" s="119"/>
    </row>
    <row r="7920" spans="2:4">
      <c r="B7920" s="18">
        <v>7916</v>
      </c>
      <c r="C7920" s="118"/>
      <c r="D7920" s="119"/>
    </row>
    <row r="7921" spans="2:4">
      <c r="B7921" s="18">
        <v>7917</v>
      </c>
      <c r="C7921" s="118"/>
      <c r="D7921" s="119"/>
    </row>
    <row r="7922" spans="2:4">
      <c r="B7922" s="18">
        <v>7918</v>
      </c>
      <c r="C7922" s="118"/>
      <c r="D7922" s="119"/>
    </row>
    <row r="7923" spans="2:4">
      <c r="B7923" s="18">
        <v>7919</v>
      </c>
      <c r="C7923" s="118"/>
      <c r="D7923" s="119"/>
    </row>
    <row r="7924" spans="2:4">
      <c r="B7924" s="18">
        <v>7920</v>
      </c>
      <c r="C7924" s="118"/>
      <c r="D7924" s="119"/>
    </row>
    <row r="7925" spans="2:4">
      <c r="B7925" s="18">
        <v>7921</v>
      </c>
      <c r="C7925" s="118"/>
      <c r="D7925" s="119"/>
    </row>
    <row r="7926" spans="2:4">
      <c r="B7926" s="18">
        <v>7922</v>
      </c>
      <c r="C7926" s="118"/>
      <c r="D7926" s="119"/>
    </row>
    <row r="7927" spans="2:4">
      <c r="B7927" s="18">
        <v>7923</v>
      </c>
      <c r="C7927" s="118"/>
      <c r="D7927" s="119"/>
    </row>
    <row r="7928" spans="2:4">
      <c r="B7928" s="18">
        <v>7924</v>
      </c>
      <c r="C7928" s="118"/>
      <c r="D7928" s="119"/>
    </row>
    <row r="7929" spans="2:4">
      <c r="B7929" s="18">
        <v>7925</v>
      </c>
      <c r="C7929" s="118"/>
      <c r="D7929" s="119"/>
    </row>
    <row r="7930" spans="2:4">
      <c r="B7930" s="18">
        <v>7926</v>
      </c>
      <c r="C7930" s="118"/>
      <c r="D7930" s="119"/>
    </row>
    <row r="7931" spans="2:4">
      <c r="B7931" s="18">
        <v>7927</v>
      </c>
      <c r="C7931" s="118"/>
      <c r="D7931" s="119"/>
    </row>
    <row r="7932" spans="2:4">
      <c r="B7932" s="18">
        <v>7928</v>
      </c>
      <c r="C7932" s="118"/>
      <c r="D7932" s="119"/>
    </row>
    <row r="7933" spans="2:4">
      <c r="B7933" s="18">
        <v>7929</v>
      </c>
      <c r="C7933" s="118"/>
      <c r="D7933" s="119"/>
    </row>
    <row r="7934" spans="2:4">
      <c r="B7934" s="18">
        <v>7930</v>
      </c>
      <c r="C7934" s="118"/>
      <c r="D7934" s="119"/>
    </row>
    <row r="7935" spans="2:4">
      <c r="B7935" s="18">
        <v>7931</v>
      </c>
      <c r="C7935" s="118"/>
      <c r="D7935" s="119"/>
    </row>
    <row r="7936" spans="2:4">
      <c r="B7936" s="18">
        <v>7932</v>
      </c>
      <c r="C7936" s="118"/>
      <c r="D7936" s="119"/>
    </row>
    <row r="7937" spans="2:4">
      <c r="B7937" s="18">
        <v>7933</v>
      </c>
      <c r="C7937" s="118"/>
      <c r="D7937" s="119"/>
    </row>
    <row r="7938" spans="2:4">
      <c r="B7938" s="18">
        <v>7934</v>
      </c>
      <c r="C7938" s="118"/>
      <c r="D7938" s="119"/>
    </row>
    <row r="7939" spans="2:4">
      <c r="B7939" s="18">
        <v>7935</v>
      </c>
      <c r="C7939" s="118"/>
      <c r="D7939" s="119"/>
    </row>
    <row r="7940" spans="2:4">
      <c r="B7940" s="18">
        <v>7936</v>
      </c>
      <c r="C7940" s="118"/>
      <c r="D7940" s="119"/>
    </row>
    <row r="7941" spans="2:4">
      <c r="B7941" s="18">
        <v>7937</v>
      </c>
      <c r="C7941" s="118"/>
      <c r="D7941" s="119"/>
    </row>
    <row r="7942" spans="2:4">
      <c r="B7942" s="18">
        <v>7938</v>
      </c>
      <c r="C7942" s="118"/>
      <c r="D7942" s="119"/>
    </row>
    <row r="7943" spans="2:4">
      <c r="B7943" s="18">
        <v>7939</v>
      </c>
      <c r="C7943" s="118"/>
      <c r="D7943" s="119"/>
    </row>
    <row r="7944" spans="2:4">
      <c r="B7944" s="18">
        <v>7940</v>
      </c>
      <c r="C7944" s="118"/>
      <c r="D7944" s="119"/>
    </row>
    <row r="7945" spans="2:4">
      <c r="B7945" s="18">
        <v>7941</v>
      </c>
      <c r="C7945" s="118"/>
      <c r="D7945" s="119"/>
    </row>
    <row r="7946" spans="2:4">
      <c r="B7946" s="18">
        <v>7942</v>
      </c>
      <c r="C7946" s="118"/>
      <c r="D7946" s="119"/>
    </row>
    <row r="7947" spans="2:4">
      <c r="B7947" s="18">
        <v>7943</v>
      </c>
      <c r="C7947" s="118"/>
      <c r="D7947" s="119"/>
    </row>
    <row r="7948" spans="2:4">
      <c r="B7948" s="18">
        <v>7944</v>
      </c>
      <c r="C7948" s="118"/>
      <c r="D7948" s="119"/>
    </row>
    <row r="7949" spans="2:4">
      <c r="B7949" s="18">
        <v>7945</v>
      </c>
      <c r="C7949" s="118"/>
      <c r="D7949" s="119"/>
    </row>
    <row r="7950" spans="2:4">
      <c r="B7950" s="18">
        <v>7946</v>
      </c>
      <c r="C7950" s="118"/>
      <c r="D7950" s="119"/>
    </row>
    <row r="7951" spans="2:4">
      <c r="B7951" s="18">
        <v>7947</v>
      </c>
      <c r="C7951" s="118"/>
      <c r="D7951" s="119"/>
    </row>
    <row r="7952" spans="2:4">
      <c r="B7952" s="18">
        <v>7948</v>
      </c>
      <c r="C7952" s="118"/>
      <c r="D7952" s="119"/>
    </row>
    <row r="7953" spans="2:4">
      <c r="B7953" s="18">
        <v>7949</v>
      </c>
      <c r="C7953" s="118"/>
      <c r="D7953" s="119"/>
    </row>
    <row r="7954" spans="2:4">
      <c r="B7954" s="18">
        <v>7950</v>
      </c>
      <c r="C7954" s="118"/>
      <c r="D7954" s="119"/>
    </row>
    <row r="7955" spans="2:4">
      <c r="B7955" s="18">
        <v>7951</v>
      </c>
      <c r="C7955" s="118"/>
      <c r="D7955" s="119"/>
    </row>
    <row r="7956" spans="2:4">
      <c r="B7956" s="18">
        <v>7952</v>
      </c>
      <c r="C7956" s="118"/>
      <c r="D7956" s="119"/>
    </row>
    <row r="7957" spans="2:4">
      <c r="B7957" s="18">
        <v>7953</v>
      </c>
      <c r="C7957" s="118"/>
      <c r="D7957" s="119"/>
    </row>
    <row r="7958" spans="2:4">
      <c r="B7958" s="18">
        <v>7954</v>
      </c>
      <c r="C7958" s="118"/>
      <c r="D7958" s="119"/>
    </row>
    <row r="7959" spans="2:4">
      <c r="B7959" s="18">
        <v>7955</v>
      </c>
      <c r="C7959" s="118"/>
      <c r="D7959" s="119"/>
    </row>
    <row r="7960" spans="2:4">
      <c r="B7960" s="18">
        <v>7956</v>
      </c>
      <c r="C7960" s="118"/>
      <c r="D7960" s="119"/>
    </row>
    <row r="7961" spans="2:4">
      <c r="B7961" s="18">
        <v>7957</v>
      </c>
      <c r="C7961" s="118"/>
      <c r="D7961" s="119"/>
    </row>
    <row r="7962" spans="2:4">
      <c r="B7962" s="18">
        <v>7958</v>
      </c>
      <c r="C7962" s="118"/>
      <c r="D7962" s="119"/>
    </row>
    <row r="7963" spans="2:4">
      <c r="B7963" s="18">
        <v>7959</v>
      </c>
      <c r="C7963" s="118"/>
      <c r="D7963" s="119"/>
    </row>
    <row r="7964" spans="2:4">
      <c r="B7964" s="18">
        <v>7960</v>
      </c>
      <c r="C7964" s="118"/>
      <c r="D7964" s="119"/>
    </row>
    <row r="7965" spans="2:4">
      <c r="B7965" s="18">
        <v>7961</v>
      </c>
      <c r="C7965" s="118"/>
      <c r="D7965" s="119"/>
    </row>
    <row r="7966" spans="2:4">
      <c r="B7966" s="18">
        <v>7962</v>
      </c>
      <c r="C7966" s="118"/>
      <c r="D7966" s="119"/>
    </row>
    <row r="7967" spans="2:4">
      <c r="B7967" s="18">
        <v>7963</v>
      </c>
      <c r="C7967" s="118"/>
      <c r="D7967" s="119"/>
    </row>
    <row r="7968" spans="2:4">
      <c r="B7968" s="18">
        <v>7964</v>
      </c>
      <c r="C7968" s="118"/>
      <c r="D7968" s="119"/>
    </row>
    <row r="7969" spans="2:4">
      <c r="B7969" s="18">
        <v>7965</v>
      </c>
      <c r="C7969" s="118"/>
      <c r="D7969" s="119"/>
    </row>
    <row r="7970" spans="2:4">
      <c r="B7970" s="18">
        <v>7966</v>
      </c>
      <c r="C7970" s="118"/>
      <c r="D7970" s="119"/>
    </row>
    <row r="7971" spans="2:4">
      <c r="B7971" s="18">
        <v>7967</v>
      </c>
      <c r="C7971" s="118"/>
      <c r="D7971" s="119"/>
    </row>
    <row r="7972" spans="2:4">
      <c r="B7972" s="18">
        <v>7968</v>
      </c>
      <c r="C7972" s="118"/>
      <c r="D7972" s="119"/>
    </row>
    <row r="7973" spans="2:4">
      <c r="B7973" s="18">
        <v>7969</v>
      </c>
      <c r="C7973" s="118"/>
      <c r="D7973" s="119"/>
    </row>
    <row r="7974" spans="2:4">
      <c r="B7974" s="18">
        <v>7970</v>
      </c>
      <c r="C7974" s="118"/>
      <c r="D7974" s="119"/>
    </row>
    <row r="7975" spans="2:4">
      <c r="B7975" s="18">
        <v>7971</v>
      </c>
      <c r="C7975" s="118"/>
      <c r="D7975" s="119"/>
    </row>
    <row r="7976" spans="2:4">
      <c r="B7976" s="18">
        <v>7972</v>
      </c>
      <c r="C7976" s="118"/>
      <c r="D7976" s="119"/>
    </row>
    <row r="7977" spans="2:4">
      <c r="B7977" s="18">
        <v>7973</v>
      </c>
      <c r="C7977" s="118"/>
      <c r="D7977" s="119"/>
    </row>
    <row r="7978" spans="2:4">
      <c r="B7978" s="18">
        <v>7974</v>
      </c>
      <c r="C7978" s="118"/>
      <c r="D7978" s="119"/>
    </row>
    <row r="7979" spans="2:4">
      <c r="B7979" s="18">
        <v>7975</v>
      </c>
      <c r="C7979" s="118"/>
      <c r="D7979" s="119"/>
    </row>
    <row r="7980" spans="2:4">
      <c r="B7980" s="18">
        <v>7976</v>
      </c>
      <c r="C7980" s="118"/>
      <c r="D7980" s="119"/>
    </row>
    <row r="7981" spans="2:4">
      <c r="B7981" s="18">
        <v>7977</v>
      </c>
      <c r="C7981" s="118"/>
      <c r="D7981" s="119"/>
    </row>
    <row r="7982" spans="2:4">
      <c r="B7982" s="18">
        <v>7978</v>
      </c>
      <c r="C7982" s="118"/>
      <c r="D7982" s="119"/>
    </row>
    <row r="7983" spans="2:4">
      <c r="B7983" s="18">
        <v>7979</v>
      </c>
      <c r="C7983" s="118"/>
      <c r="D7983" s="119"/>
    </row>
    <row r="7984" spans="2:4">
      <c r="B7984" s="18">
        <v>7980</v>
      </c>
      <c r="C7984" s="118"/>
      <c r="D7984" s="119"/>
    </row>
    <row r="7985" spans="2:4">
      <c r="B7985" s="18">
        <v>7981</v>
      </c>
      <c r="C7985" s="118"/>
      <c r="D7985" s="119"/>
    </row>
    <row r="7986" spans="2:4">
      <c r="B7986" s="18">
        <v>7982</v>
      </c>
      <c r="C7986" s="118"/>
      <c r="D7986" s="119"/>
    </row>
    <row r="7987" spans="2:4">
      <c r="B7987" s="18">
        <v>7983</v>
      </c>
      <c r="C7987" s="118"/>
      <c r="D7987" s="119"/>
    </row>
    <row r="7988" spans="2:4">
      <c r="B7988" s="18">
        <v>7984</v>
      </c>
      <c r="C7988" s="118"/>
      <c r="D7988" s="119"/>
    </row>
    <row r="7989" spans="2:4">
      <c r="B7989" s="18">
        <v>7985</v>
      </c>
      <c r="C7989" s="118"/>
      <c r="D7989" s="119"/>
    </row>
    <row r="7990" spans="2:4">
      <c r="B7990" s="18">
        <v>7986</v>
      </c>
      <c r="C7990" s="118"/>
      <c r="D7990" s="119"/>
    </row>
    <row r="7991" spans="2:4">
      <c r="B7991" s="18">
        <v>7987</v>
      </c>
      <c r="C7991" s="118"/>
      <c r="D7991" s="119"/>
    </row>
    <row r="7992" spans="2:4">
      <c r="B7992" s="18">
        <v>7988</v>
      </c>
      <c r="C7992" s="118"/>
      <c r="D7992" s="119"/>
    </row>
    <row r="7993" spans="2:4">
      <c r="B7993" s="18">
        <v>7989</v>
      </c>
      <c r="C7993" s="118"/>
      <c r="D7993" s="119"/>
    </row>
    <row r="7994" spans="2:4">
      <c r="B7994" s="18">
        <v>7990</v>
      </c>
      <c r="C7994" s="118"/>
      <c r="D7994" s="119"/>
    </row>
    <row r="7995" spans="2:4">
      <c r="B7995" s="18">
        <v>7991</v>
      </c>
      <c r="C7995" s="118"/>
      <c r="D7995" s="119"/>
    </row>
    <row r="7996" spans="2:4">
      <c r="B7996" s="18">
        <v>7992</v>
      </c>
      <c r="C7996" s="118"/>
      <c r="D7996" s="119"/>
    </row>
    <row r="7997" spans="2:4">
      <c r="B7997" s="18">
        <v>7993</v>
      </c>
      <c r="C7997" s="118"/>
      <c r="D7997" s="119"/>
    </row>
    <row r="7998" spans="2:4">
      <c r="B7998" s="18">
        <v>7994</v>
      </c>
      <c r="C7998" s="118"/>
      <c r="D7998" s="119"/>
    </row>
    <row r="7999" spans="2:4">
      <c r="B7999" s="18">
        <v>7995</v>
      </c>
      <c r="C7999" s="118"/>
      <c r="D7999" s="119"/>
    </row>
    <row r="8000" spans="2:4">
      <c r="B8000" s="18">
        <v>7996</v>
      </c>
      <c r="C8000" s="118"/>
      <c r="D8000" s="119"/>
    </row>
    <row r="8001" spans="2:4">
      <c r="B8001" s="18">
        <v>7997</v>
      </c>
      <c r="C8001" s="118"/>
      <c r="D8001" s="119"/>
    </row>
    <row r="8002" spans="2:4">
      <c r="B8002" s="18">
        <v>7998</v>
      </c>
      <c r="C8002" s="118"/>
      <c r="D8002" s="119"/>
    </row>
    <row r="8003" spans="2:4">
      <c r="B8003" s="18">
        <v>7999</v>
      </c>
      <c r="C8003" s="118"/>
      <c r="D8003" s="119"/>
    </row>
    <row r="8004" spans="2:4">
      <c r="B8004" s="18">
        <v>8000</v>
      </c>
      <c r="C8004" s="118"/>
      <c r="D8004" s="119"/>
    </row>
    <row r="8005" spans="2:4">
      <c r="B8005" s="18">
        <v>8001</v>
      </c>
      <c r="C8005" s="118"/>
      <c r="D8005" s="119"/>
    </row>
    <row r="8006" spans="2:4">
      <c r="B8006" s="18">
        <v>8002</v>
      </c>
      <c r="C8006" s="118"/>
      <c r="D8006" s="119"/>
    </row>
    <row r="8007" spans="2:4">
      <c r="B8007" s="18">
        <v>8003</v>
      </c>
      <c r="C8007" s="118"/>
      <c r="D8007" s="119"/>
    </row>
    <row r="8008" spans="2:4">
      <c r="B8008" s="18">
        <v>8004</v>
      </c>
      <c r="C8008" s="118"/>
      <c r="D8008" s="119"/>
    </row>
    <row r="8009" spans="2:4">
      <c r="B8009" s="18">
        <v>8005</v>
      </c>
      <c r="C8009" s="118"/>
      <c r="D8009" s="119"/>
    </row>
    <row r="8010" spans="2:4">
      <c r="B8010" s="18">
        <v>8006</v>
      </c>
      <c r="C8010" s="118"/>
      <c r="D8010" s="119"/>
    </row>
    <row r="8011" spans="2:4">
      <c r="B8011" s="18">
        <v>8007</v>
      </c>
      <c r="C8011" s="118"/>
      <c r="D8011" s="119"/>
    </row>
    <row r="8012" spans="2:4">
      <c r="B8012" s="18">
        <v>8008</v>
      </c>
      <c r="C8012" s="118"/>
      <c r="D8012" s="119"/>
    </row>
    <row r="8013" spans="2:4">
      <c r="B8013" s="18">
        <v>8009</v>
      </c>
      <c r="C8013" s="118"/>
      <c r="D8013" s="119"/>
    </row>
    <row r="8014" spans="2:4">
      <c r="B8014" s="18">
        <v>8010</v>
      </c>
      <c r="C8014" s="118"/>
      <c r="D8014" s="119"/>
    </row>
    <row r="8015" spans="2:4">
      <c r="B8015" s="18">
        <v>8011</v>
      </c>
      <c r="C8015" s="118"/>
      <c r="D8015" s="119"/>
    </row>
    <row r="8016" spans="2:4">
      <c r="B8016" s="18">
        <v>8012</v>
      </c>
      <c r="C8016" s="118"/>
      <c r="D8016" s="119"/>
    </row>
    <row r="8017" spans="2:4">
      <c r="B8017" s="18">
        <v>8013</v>
      </c>
      <c r="C8017" s="118"/>
      <c r="D8017" s="119"/>
    </row>
    <row r="8018" spans="2:4">
      <c r="B8018" s="18">
        <v>8014</v>
      </c>
      <c r="C8018" s="118"/>
      <c r="D8018" s="119"/>
    </row>
    <row r="8019" spans="2:4">
      <c r="B8019" s="18">
        <v>8015</v>
      </c>
      <c r="C8019" s="118"/>
      <c r="D8019" s="119"/>
    </row>
    <row r="8020" spans="2:4">
      <c r="B8020" s="18">
        <v>8016</v>
      </c>
      <c r="C8020" s="118"/>
      <c r="D8020" s="119"/>
    </row>
    <row r="8021" spans="2:4">
      <c r="B8021" s="18">
        <v>8017</v>
      </c>
      <c r="C8021" s="118"/>
      <c r="D8021" s="119"/>
    </row>
    <row r="8022" spans="2:4">
      <c r="B8022" s="18">
        <v>8018</v>
      </c>
      <c r="C8022" s="118"/>
      <c r="D8022" s="119"/>
    </row>
    <row r="8023" spans="2:4">
      <c r="B8023" s="18">
        <v>8019</v>
      </c>
      <c r="C8023" s="118"/>
      <c r="D8023" s="119"/>
    </row>
    <row r="8024" spans="2:4">
      <c r="B8024" s="18">
        <v>8020</v>
      </c>
      <c r="C8024" s="118"/>
      <c r="D8024" s="119"/>
    </row>
    <row r="8025" spans="2:4">
      <c r="B8025" s="18">
        <v>8021</v>
      </c>
      <c r="C8025" s="118"/>
      <c r="D8025" s="119"/>
    </row>
    <row r="8026" spans="2:4">
      <c r="B8026" s="18">
        <v>8022</v>
      </c>
      <c r="C8026" s="118"/>
      <c r="D8026" s="119"/>
    </row>
    <row r="8027" spans="2:4">
      <c r="B8027" s="18">
        <v>8023</v>
      </c>
      <c r="C8027" s="118"/>
      <c r="D8027" s="119"/>
    </row>
    <row r="8028" spans="2:4">
      <c r="B8028" s="18">
        <v>8024</v>
      </c>
      <c r="C8028" s="118"/>
      <c r="D8028" s="119"/>
    </row>
    <row r="8029" spans="2:4">
      <c r="B8029" s="18">
        <v>8025</v>
      </c>
      <c r="C8029" s="118"/>
      <c r="D8029" s="119"/>
    </row>
    <row r="8030" spans="2:4">
      <c r="B8030" s="18">
        <v>8026</v>
      </c>
      <c r="C8030" s="118"/>
      <c r="D8030" s="119"/>
    </row>
    <row r="8031" spans="2:4">
      <c r="B8031" s="18">
        <v>8027</v>
      </c>
      <c r="C8031" s="118"/>
      <c r="D8031" s="119"/>
    </row>
    <row r="8032" spans="2:4">
      <c r="B8032" s="18">
        <v>8028</v>
      </c>
      <c r="C8032" s="118"/>
      <c r="D8032" s="119"/>
    </row>
    <row r="8033" spans="2:4">
      <c r="B8033" s="18">
        <v>8029</v>
      </c>
      <c r="C8033" s="118"/>
      <c r="D8033" s="119"/>
    </row>
    <row r="8034" spans="2:4">
      <c r="B8034" s="18">
        <v>8030</v>
      </c>
      <c r="C8034" s="118"/>
      <c r="D8034" s="119"/>
    </row>
    <row r="8035" spans="2:4">
      <c r="B8035" s="18">
        <v>8031</v>
      </c>
      <c r="C8035" s="118"/>
      <c r="D8035" s="119"/>
    </row>
    <row r="8036" spans="2:4">
      <c r="B8036" s="18">
        <v>8032</v>
      </c>
      <c r="C8036" s="118"/>
      <c r="D8036" s="119"/>
    </row>
    <row r="8037" spans="2:4">
      <c r="B8037" s="18">
        <v>8033</v>
      </c>
      <c r="C8037" s="118"/>
      <c r="D8037" s="119"/>
    </row>
    <row r="8038" spans="2:4">
      <c r="B8038" s="18">
        <v>8034</v>
      </c>
      <c r="C8038" s="118"/>
      <c r="D8038" s="119"/>
    </row>
    <row r="8039" spans="2:4">
      <c r="B8039" s="18">
        <v>8035</v>
      </c>
      <c r="C8039" s="118"/>
      <c r="D8039" s="119"/>
    </row>
    <row r="8040" spans="2:4">
      <c r="B8040" s="18">
        <v>8036</v>
      </c>
      <c r="C8040" s="118"/>
      <c r="D8040" s="119"/>
    </row>
    <row r="8041" spans="2:4">
      <c r="B8041" s="18">
        <v>8037</v>
      </c>
      <c r="C8041" s="118"/>
      <c r="D8041" s="119"/>
    </row>
    <row r="8042" spans="2:4">
      <c r="B8042" s="18">
        <v>8038</v>
      </c>
      <c r="C8042" s="118"/>
      <c r="D8042" s="119"/>
    </row>
    <row r="8043" spans="2:4">
      <c r="B8043" s="18">
        <v>8039</v>
      </c>
      <c r="C8043" s="118"/>
      <c r="D8043" s="119"/>
    </row>
    <row r="8044" spans="2:4">
      <c r="B8044" s="18">
        <v>8040</v>
      </c>
      <c r="C8044" s="118"/>
      <c r="D8044" s="119"/>
    </row>
    <row r="8045" spans="2:4">
      <c r="B8045" s="18">
        <v>8041</v>
      </c>
      <c r="C8045" s="118"/>
      <c r="D8045" s="119"/>
    </row>
    <row r="8046" spans="2:4">
      <c r="B8046" s="18">
        <v>8042</v>
      </c>
      <c r="C8046" s="118"/>
      <c r="D8046" s="119"/>
    </row>
    <row r="8047" spans="2:4">
      <c r="B8047" s="18">
        <v>8043</v>
      </c>
      <c r="C8047" s="118"/>
      <c r="D8047" s="119"/>
    </row>
    <row r="8048" spans="2:4">
      <c r="B8048" s="18">
        <v>8044</v>
      </c>
      <c r="C8048" s="118"/>
      <c r="D8048" s="119"/>
    </row>
    <row r="8049" spans="2:4">
      <c r="B8049" s="18">
        <v>8045</v>
      </c>
      <c r="C8049" s="118"/>
      <c r="D8049" s="119"/>
    </row>
    <row r="8050" spans="2:4">
      <c r="B8050" s="18">
        <v>8046</v>
      </c>
      <c r="C8050" s="118"/>
      <c r="D8050" s="119"/>
    </row>
    <row r="8051" spans="2:4">
      <c r="B8051" s="18">
        <v>8047</v>
      </c>
      <c r="C8051" s="118"/>
      <c r="D8051" s="119"/>
    </row>
    <row r="8052" spans="2:4">
      <c r="B8052" s="18">
        <v>8048</v>
      </c>
      <c r="C8052" s="118"/>
      <c r="D8052" s="119"/>
    </row>
    <row r="8053" spans="2:4">
      <c r="B8053" s="18">
        <v>8049</v>
      </c>
      <c r="C8053" s="118"/>
      <c r="D8053" s="119"/>
    </row>
    <row r="8054" spans="2:4">
      <c r="B8054" s="18">
        <v>8050</v>
      </c>
      <c r="C8054" s="118"/>
      <c r="D8054" s="119"/>
    </row>
    <row r="8055" spans="2:4">
      <c r="B8055" s="18">
        <v>8051</v>
      </c>
      <c r="C8055" s="118"/>
      <c r="D8055" s="119"/>
    </row>
    <row r="8056" spans="2:4">
      <c r="B8056" s="18">
        <v>8052</v>
      </c>
      <c r="C8056" s="118"/>
      <c r="D8056" s="119"/>
    </row>
    <row r="8057" spans="2:4">
      <c r="B8057" s="18">
        <v>8053</v>
      </c>
      <c r="C8057" s="118"/>
      <c r="D8057" s="119"/>
    </row>
    <row r="8058" spans="2:4">
      <c r="B8058" s="18">
        <v>8054</v>
      </c>
      <c r="C8058" s="118"/>
      <c r="D8058" s="119"/>
    </row>
    <row r="8059" spans="2:4">
      <c r="B8059" s="18">
        <v>8055</v>
      </c>
      <c r="C8059" s="118"/>
      <c r="D8059" s="119"/>
    </row>
    <row r="8060" spans="2:4">
      <c r="B8060" s="18">
        <v>8056</v>
      </c>
      <c r="C8060" s="118"/>
      <c r="D8060" s="119"/>
    </row>
    <row r="8061" spans="2:4">
      <c r="B8061" s="18">
        <v>8057</v>
      </c>
      <c r="C8061" s="118"/>
      <c r="D8061" s="119"/>
    </row>
    <row r="8062" spans="2:4">
      <c r="B8062" s="18">
        <v>8058</v>
      </c>
      <c r="C8062" s="118"/>
      <c r="D8062" s="119"/>
    </row>
    <row r="8063" spans="2:4">
      <c r="B8063" s="18">
        <v>8059</v>
      </c>
      <c r="C8063" s="118"/>
      <c r="D8063" s="119"/>
    </row>
    <row r="8064" spans="2:4">
      <c r="B8064" s="18">
        <v>8060</v>
      </c>
      <c r="C8064" s="118"/>
      <c r="D8064" s="119"/>
    </row>
    <row r="8065" spans="2:4">
      <c r="B8065" s="18">
        <v>8061</v>
      </c>
      <c r="C8065" s="118"/>
      <c r="D8065" s="119"/>
    </row>
    <row r="8066" spans="2:4">
      <c r="B8066" s="18">
        <v>8062</v>
      </c>
      <c r="C8066" s="118"/>
      <c r="D8066" s="119"/>
    </row>
    <row r="8067" spans="2:4">
      <c r="B8067" s="18">
        <v>8063</v>
      </c>
      <c r="C8067" s="118"/>
      <c r="D8067" s="119"/>
    </row>
    <row r="8068" spans="2:4">
      <c r="B8068" s="18">
        <v>8064</v>
      </c>
      <c r="C8068" s="118"/>
      <c r="D8068" s="119"/>
    </row>
    <row r="8069" spans="2:4">
      <c r="B8069" s="18">
        <v>8065</v>
      </c>
      <c r="C8069" s="118"/>
      <c r="D8069" s="119"/>
    </row>
    <row r="8070" spans="2:4">
      <c r="B8070" s="18">
        <v>8066</v>
      </c>
      <c r="C8070" s="118"/>
      <c r="D8070" s="119"/>
    </row>
    <row r="8071" spans="2:4">
      <c r="B8071" s="18">
        <v>8067</v>
      </c>
      <c r="C8071" s="118"/>
      <c r="D8071" s="119"/>
    </row>
    <row r="8072" spans="2:4">
      <c r="B8072" s="18">
        <v>8068</v>
      </c>
      <c r="C8072" s="118"/>
      <c r="D8072" s="119"/>
    </row>
    <row r="8073" spans="2:4">
      <c r="B8073" s="18">
        <v>8069</v>
      </c>
      <c r="C8073" s="118"/>
      <c r="D8073" s="119"/>
    </row>
    <row r="8074" spans="2:4">
      <c r="B8074" s="18">
        <v>8070</v>
      </c>
      <c r="C8074" s="118"/>
      <c r="D8074" s="119"/>
    </row>
    <row r="8075" spans="2:4">
      <c r="B8075" s="18">
        <v>8071</v>
      </c>
      <c r="C8075" s="118"/>
      <c r="D8075" s="119"/>
    </row>
    <row r="8076" spans="2:4">
      <c r="B8076" s="18">
        <v>8072</v>
      </c>
      <c r="C8076" s="118"/>
      <c r="D8076" s="119"/>
    </row>
    <row r="8077" spans="2:4">
      <c r="B8077" s="18">
        <v>8073</v>
      </c>
      <c r="C8077" s="118"/>
      <c r="D8077" s="119"/>
    </row>
    <row r="8078" spans="2:4">
      <c r="B8078" s="18">
        <v>8074</v>
      </c>
      <c r="C8078" s="118"/>
      <c r="D8078" s="119"/>
    </row>
    <row r="8079" spans="2:4">
      <c r="B8079" s="18">
        <v>8075</v>
      </c>
      <c r="C8079" s="118"/>
      <c r="D8079" s="119"/>
    </row>
    <row r="8080" spans="2:4">
      <c r="B8080" s="18">
        <v>8076</v>
      </c>
      <c r="C8080" s="118"/>
      <c r="D8080" s="119"/>
    </row>
    <row r="8081" spans="2:4">
      <c r="B8081" s="18">
        <v>8077</v>
      </c>
      <c r="C8081" s="118"/>
      <c r="D8081" s="119"/>
    </row>
    <row r="8082" spans="2:4">
      <c r="B8082" s="18">
        <v>8078</v>
      </c>
      <c r="C8082" s="118"/>
      <c r="D8082" s="119"/>
    </row>
    <row r="8083" spans="2:4">
      <c r="B8083" s="18">
        <v>8079</v>
      </c>
      <c r="C8083" s="118"/>
      <c r="D8083" s="119"/>
    </row>
    <row r="8084" spans="2:4">
      <c r="B8084" s="18">
        <v>8080</v>
      </c>
      <c r="C8084" s="118"/>
      <c r="D8084" s="119"/>
    </row>
    <row r="8085" spans="2:4">
      <c r="B8085" s="18">
        <v>8081</v>
      </c>
      <c r="C8085" s="118"/>
      <c r="D8085" s="119"/>
    </row>
    <row r="8086" spans="2:4">
      <c r="B8086" s="18">
        <v>8082</v>
      </c>
      <c r="C8086" s="118"/>
      <c r="D8086" s="119"/>
    </row>
    <row r="8087" spans="2:4">
      <c r="B8087" s="18">
        <v>8083</v>
      </c>
      <c r="C8087" s="118"/>
      <c r="D8087" s="119"/>
    </row>
    <row r="8088" spans="2:4">
      <c r="B8088" s="18">
        <v>8084</v>
      </c>
      <c r="C8088" s="118"/>
      <c r="D8088" s="119"/>
    </row>
    <row r="8089" spans="2:4">
      <c r="B8089" s="18">
        <v>8085</v>
      </c>
      <c r="C8089" s="118"/>
      <c r="D8089" s="119"/>
    </row>
    <row r="8090" spans="2:4">
      <c r="B8090" s="18">
        <v>8086</v>
      </c>
      <c r="C8090" s="118"/>
      <c r="D8090" s="119"/>
    </row>
    <row r="8091" spans="2:4">
      <c r="B8091" s="18">
        <v>8087</v>
      </c>
      <c r="C8091" s="118"/>
      <c r="D8091" s="119"/>
    </row>
    <row r="8092" spans="2:4">
      <c r="B8092" s="18">
        <v>8088</v>
      </c>
      <c r="C8092" s="118"/>
      <c r="D8092" s="119"/>
    </row>
    <row r="8093" spans="2:4">
      <c r="B8093" s="18">
        <v>8089</v>
      </c>
      <c r="C8093" s="118"/>
      <c r="D8093" s="119"/>
    </row>
    <row r="8094" spans="2:4">
      <c r="B8094" s="18">
        <v>8090</v>
      </c>
      <c r="C8094" s="118"/>
      <c r="D8094" s="119"/>
    </row>
    <row r="8095" spans="2:4">
      <c r="B8095" s="18">
        <v>8091</v>
      </c>
      <c r="C8095" s="118"/>
      <c r="D8095" s="119"/>
    </row>
    <row r="8096" spans="2:4">
      <c r="B8096" s="18">
        <v>8092</v>
      </c>
      <c r="C8096" s="118"/>
      <c r="D8096" s="119"/>
    </row>
    <row r="8097" spans="2:4">
      <c r="B8097" s="18">
        <v>8093</v>
      </c>
      <c r="C8097" s="118"/>
      <c r="D8097" s="119"/>
    </row>
    <row r="8098" spans="2:4">
      <c r="B8098" s="18">
        <v>8094</v>
      </c>
      <c r="C8098" s="118"/>
      <c r="D8098" s="119"/>
    </row>
    <row r="8099" spans="2:4">
      <c r="B8099" s="18">
        <v>8095</v>
      </c>
      <c r="C8099" s="118"/>
      <c r="D8099" s="119"/>
    </row>
    <row r="8100" spans="2:4">
      <c r="B8100" s="18">
        <v>8096</v>
      </c>
      <c r="C8100" s="118"/>
      <c r="D8100" s="119"/>
    </row>
    <row r="8101" spans="2:4">
      <c r="B8101" s="18">
        <v>8097</v>
      </c>
      <c r="C8101" s="118"/>
      <c r="D8101" s="119"/>
    </row>
    <row r="8102" spans="2:4">
      <c r="B8102" s="18">
        <v>8098</v>
      </c>
      <c r="C8102" s="118"/>
      <c r="D8102" s="119"/>
    </row>
    <row r="8103" spans="2:4">
      <c r="B8103" s="18">
        <v>8099</v>
      </c>
      <c r="C8103" s="118"/>
      <c r="D8103" s="119"/>
    </row>
    <row r="8104" spans="2:4">
      <c r="B8104" s="18">
        <v>8100</v>
      </c>
      <c r="C8104" s="118"/>
      <c r="D8104" s="119"/>
    </row>
    <row r="8105" spans="2:4">
      <c r="B8105" s="18">
        <v>8101</v>
      </c>
      <c r="C8105" s="118"/>
      <c r="D8105" s="119"/>
    </row>
    <row r="8106" spans="2:4">
      <c r="B8106" s="18">
        <v>8102</v>
      </c>
      <c r="C8106" s="118"/>
      <c r="D8106" s="119"/>
    </row>
    <row r="8107" spans="2:4">
      <c r="B8107" s="18">
        <v>8103</v>
      </c>
      <c r="C8107" s="118"/>
      <c r="D8107" s="119"/>
    </row>
    <row r="8108" spans="2:4">
      <c r="B8108" s="18">
        <v>8104</v>
      </c>
      <c r="C8108" s="118"/>
      <c r="D8108" s="119"/>
    </row>
    <row r="8109" spans="2:4">
      <c r="B8109" s="18">
        <v>8105</v>
      </c>
      <c r="C8109" s="118"/>
      <c r="D8109" s="119"/>
    </row>
    <row r="8110" spans="2:4">
      <c r="B8110" s="18">
        <v>8106</v>
      </c>
      <c r="C8110" s="118"/>
      <c r="D8110" s="119"/>
    </row>
    <row r="8111" spans="2:4">
      <c r="B8111" s="18">
        <v>8107</v>
      </c>
      <c r="C8111" s="118"/>
      <c r="D8111" s="119"/>
    </row>
    <row r="8112" spans="2:4">
      <c r="B8112" s="18">
        <v>8108</v>
      </c>
      <c r="C8112" s="118"/>
      <c r="D8112" s="119"/>
    </row>
    <row r="8113" spans="2:4">
      <c r="B8113" s="18">
        <v>8109</v>
      </c>
      <c r="C8113" s="118"/>
      <c r="D8113" s="119"/>
    </row>
    <row r="8114" spans="2:4">
      <c r="B8114" s="18">
        <v>8110</v>
      </c>
      <c r="C8114" s="118"/>
      <c r="D8114" s="119"/>
    </row>
    <row r="8115" spans="2:4">
      <c r="B8115" s="18">
        <v>8111</v>
      </c>
      <c r="C8115" s="118"/>
      <c r="D8115" s="119"/>
    </row>
    <row r="8116" spans="2:4">
      <c r="B8116" s="18">
        <v>8112</v>
      </c>
      <c r="C8116" s="118"/>
      <c r="D8116" s="119"/>
    </row>
    <row r="8117" spans="2:4">
      <c r="B8117" s="18">
        <v>8113</v>
      </c>
      <c r="C8117" s="118"/>
      <c r="D8117" s="119"/>
    </row>
    <row r="8118" spans="2:4">
      <c r="B8118" s="18">
        <v>8114</v>
      </c>
      <c r="C8118" s="118"/>
      <c r="D8118" s="119"/>
    </row>
    <row r="8119" spans="2:4">
      <c r="B8119" s="18">
        <v>8115</v>
      </c>
      <c r="C8119" s="118"/>
      <c r="D8119" s="119"/>
    </row>
    <row r="8120" spans="2:4">
      <c r="B8120" s="18">
        <v>8116</v>
      </c>
      <c r="C8120" s="118"/>
      <c r="D8120" s="119"/>
    </row>
    <row r="8121" spans="2:4">
      <c r="B8121" s="18">
        <v>8117</v>
      </c>
      <c r="C8121" s="118"/>
      <c r="D8121" s="119"/>
    </row>
    <row r="8122" spans="2:4">
      <c r="B8122" s="18">
        <v>8118</v>
      </c>
      <c r="C8122" s="118"/>
      <c r="D8122" s="119"/>
    </row>
    <row r="8123" spans="2:4">
      <c r="B8123" s="18">
        <v>8119</v>
      </c>
      <c r="C8123" s="118"/>
      <c r="D8123" s="119"/>
    </row>
    <row r="8124" spans="2:4">
      <c r="B8124" s="18">
        <v>8120</v>
      </c>
      <c r="C8124" s="118"/>
      <c r="D8124" s="119"/>
    </row>
    <row r="8125" spans="2:4">
      <c r="B8125" s="18">
        <v>8121</v>
      </c>
      <c r="C8125" s="118"/>
      <c r="D8125" s="119"/>
    </row>
    <row r="8126" spans="2:4">
      <c r="B8126" s="18">
        <v>8122</v>
      </c>
      <c r="C8126" s="118"/>
      <c r="D8126" s="119"/>
    </row>
    <row r="8127" spans="2:4">
      <c r="B8127" s="18">
        <v>8123</v>
      </c>
      <c r="C8127" s="118"/>
      <c r="D8127" s="119"/>
    </row>
    <row r="8128" spans="2:4">
      <c r="B8128" s="18">
        <v>8124</v>
      </c>
      <c r="C8128" s="118"/>
      <c r="D8128" s="119"/>
    </row>
    <row r="8129" spans="2:4">
      <c r="B8129" s="18">
        <v>8125</v>
      </c>
      <c r="C8129" s="118"/>
      <c r="D8129" s="119"/>
    </row>
    <row r="8130" spans="2:4">
      <c r="B8130" s="18">
        <v>8126</v>
      </c>
      <c r="C8130" s="118"/>
      <c r="D8130" s="119"/>
    </row>
    <row r="8131" spans="2:4">
      <c r="B8131" s="18">
        <v>8127</v>
      </c>
      <c r="C8131" s="118"/>
      <c r="D8131" s="119"/>
    </row>
    <row r="8132" spans="2:4">
      <c r="B8132" s="18">
        <v>8128</v>
      </c>
      <c r="C8132" s="118"/>
      <c r="D8132" s="119"/>
    </row>
    <row r="8133" spans="2:4">
      <c r="B8133" s="18">
        <v>8129</v>
      </c>
      <c r="C8133" s="118"/>
      <c r="D8133" s="119"/>
    </row>
    <row r="8134" spans="2:4">
      <c r="B8134" s="18">
        <v>8130</v>
      </c>
      <c r="C8134" s="118"/>
      <c r="D8134" s="119"/>
    </row>
    <row r="8135" spans="2:4">
      <c r="B8135" s="18">
        <v>8131</v>
      </c>
      <c r="C8135" s="118"/>
      <c r="D8135" s="119"/>
    </row>
    <row r="8136" spans="2:4">
      <c r="B8136" s="18">
        <v>8132</v>
      </c>
      <c r="C8136" s="118"/>
      <c r="D8136" s="119"/>
    </row>
    <row r="8137" spans="2:4">
      <c r="B8137" s="18">
        <v>8133</v>
      </c>
      <c r="C8137" s="118"/>
      <c r="D8137" s="119"/>
    </row>
    <row r="8138" spans="2:4">
      <c r="B8138" s="18">
        <v>8134</v>
      </c>
      <c r="C8138" s="118"/>
      <c r="D8138" s="119"/>
    </row>
    <row r="8139" spans="2:4">
      <c r="B8139" s="18">
        <v>8135</v>
      </c>
      <c r="C8139" s="118"/>
      <c r="D8139" s="119"/>
    </row>
    <row r="8140" spans="2:4">
      <c r="B8140" s="18">
        <v>8136</v>
      </c>
      <c r="C8140" s="118"/>
      <c r="D8140" s="119"/>
    </row>
    <row r="8141" spans="2:4">
      <c r="B8141" s="18">
        <v>8137</v>
      </c>
      <c r="C8141" s="118"/>
      <c r="D8141" s="119"/>
    </row>
    <row r="8142" spans="2:4">
      <c r="B8142" s="18">
        <v>8138</v>
      </c>
      <c r="C8142" s="118"/>
      <c r="D8142" s="119"/>
    </row>
    <row r="8143" spans="2:4">
      <c r="B8143" s="18">
        <v>8139</v>
      </c>
      <c r="C8143" s="118"/>
      <c r="D8143" s="119"/>
    </row>
    <row r="8144" spans="2:4">
      <c r="B8144" s="18">
        <v>8140</v>
      </c>
      <c r="C8144" s="118"/>
      <c r="D8144" s="119"/>
    </row>
    <row r="8145" spans="2:4">
      <c r="B8145" s="18">
        <v>8141</v>
      </c>
      <c r="C8145" s="118"/>
      <c r="D8145" s="119"/>
    </row>
    <row r="8146" spans="2:4">
      <c r="B8146" s="18">
        <v>8142</v>
      </c>
      <c r="C8146" s="118"/>
      <c r="D8146" s="119"/>
    </row>
    <row r="8147" spans="2:4">
      <c r="B8147" s="18">
        <v>8143</v>
      </c>
      <c r="C8147" s="118"/>
      <c r="D8147" s="119"/>
    </row>
    <row r="8148" spans="2:4">
      <c r="B8148" s="18">
        <v>8144</v>
      </c>
      <c r="C8148" s="118"/>
      <c r="D8148" s="119"/>
    </row>
    <row r="8149" spans="2:4">
      <c r="B8149" s="18">
        <v>8145</v>
      </c>
      <c r="C8149" s="118"/>
      <c r="D8149" s="119"/>
    </row>
    <row r="8150" spans="2:4">
      <c r="B8150" s="18">
        <v>8146</v>
      </c>
      <c r="C8150" s="118"/>
      <c r="D8150" s="119"/>
    </row>
    <row r="8151" spans="2:4">
      <c r="B8151" s="18">
        <v>8147</v>
      </c>
      <c r="C8151" s="118"/>
      <c r="D8151" s="119"/>
    </row>
    <row r="8152" spans="2:4">
      <c r="B8152" s="18">
        <v>8148</v>
      </c>
      <c r="C8152" s="118"/>
      <c r="D8152" s="119"/>
    </row>
    <row r="8153" spans="2:4">
      <c r="B8153" s="18">
        <v>8149</v>
      </c>
      <c r="C8153" s="118"/>
      <c r="D8153" s="119"/>
    </row>
    <row r="8154" spans="2:4">
      <c r="B8154" s="18">
        <v>8150</v>
      </c>
      <c r="C8154" s="118"/>
      <c r="D8154" s="119"/>
    </row>
    <row r="8155" spans="2:4">
      <c r="B8155" s="18">
        <v>8151</v>
      </c>
      <c r="C8155" s="118"/>
      <c r="D8155" s="119"/>
    </row>
    <row r="8156" spans="2:4">
      <c r="B8156" s="18">
        <v>8152</v>
      </c>
      <c r="C8156" s="118"/>
      <c r="D8156" s="119"/>
    </row>
    <row r="8157" spans="2:4">
      <c r="B8157" s="18">
        <v>8153</v>
      </c>
      <c r="C8157" s="118"/>
      <c r="D8157" s="119"/>
    </row>
    <row r="8158" spans="2:4">
      <c r="B8158" s="18">
        <v>8154</v>
      </c>
      <c r="C8158" s="118"/>
      <c r="D8158" s="119"/>
    </row>
    <row r="8159" spans="2:4">
      <c r="B8159" s="18">
        <v>8155</v>
      </c>
      <c r="C8159" s="118"/>
      <c r="D8159" s="119"/>
    </row>
    <row r="8160" spans="2:4">
      <c r="B8160" s="18">
        <v>8156</v>
      </c>
      <c r="C8160" s="118"/>
      <c r="D8160" s="119"/>
    </row>
    <row r="8161" spans="2:4">
      <c r="B8161" s="18">
        <v>8157</v>
      </c>
      <c r="C8161" s="118"/>
      <c r="D8161" s="119"/>
    </row>
    <row r="8162" spans="2:4">
      <c r="B8162" s="18">
        <v>8158</v>
      </c>
      <c r="C8162" s="118"/>
      <c r="D8162" s="119"/>
    </row>
    <row r="8163" spans="2:4">
      <c r="B8163" s="18">
        <v>8159</v>
      </c>
      <c r="C8163" s="118"/>
      <c r="D8163" s="119"/>
    </row>
    <row r="8164" spans="2:4">
      <c r="B8164" s="18">
        <v>8160</v>
      </c>
      <c r="C8164" s="118"/>
      <c r="D8164" s="119"/>
    </row>
    <row r="8165" spans="2:4">
      <c r="B8165" s="18">
        <v>8161</v>
      </c>
      <c r="C8165" s="118"/>
      <c r="D8165" s="119"/>
    </row>
    <row r="8166" spans="2:4">
      <c r="B8166" s="18">
        <v>8162</v>
      </c>
      <c r="C8166" s="118"/>
      <c r="D8166" s="119"/>
    </row>
    <row r="8167" spans="2:4">
      <c r="B8167" s="18">
        <v>8163</v>
      </c>
      <c r="C8167" s="118"/>
      <c r="D8167" s="119"/>
    </row>
    <row r="8168" spans="2:4">
      <c r="B8168" s="18">
        <v>8164</v>
      </c>
      <c r="C8168" s="118"/>
      <c r="D8168" s="119"/>
    </row>
    <row r="8169" spans="2:4">
      <c r="B8169" s="18">
        <v>8165</v>
      </c>
      <c r="C8169" s="118"/>
      <c r="D8169" s="119"/>
    </row>
    <row r="8170" spans="2:4">
      <c r="B8170" s="18">
        <v>8166</v>
      </c>
      <c r="C8170" s="118"/>
      <c r="D8170" s="119"/>
    </row>
    <row r="8171" spans="2:4">
      <c r="B8171" s="18">
        <v>8167</v>
      </c>
      <c r="C8171" s="118"/>
      <c r="D8171" s="119"/>
    </row>
    <row r="8172" spans="2:4">
      <c r="B8172" s="18">
        <v>8168</v>
      </c>
      <c r="C8172" s="118"/>
      <c r="D8172" s="119"/>
    </row>
    <row r="8173" spans="2:4">
      <c r="B8173" s="18">
        <v>8169</v>
      </c>
      <c r="C8173" s="118"/>
      <c r="D8173" s="119"/>
    </row>
    <row r="8174" spans="2:4">
      <c r="B8174" s="18">
        <v>8170</v>
      </c>
      <c r="C8174" s="118"/>
      <c r="D8174" s="119"/>
    </row>
    <row r="8175" spans="2:4">
      <c r="B8175" s="18">
        <v>8171</v>
      </c>
      <c r="C8175" s="118"/>
      <c r="D8175" s="119"/>
    </row>
    <row r="8176" spans="2:4">
      <c r="B8176" s="18">
        <v>8172</v>
      </c>
      <c r="C8176" s="118"/>
      <c r="D8176" s="119"/>
    </row>
    <row r="8177" spans="2:4">
      <c r="B8177" s="18">
        <v>8173</v>
      </c>
      <c r="C8177" s="118"/>
      <c r="D8177" s="119"/>
    </row>
    <row r="8178" spans="2:4">
      <c r="B8178" s="18">
        <v>8174</v>
      </c>
      <c r="C8178" s="118"/>
      <c r="D8178" s="119"/>
    </row>
    <row r="8179" spans="2:4">
      <c r="B8179" s="18">
        <v>8175</v>
      </c>
      <c r="C8179" s="118"/>
      <c r="D8179" s="119"/>
    </row>
    <row r="8180" spans="2:4">
      <c r="B8180" s="18">
        <v>8176</v>
      </c>
      <c r="C8180" s="118"/>
      <c r="D8180" s="119"/>
    </row>
    <row r="8181" spans="2:4">
      <c r="B8181" s="18">
        <v>8177</v>
      </c>
      <c r="C8181" s="118"/>
      <c r="D8181" s="119"/>
    </row>
    <row r="8182" spans="2:4">
      <c r="B8182" s="18">
        <v>8178</v>
      </c>
      <c r="C8182" s="118"/>
      <c r="D8182" s="119"/>
    </row>
    <row r="8183" spans="2:4">
      <c r="B8183" s="18">
        <v>8179</v>
      </c>
      <c r="C8183" s="118"/>
      <c r="D8183" s="119"/>
    </row>
    <row r="8184" spans="2:4">
      <c r="B8184" s="18">
        <v>8180</v>
      </c>
      <c r="C8184" s="118"/>
      <c r="D8184" s="119"/>
    </row>
    <row r="8185" spans="2:4">
      <c r="B8185" s="18">
        <v>8181</v>
      </c>
      <c r="C8185" s="118"/>
      <c r="D8185" s="119"/>
    </row>
    <row r="8186" spans="2:4">
      <c r="B8186" s="18">
        <v>8182</v>
      </c>
      <c r="C8186" s="118"/>
      <c r="D8186" s="119"/>
    </row>
    <row r="8187" spans="2:4">
      <c r="B8187" s="18">
        <v>8183</v>
      </c>
      <c r="C8187" s="118"/>
      <c r="D8187" s="119"/>
    </row>
    <row r="8188" spans="2:4">
      <c r="B8188" s="18">
        <v>8184</v>
      </c>
      <c r="C8188" s="118"/>
      <c r="D8188" s="119"/>
    </row>
    <row r="8189" spans="2:4">
      <c r="B8189" s="18">
        <v>8185</v>
      </c>
      <c r="C8189" s="118"/>
      <c r="D8189" s="119"/>
    </row>
    <row r="8190" spans="2:4">
      <c r="B8190" s="18">
        <v>8186</v>
      </c>
      <c r="C8190" s="118"/>
      <c r="D8190" s="119"/>
    </row>
    <row r="8191" spans="2:4">
      <c r="B8191" s="18">
        <v>8187</v>
      </c>
      <c r="C8191" s="118"/>
      <c r="D8191" s="119"/>
    </row>
    <row r="8192" spans="2:4">
      <c r="B8192" s="18">
        <v>8188</v>
      </c>
      <c r="C8192" s="118"/>
      <c r="D8192" s="119"/>
    </row>
    <row r="8193" spans="2:4">
      <c r="B8193" s="18">
        <v>8189</v>
      </c>
      <c r="C8193" s="118"/>
      <c r="D8193" s="119"/>
    </row>
    <row r="8194" spans="2:4">
      <c r="B8194" s="18">
        <v>8190</v>
      </c>
      <c r="C8194" s="118"/>
      <c r="D8194" s="119"/>
    </row>
    <row r="8195" spans="2:4">
      <c r="B8195" s="18">
        <v>8191</v>
      </c>
      <c r="C8195" s="118"/>
      <c r="D8195" s="119"/>
    </row>
    <row r="8196" spans="2:4">
      <c r="B8196" s="18">
        <v>8192</v>
      </c>
      <c r="C8196" s="118"/>
      <c r="D8196" s="119"/>
    </row>
    <row r="8197" spans="2:4">
      <c r="B8197" s="18">
        <v>8193</v>
      </c>
      <c r="C8197" s="118"/>
      <c r="D8197" s="119"/>
    </row>
    <row r="8198" spans="2:4">
      <c r="B8198" s="18">
        <v>8194</v>
      </c>
      <c r="C8198" s="118"/>
      <c r="D8198" s="119"/>
    </row>
    <row r="8199" spans="2:4">
      <c r="B8199" s="18">
        <v>8195</v>
      </c>
      <c r="C8199" s="118"/>
      <c r="D8199" s="119"/>
    </row>
    <row r="8200" spans="2:4">
      <c r="B8200" s="18">
        <v>8196</v>
      </c>
      <c r="C8200" s="118"/>
      <c r="D8200" s="119"/>
    </row>
    <row r="8201" spans="2:4">
      <c r="B8201" s="18">
        <v>8197</v>
      </c>
      <c r="C8201" s="118"/>
      <c r="D8201" s="119"/>
    </row>
    <row r="8202" spans="2:4">
      <c r="B8202" s="18">
        <v>8198</v>
      </c>
      <c r="C8202" s="118"/>
      <c r="D8202" s="119"/>
    </row>
    <row r="8203" spans="2:4">
      <c r="B8203" s="18">
        <v>8199</v>
      </c>
      <c r="C8203" s="118"/>
      <c r="D8203" s="119"/>
    </row>
    <row r="8204" spans="2:4">
      <c r="B8204" s="18">
        <v>8200</v>
      </c>
      <c r="C8204" s="118"/>
      <c r="D8204" s="119"/>
    </row>
    <row r="8205" spans="2:4">
      <c r="B8205" s="18">
        <v>8201</v>
      </c>
      <c r="C8205" s="118"/>
      <c r="D8205" s="119"/>
    </row>
    <row r="8206" spans="2:4">
      <c r="B8206" s="18">
        <v>8202</v>
      </c>
      <c r="C8206" s="118"/>
      <c r="D8206" s="119"/>
    </row>
    <row r="8207" spans="2:4">
      <c r="B8207" s="18">
        <v>8203</v>
      </c>
      <c r="C8207" s="118"/>
      <c r="D8207" s="119"/>
    </row>
    <row r="8208" spans="2:4">
      <c r="B8208" s="18">
        <v>8204</v>
      </c>
      <c r="C8208" s="118"/>
      <c r="D8208" s="119"/>
    </row>
    <row r="8209" spans="2:4">
      <c r="B8209" s="18">
        <v>8205</v>
      </c>
      <c r="C8209" s="118"/>
      <c r="D8209" s="119"/>
    </row>
    <row r="8210" spans="2:4">
      <c r="B8210" s="18">
        <v>8206</v>
      </c>
      <c r="C8210" s="118"/>
      <c r="D8210" s="119"/>
    </row>
    <row r="8211" spans="2:4">
      <c r="B8211" s="18">
        <v>8207</v>
      </c>
      <c r="C8211" s="118"/>
      <c r="D8211" s="119"/>
    </row>
    <row r="8212" spans="2:4">
      <c r="B8212" s="18">
        <v>8208</v>
      </c>
      <c r="C8212" s="118"/>
      <c r="D8212" s="119"/>
    </row>
    <row r="8213" spans="2:4">
      <c r="B8213" s="18">
        <v>8209</v>
      </c>
      <c r="C8213" s="118"/>
      <c r="D8213" s="119"/>
    </row>
    <row r="8214" spans="2:4">
      <c r="B8214" s="18">
        <v>8210</v>
      </c>
      <c r="C8214" s="118"/>
      <c r="D8214" s="119"/>
    </row>
    <row r="8215" spans="2:4">
      <c r="B8215" s="18">
        <v>8211</v>
      </c>
      <c r="C8215" s="118"/>
      <c r="D8215" s="119"/>
    </row>
    <row r="8216" spans="2:4">
      <c r="B8216" s="18">
        <v>8212</v>
      </c>
      <c r="C8216" s="118"/>
      <c r="D8216" s="119"/>
    </row>
    <row r="8217" spans="2:4">
      <c r="B8217" s="18">
        <v>8213</v>
      </c>
      <c r="C8217" s="118"/>
      <c r="D8217" s="119"/>
    </row>
    <row r="8218" spans="2:4">
      <c r="B8218" s="18">
        <v>8214</v>
      </c>
      <c r="C8218" s="118"/>
      <c r="D8218" s="119"/>
    </row>
    <row r="8219" spans="2:4">
      <c r="B8219" s="18">
        <v>8215</v>
      </c>
      <c r="C8219" s="118"/>
      <c r="D8219" s="119"/>
    </row>
    <row r="8220" spans="2:4">
      <c r="B8220" s="18">
        <v>8216</v>
      </c>
      <c r="C8220" s="118"/>
      <c r="D8220" s="119"/>
    </row>
    <row r="8221" spans="2:4">
      <c r="B8221" s="18">
        <v>8217</v>
      </c>
      <c r="C8221" s="118"/>
      <c r="D8221" s="119"/>
    </row>
    <row r="8222" spans="2:4">
      <c r="B8222" s="18">
        <v>8218</v>
      </c>
      <c r="C8222" s="118"/>
      <c r="D8222" s="119"/>
    </row>
    <row r="8223" spans="2:4">
      <c r="B8223" s="18">
        <v>8219</v>
      </c>
      <c r="C8223" s="118"/>
      <c r="D8223" s="119"/>
    </row>
    <row r="8224" spans="2:4">
      <c r="B8224" s="18">
        <v>8220</v>
      </c>
      <c r="C8224" s="118"/>
      <c r="D8224" s="119"/>
    </row>
    <row r="8225" spans="2:4">
      <c r="B8225" s="18">
        <v>8221</v>
      </c>
      <c r="C8225" s="118"/>
      <c r="D8225" s="119"/>
    </row>
    <row r="8226" spans="2:4">
      <c r="B8226" s="18">
        <v>8222</v>
      </c>
      <c r="C8226" s="118"/>
      <c r="D8226" s="119"/>
    </row>
    <row r="8227" spans="2:4">
      <c r="B8227" s="18">
        <v>8223</v>
      </c>
      <c r="C8227" s="118"/>
      <c r="D8227" s="119"/>
    </row>
    <row r="8228" spans="2:4">
      <c r="B8228" s="18">
        <v>8224</v>
      </c>
      <c r="C8228" s="118"/>
      <c r="D8228" s="119"/>
    </row>
    <row r="8229" spans="2:4">
      <c r="B8229" s="18">
        <v>8225</v>
      </c>
      <c r="C8229" s="118"/>
      <c r="D8229" s="119"/>
    </row>
    <row r="8230" spans="2:4">
      <c r="B8230" s="18">
        <v>8226</v>
      </c>
      <c r="C8230" s="118"/>
      <c r="D8230" s="119"/>
    </row>
    <row r="8231" spans="2:4">
      <c r="B8231" s="18">
        <v>8227</v>
      </c>
      <c r="C8231" s="118"/>
      <c r="D8231" s="119"/>
    </row>
    <row r="8232" spans="2:4">
      <c r="B8232" s="18">
        <v>8228</v>
      </c>
      <c r="C8232" s="118"/>
      <c r="D8232" s="119"/>
    </row>
    <row r="8233" spans="2:4">
      <c r="B8233" s="18">
        <v>8229</v>
      </c>
      <c r="C8233" s="118"/>
      <c r="D8233" s="119"/>
    </row>
    <row r="8234" spans="2:4">
      <c r="B8234" s="18">
        <v>8230</v>
      </c>
      <c r="C8234" s="118"/>
      <c r="D8234" s="119"/>
    </row>
    <row r="8235" spans="2:4">
      <c r="B8235" s="18">
        <v>8231</v>
      </c>
      <c r="C8235" s="118"/>
      <c r="D8235" s="119"/>
    </row>
    <row r="8236" spans="2:4">
      <c r="B8236" s="18">
        <v>8232</v>
      </c>
      <c r="C8236" s="118"/>
      <c r="D8236" s="119"/>
    </row>
    <row r="8237" spans="2:4">
      <c r="B8237" s="18">
        <v>8233</v>
      </c>
      <c r="C8237" s="118"/>
      <c r="D8237" s="119"/>
    </row>
    <row r="8238" spans="2:4">
      <c r="B8238" s="18">
        <v>8234</v>
      </c>
      <c r="C8238" s="118"/>
      <c r="D8238" s="119"/>
    </row>
    <row r="8239" spans="2:4">
      <c r="B8239" s="18">
        <v>8235</v>
      </c>
      <c r="C8239" s="118"/>
      <c r="D8239" s="119"/>
    </row>
    <row r="8240" spans="2:4">
      <c r="B8240" s="18">
        <v>8236</v>
      </c>
      <c r="C8240" s="118"/>
      <c r="D8240" s="119"/>
    </row>
    <row r="8241" spans="2:4">
      <c r="B8241" s="18">
        <v>8237</v>
      </c>
      <c r="C8241" s="118"/>
      <c r="D8241" s="119"/>
    </row>
    <row r="8242" spans="2:4">
      <c r="B8242" s="18">
        <v>8238</v>
      </c>
      <c r="C8242" s="118"/>
      <c r="D8242" s="119"/>
    </row>
    <row r="8243" spans="2:4">
      <c r="B8243" s="18">
        <v>8239</v>
      </c>
      <c r="C8243" s="118"/>
      <c r="D8243" s="119"/>
    </row>
    <row r="8244" spans="2:4">
      <c r="B8244" s="18">
        <v>8240</v>
      </c>
      <c r="C8244" s="118"/>
      <c r="D8244" s="119"/>
    </row>
    <row r="8245" spans="2:4">
      <c r="B8245" s="18">
        <v>8241</v>
      </c>
      <c r="C8245" s="118"/>
      <c r="D8245" s="119"/>
    </row>
    <row r="8246" spans="2:4">
      <c r="B8246" s="18">
        <v>8242</v>
      </c>
      <c r="C8246" s="118"/>
      <c r="D8246" s="119"/>
    </row>
    <row r="8247" spans="2:4">
      <c r="B8247" s="18">
        <v>8243</v>
      </c>
      <c r="C8247" s="118"/>
      <c r="D8247" s="119"/>
    </row>
    <row r="8248" spans="2:4">
      <c r="B8248" s="18">
        <v>8244</v>
      </c>
      <c r="C8248" s="118"/>
      <c r="D8248" s="119"/>
    </row>
    <row r="8249" spans="2:4">
      <c r="B8249" s="18">
        <v>8245</v>
      </c>
      <c r="C8249" s="118"/>
      <c r="D8249" s="119"/>
    </row>
    <row r="8250" spans="2:4">
      <c r="B8250" s="18">
        <v>8246</v>
      </c>
      <c r="C8250" s="118"/>
      <c r="D8250" s="119"/>
    </row>
    <row r="8251" spans="2:4">
      <c r="B8251" s="18">
        <v>8247</v>
      </c>
      <c r="C8251" s="118"/>
      <c r="D8251" s="119"/>
    </row>
    <row r="8252" spans="2:4">
      <c r="B8252" s="18">
        <v>8248</v>
      </c>
      <c r="C8252" s="118"/>
      <c r="D8252" s="119"/>
    </row>
    <row r="8253" spans="2:4">
      <c r="B8253" s="18">
        <v>8249</v>
      </c>
      <c r="C8253" s="118"/>
      <c r="D8253" s="119"/>
    </row>
    <row r="8254" spans="2:4">
      <c r="B8254" s="18">
        <v>8250</v>
      </c>
      <c r="C8254" s="118"/>
      <c r="D8254" s="119"/>
    </row>
    <row r="8255" spans="2:4">
      <c r="B8255" s="18">
        <v>8251</v>
      </c>
      <c r="C8255" s="118"/>
      <c r="D8255" s="119"/>
    </row>
    <row r="8256" spans="2:4">
      <c r="B8256" s="18">
        <v>8252</v>
      </c>
      <c r="C8256" s="118"/>
      <c r="D8256" s="119"/>
    </row>
    <row r="8257" spans="2:4">
      <c r="B8257" s="18">
        <v>8253</v>
      </c>
      <c r="C8257" s="118"/>
      <c r="D8257" s="119"/>
    </row>
    <row r="8258" spans="2:4">
      <c r="B8258" s="18">
        <v>8254</v>
      </c>
      <c r="C8258" s="118"/>
      <c r="D8258" s="119"/>
    </row>
    <row r="8259" spans="2:4">
      <c r="B8259" s="18">
        <v>8255</v>
      </c>
      <c r="C8259" s="118"/>
      <c r="D8259" s="119"/>
    </row>
    <row r="8260" spans="2:4">
      <c r="B8260" s="18">
        <v>8256</v>
      </c>
      <c r="C8260" s="118"/>
      <c r="D8260" s="119"/>
    </row>
    <row r="8261" spans="2:4">
      <c r="B8261" s="18">
        <v>8257</v>
      </c>
      <c r="C8261" s="118"/>
      <c r="D8261" s="119"/>
    </row>
    <row r="8262" spans="2:4">
      <c r="B8262" s="18">
        <v>8258</v>
      </c>
      <c r="C8262" s="118"/>
      <c r="D8262" s="119"/>
    </row>
    <row r="8263" spans="2:4">
      <c r="B8263" s="18">
        <v>8259</v>
      </c>
      <c r="C8263" s="118"/>
      <c r="D8263" s="119"/>
    </row>
    <row r="8264" spans="2:4">
      <c r="B8264" s="18">
        <v>8260</v>
      </c>
      <c r="C8264" s="118"/>
      <c r="D8264" s="119"/>
    </row>
    <row r="8265" spans="2:4">
      <c r="B8265" s="18">
        <v>8261</v>
      </c>
      <c r="C8265" s="118"/>
      <c r="D8265" s="119"/>
    </row>
    <row r="8266" spans="2:4">
      <c r="B8266" s="18">
        <v>8262</v>
      </c>
      <c r="C8266" s="118"/>
      <c r="D8266" s="119"/>
    </row>
    <row r="8267" spans="2:4">
      <c r="B8267" s="18">
        <v>8263</v>
      </c>
      <c r="C8267" s="118"/>
      <c r="D8267" s="119"/>
    </row>
    <row r="8268" spans="2:4">
      <c r="B8268" s="18">
        <v>8264</v>
      </c>
      <c r="C8268" s="118"/>
      <c r="D8268" s="119"/>
    </row>
    <row r="8269" spans="2:4">
      <c r="B8269" s="18">
        <v>8265</v>
      </c>
      <c r="C8269" s="118"/>
      <c r="D8269" s="119"/>
    </row>
    <row r="8270" spans="2:4">
      <c r="B8270" s="18">
        <v>8266</v>
      </c>
      <c r="C8270" s="118"/>
      <c r="D8270" s="119"/>
    </row>
    <row r="8271" spans="2:4">
      <c r="B8271" s="18">
        <v>8267</v>
      </c>
      <c r="C8271" s="118"/>
      <c r="D8271" s="119"/>
    </row>
    <row r="8272" spans="2:4">
      <c r="B8272" s="18">
        <v>8268</v>
      </c>
      <c r="C8272" s="118"/>
      <c r="D8272" s="119"/>
    </row>
    <row r="8273" spans="2:4">
      <c r="B8273" s="18">
        <v>8269</v>
      </c>
      <c r="C8273" s="118"/>
      <c r="D8273" s="119"/>
    </row>
    <row r="8274" spans="2:4">
      <c r="B8274" s="18">
        <v>8270</v>
      </c>
      <c r="C8274" s="118"/>
      <c r="D8274" s="119"/>
    </row>
    <row r="8275" spans="2:4">
      <c r="B8275" s="18">
        <v>8271</v>
      </c>
      <c r="C8275" s="118"/>
      <c r="D8275" s="119"/>
    </row>
    <row r="8276" spans="2:4">
      <c r="B8276" s="18">
        <v>8272</v>
      </c>
      <c r="C8276" s="118"/>
      <c r="D8276" s="119"/>
    </row>
    <row r="8277" spans="2:4">
      <c r="B8277" s="18">
        <v>8273</v>
      </c>
      <c r="C8277" s="118"/>
      <c r="D8277" s="119"/>
    </row>
    <row r="8278" spans="2:4">
      <c r="B8278" s="18">
        <v>8274</v>
      </c>
      <c r="C8278" s="118"/>
      <c r="D8278" s="119"/>
    </row>
    <row r="8279" spans="2:4">
      <c r="B8279" s="18">
        <v>8275</v>
      </c>
      <c r="C8279" s="118"/>
      <c r="D8279" s="119"/>
    </row>
    <row r="8280" spans="2:4">
      <c r="B8280" s="18">
        <v>8276</v>
      </c>
      <c r="C8280" s="118"/>
      <c r="D8280" s="119"/>
    </row>
    <row r="8281" spans="2:4">
      <c r="B8281" s="18">
        <v>8277</v>
      </c>
      <c r="C8281" s="118"/>
      <c r="D8281" s="119"/>
    </row>
    <row r="8282" spans="2:4">
      <c r="B8282" s="18">
        <v>8278</v>
      </c>
      <c r="C8282" s="118"/>
      <c r="D8282" s="119"/>
    </row>
    <row r="8283" spans="2:4">
      <c r="B8283" s="18">
        <v>8279</v>
      </c>
      <c r="C8283" s="118"/>
      <c r="D8283" s="119"/>
    </row>
    <row r="8284" spans="2:4">
      <c r="B8284" s="18">
        <v>8280</v>
      </c>
      <c r="C8284" s="118"/>
      <c r="D8284" s="119"/>
    </row>
    <row r="8285" spans="2:4">
      <c r="B8285" s="18">
        <v>8281</v>
      </c>
      <c r="C8285" s="118"/>
      <c r="D8285" s="119"/>
    </row>
    <row r="8286" spans="2:4">
      <c r="B8286" s="18">
        <v>8282</v>
      </c>
      <c r="C8286" s="118"/>
      <c r="D8286" s="119"/>
    </row>
    <row r="8287" spans="2:4">
      <c r="B8287" s="18">
        <v>8283</v>
      </c>
      <c r="C8287" s="118"/>
      <c r="D8287" s="119"/>
    </row>
    <row r="8288" spans="2:4">
      <c r="B8288" s="18">
        <v>8284</v>
      </c>
      <c r="C8288" s="118"/>
      <c r="D8288" s="119"/>
    </row>
    <row r="8289" spans="2:4">
      <c r="B8289" s="18">
        <v>8285</v>
      </c>
      <c r="C8289" s="118"/>
      <c r="D8289" s="119"/>
    </row>
    <row r="8290" spans="2:4">
      <c r="B8290" s="18">
        <v>8286</v>
      </c>
      <c r="C8290" s="118"/>
      <c r="D8290" s="119"/>
    </row>
    <row r="8291" spans="2:4">
      <c r="B8291" s="18">
        <v>8287</v>
      </c>
      <c r="C8291" s="118"/>
      <c r="D8291" s="119"/>
    </row>
    <row r="8292" spans="2:4">
      <c r="B8292" s="18">
        <v>8288</v>
      </c>
      <c r="C8292" s="118"/>
      <c r="D8292" s="119"/>
    </row>
    <row r="8293" spans="2:4">
      <c r="B8293" s="18">
        <v>8289</v>
      </c>
      <c r="C8293" s="118"/>
      <c r="D8293" s="119"/>
    </row>
    <row r="8294" spans="2:4">
      <c r="B8294" s="18">
        <v>8290</v>
      </c>
      <c r="C8294" s="118"/>
      <c r="D8294" s="119"/>
    </row>
    <row r="8295" spans="2:4">
      <c r="B8295" s="18">
        <v>8291</v>
      </c>
      <c r="C8295" s="118"/>
      <c r="D8295" s="119"/>
    </row>
    <row r="8296" spans="2:4">
      <c r="B8296" s="18">
        <v>8292</v>
      </c>
      <c r="C8296" s="118"/>
      <c r="D8296" s="119"/>
    </row>
    <row r="8297" spans="2:4">
      <c r="B8297" s="18">
        <v>8293</v>
      </c>
      <c r="C8297" s="118"/>
      <c r="D8297" s="119"/>
    </row>
    <row r="8298" spans="2:4">
      <c r="B8298" s="18">
        <v>8294</v>
      </c>
      <c r="C8298" s="118"/>
      <c r="D8298" s="119"/>
    </row>
    <row r="8299" spans="2:4">
      <c r="B8299" s="18">
        <v>8295</v>
      </c>
      <c r="C8299" s="118"/>
      <c r="D8299" s="119"/>
    </row>
    <row r="8300" spans="2:4">
      <c r="B8300" s="18">
        <v>8296</v>
      </c>
      <c r="C8300" s="118"/>
      <c r="D8300" s="119"/>
    </row>
    <row r="8301" spans="2:4">
      <c r="B8301" s="18">
        <v>8297</v>
      </c>
      <c r="C8301" s="118"/>
      <c r="D8301" s="119"/>
    </row>
    <row r="8302" spans="2:4">
      <c r="B8302" s="18">
        <v>8298</v>
      </c>
      <c r="C8302" s="118"/>
      <c r="D8302" s="119"/>
    </row>
    <row r="8303" spans="2:4">
      <c r="B8303" s="18">
        <v>8299</v>
      </c>
      <c r="C8303" s="118"/>
      <c r="D8303" s="119"/>
    </row>
    <row r="8304" spans="2:4">
      <c r="B8304" s="18">
        <v>8300</v>
      </c>
      <c r="C8304" s="118"/>
      <c r="D8304" s="119"/>
    </row>
    <row r="8305" spans="2:4">
      <c r="B8305" s="18">
        <v>8301</v>
      </c>
      <c r="C8305" s="118"/>
      <c r="D8305" s="119"/>
    </row>
    <row r="8306" spans="2:4">
      <c r="B8306" s="18">
        <v>8302</v>
      </c>
      <c r="C8306" s="118"/>
      <c r="D8306" s="119"/>
    </row>
    <row r="8307" spans="2:4">
      <c r="B8307" s="18">
        <v>8303</v>
      </c>
      <c r="C8307" s="118"/>
      <c r="D8307" s="119"/>
    </row>
    <row r="8308" spans="2:4">
      <c r="B8308" s="18">
        <v>8304</v>
      </c>
      <c r="C8308" s="118"/>
      <c r="D8308" s="119"/>
    </row>
    <row r="8309" spans="2:4">
      <c r="B8309" s="18">
        <v>8305</v>
      </c>
      <c r="C8309" s="118"/>
      <c r="D8309" s="119"/>
    </row>
    <row r="8310" spans="2:4">
      <c r="B8310" s="18">
        <v>8306</v>
      </c>
      <c r="C8310" s="118"/>
      <c r="D8310" s="119"/>
    </row>
    <row r="8311" spans="2:4">
      <c r="B8311" s="18">
        <v>8307</v>
      </c>
      <c r="C8311" s="118"/>
      <c r="D8311" s="119"/>
    </row>
    <row r="8312" spans="2:4">
      <c r="B8312" s="18">
        <v>8308</v>
      </c>
      <c r="C8312" s="118"/>
      <c r="D8312" s="119"/>
    </row>
    <row r="8313" spans="2:4">
      <c r="B8313" s="18">
        <v>8309</v>
      </c>
      <c r="C8313" s="118"/>
      <c r="D8313" s="119"/>
    </row>
    <row r="8314" spans="2:4">
      <c r="B8314" s="18">
        <v>8310</v>
      </c>
      <c r="C8314" s="118"/>
      <c r="D8314" s="119"/>
    </row>
    <row r="8315" spans="2:4">
      <c r="B8315" s="18">
        <v>8311</v>
      </c>
      <c r="C8315" s="118"/>
      <c r="D8315" s="119"/>
    </row>
    <row r="8316" spans="2:4">
      <c r="B8316" s="18">
        <v>8312</v>
      </c>
      <c r="C8316" s="118"/>
      <c r="D8316" s="119"/>
    </row>
    <row r="8317" spans="2:4">
      <c r="B8317" s="18">
        <v>8313</v>
      </c>
      <c r="C8317" s="118"/>
      <c r="D8317" s="119"/>
    </row>
    <row r="8318" spans="2:4">
      <c r="B8318" s="18">
        <v>8314</v>
      </c>
      <c r="C8318" s="118"/>
      <c r="D8318" s="119"/>
    </row>
    <row r="8319" spans="2:4">
      <c r="B8319" s="18">
        <v>8315</v>
      </c>
      <c r="C8319" s="118"/>
      <c r="D8319" s="119"/>
    </row>
    <row r="8320" spans="2:4">
      <c r="B8320" s="18">
        <v>8316</v>
      </c>
      <c r="C8320" s="118"/>
      <c r="D8320" s="119"/>
    </row>
    <row r="8321" spans="2:4">
      <c r="B8321" s="18">
        <v>8317</v>
      </c>
      <c r="C8321" s="118"/>
      <c r="D8321" s="119"/>
    </row>
    <row r="8322" spans="2:4">
      <c r="B8322" s="18">
        <v>8318</v>
      </c>
      <c r="C8322" s="118"/>
      <c r="D8322" s="119"/>
    </row>
    <row r="8323" spans="2:4">
      <c r="B8323" s="18">
        <v>8319</v>
      </c>
      <c r="C8323" s="118"/>
      <c r="D8323" s="119"/>
    </row>
    <row r="8324" spans="2:4">
      <c r="B8324" s="18">
        <v>8320</v>
      </c>
      <c r="C8324" s="118"/>
      <c r="D8324" s="119"/>
    </row>
    <row r="8325" spans="2:4">
      <c r="B8325" s="18">
        <v>8321</v>
      </c>
      <c r="C8325" s="118"/>
      <c r="D8325" s="119"/>
    </row>
    <row r="8326" spans="2:4">
      <c r="B8326" s="18">
        <v>8322</v>
      </c>
      <c r="C8326" s="118"/>
      <c r="D8326" s="119"/>
    </row>
    <row r="8327" spans="2:4">
      <c r="B8327" s="18">
        <v>8323</v>
      </c>
      <c r="C8327" s="118"/>
      <c r="D8327" s="119"/>
    </row>
    <row r="8328" spans="2:4">
      <c r="B8328" s="18">
        <v>8324</v>
      </c>
      <c r="C8328" s="118"/>
      <c r="D8328" s="119"/>
    </row>
    <row r="8329" spans="2:4">
      <c r="B8329" s="18">
        <v>8325</v>
      </c>
      <c r="C8329" s="118"/>
      <c r="D8329" s="119"/>
    </row>
    <row r="8330" spans="2:4">
      <c r="B8330" s="18">
        <v>8326</v>
      </c>
      <c r="C8330" s="118"/>
      <c r="D8330" s="119"/>
    </row>
    <row r="8331" spans="2:4">
      <c r="B8331" s="18">
        <v>8327</v>
      </c>
      <c r="C8331" s="118"/>
      <c r="D8331" s="119"/>
    </row>
    <row r="8332" spans="2:4">
      <c r="B8332" s="18">
        <v>8328</v>
      </c>
      <c r="C8332" s="118"/>
      <c r="D8332" s="119"/>
    </row>
    <row r="8333" spans="2:4">
      <c r="B8333" s="18">
        <v>8329</v>
      </c>
      <c r="C8333" s="118"/>
      <c r="D8333" s="119"/>
    </row>
    <row r="8334" spans="2:4">
      <c r="B8334" s="18">
        <v>8330</v>
      </c>
      <c r="C8334" s="118"/>
      <c r="D8334" s="119"/>
    </row>
    <row r="8335" spans="2:4">
      <c r="B8335" s="18">
        <v>8331</v>
      </c>
      <c r="C8335" s="118"/>
      <c r="D8335" s="119"/>
    </row>
    <row r="8336" spans="2:4">
      <c r="B8336" s="18">
        <v>8332</v>
      </c>
      <c r="C8336" s="118"/>
      <c r="D8336" s="119"/>
    </row>
    <row r="8337" spans="2:4">
      <c r="B8337" s="18">
        <v>8333</v>
      </c>
      <c r="C8337" s="118"/>
      <c r="D8337" s="119"/>
    </row>
    <row r="8338" spans="2:4">
      <c r="B8338" s="18">
        <v>8334</v>
      </c>
      <c r="C8338" s="118"/>
      <c r="D8338" s="119"/>
    </row>
    <row r="8339" spans="2:4">
      <c r="B8339" s="18">
        <v>8335</v>
      </c>
      <c r="C8339" s="118"/>
      <c r="D8339" s="119"/>
    </row>
    <row r="8340" spans="2:4">
      <c r="B8340" s="18">
        <v>8336</v>
      </c>
      <c r="C8340" s="118"/>
      <c r="D8340" s="119"/>
    </row>
    <row r="8341" spans="2:4">
      <c r="B8341" s="18">
        <v>8337</v>
      </c>
      <c r="C8341" s="118"/>
      <c r="D8341" s="119"/>
    </row>
    <row r="8342" spans="2:4">
      <c r="B8342" s="18">
        <v>8338</v>
      </c>
      <c r="C8342" s="118"/>
      <c r="D8342" s="119"/>
    </row>
    <row r="8343" spans="2:4">
      <c r="B8343" s="18">
        <v>8339</v>
      </c>
      <c r="C8343" s="118"/>
      <c r="D8343" s="119"/>
    </row>
    <row r="8344" spans="2:4">
      <c r="B8344" s="18">
        <v>8340</v>
      </c>
      <c r="C8344" s="118"/>
      <c r="D8344" s="119"/>
    </row>
    <row r="8345" spans="2:4">
      <c r="B8345" s="18">
        <v>8341</v>
      </c>
      <c r="C8345" s="118"/>
      <c r="D8345" s="119"/>
    </row>
    <row r="8346" spans="2:4">
      <c r="B8346" s="18">
        <v>8342</v>
      </c>
      <c r="C8346" s="118"/>
      <c r="D8346" s="119"/>
    </row>
    <row r="8347" spans="2:4">
      <c r="B8347" s="18">
        <v>8343</v>
      </c>
      <c r="C8347" s="118"/>
      <c r="D8347" s="119"/>
    </row>
    <row r="8348" spans="2:4">
      <c r="B8348" s="18">
        <v>8344</v>
      </c>
      <c r="C8348" s="118"/>
      <c r="D8348" s="119"/>
    </row>
    <row r="8349" spans="2:4">
      <c r="B8349" s="18">
        <v>8345</v>
      </c>
      <c r="C8349" s="118"/>
      <c r="D8349" s="119"/>
    </row>
    <row r="8350" spans="2:4">
      <c r="B8350" s="18">
        <v>8346</v>
      </c>
      <c r="C8350" s="118"/>
      <c r="D8350" s="119"/>
    </row>
    <row r="8351" spans="2:4">
      <c r="B8351" s="18">
        <v>8347</v>
      </c>
      <c r="C8351" s="118"/>
      <c r="D8351" s="119"/>
    </row>
    <row r="8352" spans="2:4">
      <c r="B8352" s="18">
        <v>8348</v>
      </c>
      <c r="C8352" s="118"/>
      <c r="D8352" s="119"/>
    </row>
    <row r="8353" spans="2:4">
      <c r="B8353" s="18">
        <v>8349</v>
      </c>
      <c r="C8353" s="118"/>
      <c r="D8353" s="119"/>
    </row>
    <row r="8354" spans="2:4">
      <c r="B8354" s="18">
        <v>8350</v>
      </c>
      <c r="C8354" s="118"/>
      <c r="D8354" s="119"/>
    </row>
    <row r="8355" spans="2:4">
      <c r="B8355" s="18">
        <v>8351</v>
      </c>
      <c r="C8355" s="118"/>
      <c r="D8355" s="119"/>
    </row>
    <row r="8356" spans="2:4">
      <c r="B8356" s="18">
        <v>8352</v>
      </c>
      <c r="C8356" s="118"/>
      <c r="D8356" s="119"/>
    </row>
    <row r="8357" spans="2:4">
      <c r="B8357" s="18">
        <v>8353</v>
      </c>
      <c r="C8357" s="118"/>
      <c r="D8357" s="119"/>
    </row>
    <row r="8358" spans="2:4">
      <c r="B8358" s="18">
        <v>8354</v>
      </c>
      <c r="C8358" s="118"/>
      <c r="D8358" s="119"/>
    </row>
    <row r="8359" spans="2:4">
      <c r="B8359" s="18">
        <v>8355</v>
      </c>
      <c r="C8359" s="118"/>
      <c r="D8359" s="119"/>
    </row>
    <row r="8360" spans="2:4">
      <c r="B8360" s="18">
        <v>8356</v>
      </c>
      <c r="C8360" s="118"/>
      <c r="D8360" s="119"/>
    </row>
    <row r="8361" spans="2:4">
      <c r="B8361" s="18">
        <v>8357</v>
      </c>
      <c r="C8361" s="118"/>
      <c r="D8361" s="119"/>
    </row>
    <row r="8362" spans="2:4">
      <c r="B8362" s="18">
        <v>8358</v>
      </c>
      <c r="C8362" s="118"/>
      <c r="D8362" s="119"/>
    </row>
    <row r="8363" spans="2:4">
      <c r="B8363" s="18">
        <v>8359</v>
      </c>
      <c r="C8363" s="118"/>
      <c r="D8363" s="119"/>
    </row>
    <row r="8364" spans="2:4">
      <c r="B8364" s="18">
        <v>8360</v>
      </c>
      <c r="C8364" s="118"/>
      <c r="D8364" s="119"/>
    </row>
    <row r="8365" spans="2:4">
      <c r="B8365" s="18">
        <v>8361</v>
      </c>
      <c r="C8365" s="118"/>
      <c r="D8365" s="119"/>
    </row>
    <row r="8366" spans="2:4">
      <c r="B8366" s="18">
        <v>8362</v>
      </c>
      <c r="C8366" s="118"/>
      <c r="D8366" s="119"/>
    </row>
    <row r="8367" spans="2:4">
      <c r="B8367" s="18">
        <v>8363</v>
      </c>
      <c r="C8367" s="118"/>
      <c r="D8367" s="119"/>
    </row>
    <row r="8368" spans="2:4">
      <c r="B8368" s="18">
        <v>8364</v>
      </c>
      <c r="C8368" s="118"/>
      <c r="D8368" s="119"/>
    </row>
    <row r="8369" spans="2:4">
      <c r="B8369" s="18">
        <v>8365</v>
      </c>
      <c r="C8369" s="118"/>
      <c r="D8369" s="119"/>
    </row>
    <row r="8370" spans="2:4">
      <c r="B8370" s="18">
        <v>8366</v>
      </c>
      <c r="C8370" s="118"/>
      <c r="D8370" s="119"/>
    </row>
    <row r="8371" spans="2:4">
      <c r="B8371" s="18">
        <v>8367</v>
      </c>
      <c r="C8371" s="118"/>
      <c r="D8371" s="119"/>
    </row>
    <row r="8372" spans="2:4">
      <c r="B8372" s="18">
        <v>8368</v>
      </c>
      <c r="C8372" s="118"/>
      <c r="D8372" s="119"/>
    </row>
    <row r="8373" spans="2:4">
      <c r="B8373" s="18">
        <v>8369</v>
      </c>
      <c r="C8373" s="118"/>
      <c r="D8373" s="119"/>
    </row>
    <row r="8374" spans="2:4">
      <c r="B8374" s="18">
        <v>8370</v>
      </c>
      <c r="C8374" s="118"/>
      <c r="D8374" s="119"/>
    </row>
    <row r="8375" spans="2:4">
      <c r="B8375" s="18">
        <v>8371</v>
      </c>
      <c r="C8375" s="118"/>
      <c r="D8375" s="119"/>
    </row>
    <row r="8376" spans="2:4">
      <c r="B8376" s="18">
        <v>8372</v>
      </c>
      <c r="C8376" s="118"/>
      <c r="D8376" s="119"/>
    </row>
    <row r="8377" spans="2:4">
      <c r="B8377" s="18">
        <v>8373</v>
      </c>
      <c r="C8377" s="118"/>
      <c r="D8377" s="119"/>
    </row>
    <row r="8378" spans="2:4">
      <c r="B8378" s="18">
        <v>8374</v>
      </c>
      <c r="C8378" s="118"/>
      <c r="D8378" s="119"/>
    </row>
    <row r="8379" spans="2:4">
      <c r="B8379" s="18">
        <v>8375</v>
      </c>
      <c r="C8379" s="118"/>
      <c r="D8379" s="119"/>
    </row>
    <row r="8380" spans="2:4">
      <c r="B8380" s="18">
        <v>8376</v>
      </c>
      <c r="C8380" s="118"/>
      <c r="D8380" s="119"/>
    </row>
    <row r="8381" spans="2:4">
      <c r="B8381" s="18">
        <v>8377</v>
      </c>
      <c r="C8381" s="118"/>
      <c r="D8381" s="119"/>
    </row>
    <row r="8382" spans="2:4">
      <c r="B8382" s="18">
        <v>8378</v>
      </c>
      <c r="C8382" s="118"/>
      <c r="D8382" s="119"/>
    </row>
    <row r="8383" spans="2:4">
      <c r="B8383" s="18">
        <v>8379</v>
      </c>
      <c r="C8383" s="118"/>
      <c r="D8383" s="119"/>
    </row>
    <row r="8384" spans="2:4">
      <c r="B8384" s="18">
        <v>8380</v>
      </c>
      <c r="C8384" s="118"/>
      <c r="D8384" s="119"/>
    </row>
    <row r="8385" spans="2:4">
      <c r="B8385" s="18">
        <v>8381</v>
      </c>
      <c r="C8385" s="118"/>
      <c r="D8385" s="119"/>
    </row>
    <row r="8386" spans="2:4">
      <c r="B8386" s="18">
        <v>8382</v>
      </c>
      <c r="C8386" s="118"/>
      <c r="D8386" s="119"/>
    </row>
    <row r="8387" spans="2:4">
      <c r="B8387" s="18">
        <v>8383</v>
      </c>
      <c r="C8387" s="118"/>
      <c r="D8387" s="119"/>
    </row>
    <row r="8388" spans="2:4">
      <c r="B8388" s="18">
        <v>8384</v>
      </c>
      <c r="C8388" s="118"/>
      <c r="D8388" s="119"/>
    </row>
    <row r="8389" spans="2:4">
      <c r="B8389" s="18">
        <v>8385</v>
      </c>
      <c r="C8389" s="118"/>
      <c r="D8389" s="119"/>
    </row>
    <row r="8390" spans="2:4">
      <c r="B8390" s="18">
        <v>8386</v>
      </c>
      <c r="C8390" s="118"/>
      <c r="D8390" s="119"/>
    </row>
    <row r="8391" spans="2:4">
      <c r="B8391" s="18">
        <v>8387</v>
      </c>
      <c r="C8391" s="118"/>
      <c r="D8391" s="119"/>
    </row>
    <row r="8392" spans="2:4">
      <c r="B8392" s="18">
        <v>8388</v>
      </c>
      <c r="C8392" s="118"/>
      <c r="D8392" s="119"/>
    </row>
    <row r="8393" spans="2:4">
      <c r="B8393" s="18">
        <v>8389</v>
      </c>
      <c r="C8393" s="118"/>
      <c r="D8393" s="119"/>
    </row>
    <row r="8394" spans="2:4">
      <c r="B8394" s="18">
        <v>8390</v>
      </c>
      <c r="C8394" s="118"/>
      <c r="D8394" s="119"/>
    </row>
    <row r="8395" spans="2:4">
      <c r="B8395" s="18">
        <v>8391</v>
      </c>
      <c r="C8395" s="118"/>
      <c r="D8395" s="119"/>
    </row>
    <row r="8396" spans="2:4">
      <c r="B8396" s="18">
        <v>8392</v>
      </c>
      <c r="C8396" s="118"/>
      <c r="D8396" s="119"/>
    </row>
    <row r="8397" spans="2:4">
      <c r="B8397" s="18">
        <v>8393</v>
      </c>
      <c r="C8397" s="118"/>
      <c r="D8397" s="119"/>
    </row>
    <row r="8398" spans="2:4">
      <c r="B8398" s="18">
        <v>8394</v>
      </c>
      <c r="C8398" s="118"/>
      <c r="D8398" s="119"/>
    </row>
    <row r="8399" spans="2:4">
      <c r="B8399" s="18">
        <v>8395</v>
      </c>
      <c r="C8399" s="118"/>
      <c r="D8399" s="119"/>
    </row>
    <row r="8400" spans="2:4">
      <c r="B8400" s="18">
        <v>8396</v>
      </c>
      <c r="C8400" s="118"/>
      <c r="D8400" s="119"/>
    </row>
    <row r="8401" spans="2:4">
      <c r="B8401" s="18">
        <v>8397</v>
      </c>
      <c r="C8401" s="118"/>
      <c r="D8401" s="119"/>
    </row>
    <row r="8402" spans="2:4">
      <c r="B8402" s="18">
        <v>8398</v>
      </c>
      <c r="C8402" s="118"/>
      <c r="D8402" s="119"/>
    </row>
    <row r="8403" spans="2:4">
      <c r="B8403" s="18">
        <v>8399</v>
      </c>
      <c r="C8403" s="118"/>
      <c r="D8403" s="119"/>
    </row>
    <row r="8404" spans="2:4">
      <c r="B8404" s="18">
        <v>8400</v>
      </c>
      <c r="C8404" s="118"/>
      <c r="D8404" s="119"/>
    </row>
    <row r="8405" spans="2:4">
      <c r="B8405" s="18">
        <v>8401</v>
      </c>
      <c r="C8405" s="118"/>
      <c r="D8405" s="119"/>
    </row>
    <row r="8406" spans="2:4">
      <c r="B8406" s="18">
        <v>8402</v>
      </c>
      <c r="C8406" s="118"/>
      <c r="D8406" s="119"/>
    </row>
    <row r="8407" spans="2:4">
      <c r="B8407" s="18">
        <v>8403</v>
      </c>
      <c r="C8407" s="118"/>
      <c r="D8407" s="119"/>
    </row>
    <row r="8408" spans="2:4">
      <c r="B8408" s="18">
        <v>8404</v>
      </c>
      <c r="C8408" s="118"/>
      <c r="D8408" s="119"/>
    </row>
    <row r="8409" spans="2:4">
      <c r="B8409" s="18">
        <v>8405</v>
      </c>
      <c r="C8409" s="118"/>
      <c r="D8409" s="119"/>
    </row>
    <row r="8410" spans="2:4">
      <c r="B8410" s="18">
        <v>8406</v>
      </c>
      <c r="C8410" s="118"/>
      <c r="D8410" s="119"/>
    </row>
    <row r="8411" spans="2:4">
      <c r="B8411" s="18">
        <v>8407</v>
      </c>
      <c r="C8411" s="118"/>
      <c r="D8411" s="119"/>
    </row>
    <row r="8412" spans="2:4">
      <c r="B8412" s="18">
        <v>8408</v>
      </c>
      <c r="C8412" s="118"/>
      <c r="D8412" s="119"/>
    </row>
    <row r="8413" spans="2:4">
      <c r="B8413" s="18">
        <v>8409</v>
      </c>
      <c r="C8413" s="118"/>
      <c r="D8413" s="119"/>
    </row>
    <row r="8414" spans="2:4">
      <c r="B8414" s="18">
        <v>8410</v>
      </c>
      <c r="C8414" s="118"/>
      <c r="D8414" s="119"/>
    </row>
    <row r="8415" spans="2:4">
      <c r="B8415" s="18">
        <v>8411</v>
      </c>
      <c r="C8415" s="118"/>
      <c r="D8415" s="119"/>
    </row>
    <row r="8416" spans="2:4">
      <c r="B8416" s="18">
        <v>8412</v>
      </c>
      <c r="C8416" s="118"/>
      <c r="D8416" s="119"/>
    </row>
    <row r="8417" spans="2:4">
      <c r="B8417" s="18">
        <v>8413</v>
      </c>
      <c r="C8417" s="118"/>
      <c r="D8417" s="119"/>
    </row>
    <row r="8418" spans="2:4">
      <c r="B8418" s="18">
        <v>8414</v>
      </c>
      <c r="C8418" s="118"/>
      <c r="D8418" s="119"/>
    </row>
    <row r="8419" spans="2:4">
      <c r="B8419" s="18">
        <v>8415</v>
      </c>
      <c r="C8419" s="118"/>
      <c r="D8419" s="119"/>
    </row>
    <row r="8420" spans="2:4">
      <c r="B8420" s="18">
        <v>8416</v>
      </c>
      <c r="C8420" s="118"/>
      <c r="D8420" s="119"/>
    </row>
    <row r="8421" spans="2:4">
      <c r="B8421" s="18">
        <v>8417</v>
      </c>
      <c r="C8421" s="118"/>
      <c r="D8421" s="119"/>
    </row>
    <row r="8422" spans="2:4">
      <c r="B8422" s="18">
        <v>8418</v>
      </c>
      <c r="C8422" s="118"/>
      <c r="D8422" s="119"/>
    </row>
    <row r="8423" spans="2:4">
      <c r="B8423" s="18">
        <v>8419</v>
      </c>
      <c r="C8423" s="118"/>
      <c r="D8423" s="119"/>
    </row>
    <row r="8424" spans="2:4">
      <c r="B8424" s="18">
        <v>8420</v>
      </c>
      <c r="C8424" s="118"/>
      <c r="D8424" s="119"/>
    </row>
    <row r="8425" spans="2:4">
      <c r="B8425" s="18">
        <v>8421</v>
      </c>
      <c r="C8425" s="118"/>
      <c r="D8425" s="119"/>
    </row>
    <row r="8426" spans="2:4">
      <c r="B8426" s="18">
        <v>8422</v>
      </c>
      <c r="C8426" s="118"/>
      <c r="D8426" s="119"/>
    </row>
    <row r="8427" spans="2:4">
      <c r="B8427" s="18">
        <v>8423</v>
      </c>
      <c r="C8427" s="118"/>
      <c r="D8427" s="119"/>
    </row>
    <row r="8428" spans="2:4">
      <c r="B8428" s="18">
        <v>8424</v>
      </c>
      <c r="C8428" s="118"/>
      <c r="D8428" s="119"/>
    </row>
    <row r="8429" spans="2:4">
      <c r="B8429" s="18">
        <v>8425</v>
      </c>
      <c r="C8429" s="118"/>
      <c r="D8429" s="119"/>
    </row>
    <row r="8430" spans="2:4">
      <c r="B8430" s="18">
        <v>8426</v>
      </c>
      <c r="C8430" s="118"/>
      <c r="D8430" s="119"/>
    </row>
    <row r="8431" spans="2:4">
      <c r="B8431" s="18">
        <v>8427</v>
      </c>
      <c r="C8431" s="118"/>
      <c r="D8431" s="119"/>
    </row>
    <row r="8432" spans="2:4">
      <c r="B8432" s="18">
        <v>8428</v>
      </c>
      <c r="C8432" s="118"/>
      <c r="D8432" s="119"/>
    </row>
    <row r="8433" spans="2:4">
      <c r="B8433" s="18">
        <v>8429</v>
      </c>
      <c r="C8433" s="118"/>
      <c r="D8433" s="119"/>
    </row>
    <row r="8434" spans="2:4">
      <c r="B8434" s="18">
        <v>8430</v>
      </c>
      <c r="C8434" s="118"/>
      <c r="D8434" s="119"/>
    </row>
    <row r="8435" spans="2:4">
      <c r="B8435" s="18">
        <v>8431</v>
      </c>
      <c r="C8435" s="118"/>
      <c r="D8435" s="119"/>
    </row>
    <row r="8436" spans="2:4">
      <c r="B8436" s="18">
        <v>8432</v>
      </c>
      <c r="C8436" s="118"/>
      <c r="D8436" s="119"/>
    </row>
    <row r="8437" spans="2:4">
      <c r="B8437" s="18">
        <v>8433</v>
      </c>
      <c r="C8437" s="118"/>
      <c r="D8437" s="119"/>
    </row>
    <row r="8438" spans="2:4">
      <c r="B8438" s="18">
        <v>8434</v>
      </c>
      <c r="C8438" s="118"/>
      <c r="D8438" s="119"/>
    </row>
    <row r="8439" spans="2:4">
      <c r="B8439" s="18">
        <v>8435</v>
      </c>
      <c r="C8439" s="118"/>
      <c r="D8439" s="119"/>
    </row>
    <row r="8440" spans="2:4">
      <c r="B8440" s="18">
        <v>8436</v>
      </c>
      <c r="C8440" s="118"/>
      <c r="D8440" s="119"/>
    </row>
    <row r="8441" spans="2:4">
      <c r="B8441" s="18">
        <v>8437</v>
      </c>
      <c r="C8441" s="118"/>
      <c r="D8441" s="119"/>
    </row>
    <row r="8442" spans="2:4">
      <c r="B8442" s="18">
        <v>8438</v>
      </c>
      <c r="C8442" s="118"/>
      <c r="D8442" s="119"/>
    </row>
    <row r="8443" spans="2:4">
      <c r="B8443" s="18">
        <v>8439</v>
      </c>
      <c r="C8443" s="118"/>
      <c r="D8443" s="119"/>
    </row>
    <row r="8444" spans="2:4">
      <c r="B8444" s="18">
        <v>8440</v>
      </c>
      <c r="C8444" s="118"/>
      <c r="D8444" s="119"/>
    </row>
    <row r="8445" spans="2:4">
      <c r="B8445" s="18">
        <v>8441</v>
      </c>
      <c r="C8445" s="118"/>
      <c r="D8445" s="119"/>
    </row>
    <row r="8446" spans="2:4">
      <c r="B8446" s="18">
        <v>8442</v>
      </c>
      <c r="C8446" s="118"/>
      <c r="D8446" s="119"/>
    </row>
    <row r="8447" spans="2:4">
      <c r="B8447" s="18">
        <v>8443</v>
      </c>
      <c r="C8447" s="118"/>
      <c r="D8447" s="119"/>
    </row>
    <row r="8448" spans="2:4">
      <c r="B8448" s="18">
        <v>8444</v>
      </c>
      <c r="C8448" s="118"/>
      <c r="D8448" s="119"/>
    </row>
    <row r="8449" spans="2:4">
      <c r="B8449" s="18">
        <v>8445</v>
      </c>
      <c r="C8449" s="118"/>
      <c r="D8449" s="119"/>
    </row>
    <row r="8450" spans="2:4">
      <c r="B8450" s="18">
        <v>8446</v>
      </c>
      <c r="C8450" s="118"/>
      <c r="D8450" s="119"/>
    </row>
    <row r="8451" spans="2:4">
      <c r="B8451" s="18">
        <v>8447</v>
      </c>
      <c r="C8451" s="118"/>
      <c r="D8451" s="119"/>
    </row>
    <row r="8452" spans="2:4">
      <c r="B8452" s="18">
        <v>8448</v>
      </c>
      <c r="C8452" s="118"/>
      <c r="D8452" s="119"/>
    </row>
    <row r="8453" spans="2:4">
      <c r="B8453" s="18">
        <v>8449</v>
      </c>
      <c r="C8453" s="118"/>
      <c r="D8453" s="119"/>
    </row>
    <row r="8454" spans="2:4">
      <c r="B8454" s="18">
        <v>8450</v>
      </c>
      <c r="C8454" s="118"/>
      <c r="D8454" s="119"/>
    </row>
    <row r="8455" spans="2:4">
      <c r="B8455" s="18">
        <v>8451</v>
      </c>
      <c r="C8455" s="118"/>
      <c r="D8455" s="119"/>
    </row>
    <row r="8456" spans="2:4">
      <c r="B8456" s="18">
        <v>8452</v>
      </c>
      <c r="C8456" s="118"/>
      <c r="D8456" s="119"/>
    </row>
    <row r="8457" spans="2:4">
      <c r="B8457" s="18">
        <v>8453</v>
      </c>
      <c r="C8457" s="118"/>
      <c r="D8457" s="119"/>
    </row>
    <row r="8458" spans="2:4">
      <c r="B8458" s="18">
        <v>8454</v>
      </c>
      <c r="C8458" s="118"/>
      <c r="D8458" s="119"/>
    </row>
    <row r="8459" spans="2:4">
      <c r="B8459" s="18">
        <v>8455</v>
      </c>
      <c r="C8459" s="118"/>
      <c r="D8459" s="119"/>
    </row>
    <row r="8460" spans="2:4">
      <c r="B8460" s="18">
        <v>8456</v>
      </c>
      <c r="C8460" s="118"/>
      <c r="D8460" s="119"/>
    </row>
    <row r="8461" spans="2:4">
      <c r="B8461" s="18">
        <v>8457</v>
      </c>
      <c r="C8461" s="118"/>
      <c r="D8461" s="119"/>
    </row>
    <row r="8462" spans="2:4">
      <c r="B8462" s="18">
        <v>8458</v>
      </c>
      <c r="C8462" s="118"/>
      <c r="D8462" s="119"/>
    </row>
    <row r="8463" spans="2:4">
      <c r="B8463" s="18">
        <v>8459</v>
      </c>
      <c r="C8463" s="118"/>
      <c r="D8463" s="119"/>
    </row>
    <row r="8464" spans="2:4">
      <c r="B8464" s="18">
        <v>8460</v>
      </c>
      <c r="C8464" s="118"/>
      <c r="D8464" s="119"/>
    </row>
    <row r="8465" spans="2:4">
      <c r="B8465" s="18">
        <v>8461</v>
      </c>
      <c r="C8465" s="118"/>
      <c r="D8465" s="119"/>
    </row>
    <row r="8466" spans="2:4">
      <c r="B8466" s="18">
        <v>8462</v>
      </c>
      <c r="C8466" s="118"/>
      <c r="D8466" s="119"/>
    </row>
    <row r="8467" spans="2:4">
      <c r="B8467" s="18">
        <v>8463</v>
      </c>
      <c r="C8467" s="118"/>
      <c r="D8467" s="119"/>
    </row>
    <row r="8468" spans="2:4">
      <c r="B8468" s="18">
        <v>8464</v>
      </c>
      <c r="C8468" s="118"/>
      <c r="D8468" s="119"/>
    </row>
    <row r="8469" spans="2:4">
      <c r="B8469" s="18">
        <v>8465</v>
      </c>
      <c r="C8469" s="118"/>
      <c r="D8469" s="119"/>
    </row>
    <row r="8470" spans="2:4">
      <c r="B8470" s="18">
        <v>8466</v>
      </c>
      <c r="C8470" s="118"/>
      <c r="D8470" s="119"/>
    </row>
    <row r="8471" spans="2:4">
      <c r="B8471" s="18">
        <v>8467</v>
      </c>
      <c r="C8471" s="118"/>
      <c r="D8471" s="119"/>
    </row>
    <row r="8472" spans="2:4">
      <c r="B8472" s="18">
        <v>8468</v>
      </c>
      <c r="C8472" s="118"/>
      <c r="D8472" s="119"/>
    </row>
    <row r="8473" spans="2:4">
      <c r="B8473" s="18">
        <v>8469</v>
      </c>
      <c r="C8473" s="118"/>
      <c r="D8473" s="119"/>
    </row>
    <row r="8474" spans="2:4">
      <c r="B8474" s="18">
        <v>8470</v>
      </c>
      <c r="C8474" s="118"/>
      <c r="D8474" s="119"/>
    </row>
    <row r="8475" spans="2:4">
      <c r="B8475" s="18">
        <v>8471</v>
      </c>
      <c r="C8475" s="118"/>
      <c r="D8475" s="119"/>
    </row>
    <row r="8476" spans="2:4">
      <c r="B8476" s="18">
        <v>8472</v>
      </c>
      <c r="C8476" s="118"/>
      <c r="D8476" s="119"/>
    </row>
    <row r="8477" spans="2:4">
      <c r="B8477" s="18">
        <v>8473</v>
      </c>
      <c r="C8477" s="118"/>
      <c r="D8477" s="119"/>
    </row>
    <row r="8478" spans="2:4">
      <c r="B8478" s="18">
        <v>8474</v>
      </c>
      <c r="C8478" s="118"/>
      <c r="D8478" s="119"/>
    </row>
    <row r="8479" spans="2:4">
      <c r="B8479" s="18">
        <v>8475</v>
      </c>
      <c r="C8479" s="118"/>
      <c r="D8479" s="119"/>
    </row>
    <row r="8480" spans="2:4">
      <c r="B8480" s="18">
        <v>8476</v>
      </c>
      <c r="C8480" s="118"/>
      <c r="D8480" s="119"/>
    </row>
    <row r="8481" spans="2:4">
      <c r="B8481" s="18">
        <v>8477</v>
      </c>
      <c r="C8481" s="118"/>
      <c r="D8481" s="119"/>
    </row>
    <row r="8482" spans="2:4">
      <c r="B8482" s="18">
        <v>8478</v>
      </c>
      <c r="C8482" s="118"/>
      <c r="D8482" s="119"/>
    </row>
    <row r="8483" spans="2:4">
      <c r="B8483" s="18">
        <v>8479</v>
      </c>
      <c r="C8483" s="118"/>
      <c r="D8483" s="119"/>
    </row>
    <row r="8484" spans="2:4">
      <c r="B8484" s="18">
        <v>8480</v>
      </c>
      <c r="C8484" s="118"/>
      <c r="D8484" s="119"/>
    </row>
    <row r="8485" spans="2:4">
      <c r="B8485" s="18">
        <v>8481</v>
      </c>
      <c r="C8485" s="118"/>
      <c r="D8485" s="119"/>
    </row>
    <row r="8486" spans="2:4">
      <c r="B8486" s="18">
        <v>8482</v>
      </c>
      <c r="C8486" s="118"/>
      <c r="D8486" s="119"/>
    </row>
    <row r="8487" spans="2:4">
      <c r="B8487" s="18">
        <v>8483</v>
      </c>
      <c r="C8487" s="118"/>
      <c r="D8487" s="119"/>
    </row>
    <row r="8488" spans="2:4">
      <c r="B8488" s="18">
        <v>8484</v>
      </c>
      <c r="C8488" s="118"/>
      <c r="D8488" s="119"/>
    </row>
    <row r="8489" spans="2:4">
      <c r="B8489" s="18">
        <v>8485</v>
      </c>
      <c r="C8489" s="118"/>
      <c r="D8489" s="119"/>
    </row>
    <row r="8490" spans="2:4">
      <c r="B8490" s="18">
        <v>8486</v>
      </c>
      <c r="C8490" s="118"/>
      <c r="D8490" s="119"/>
    </row>
    <row r="8491" spans="2:4">
      <c r="B8491" s="18">
        <v>8487</v>
      </c>
      <c r="C8491" s="118"/>
      <c r="D8491" s="119"/>
    </row>
    <row r="8492" spans="2:4">
      <c r="B8492" s="18">
        <v>8488</v>
      </c>
      <c r="C8492" s="118"/>
      <c r="D8492" s="119"/>
    </row>
    <row r="8493" spans="2:4">
      <c r="B8493" s="18">
        <v>8489</v>
      </c>
      <c r="C8493" s="118"/>
      <c r="D8493" s="119"/>
    </row>
    <row r="8494" spans="2:4">
      <c r="B8494" s="18">
        <v>8490</v>
      </c>
      <c r="C8494" s="118"/>
      <c r="D8494" s="119"/>
    </row>
    <row r="8495" spans="2:4">
      <c r="B8495" s="18">
        <v>8491</v>
      </c>
      <c r="C8495" s="118"/>
      <c r="D8495" s="119"/>
    </row>
    <row r="8496" spans="2:4">
      <c r="B8496" s="18">
        <v>8492</v>
      </c>
      <c r="C8496" s="118"/>
      <c r="D8496" s="119"/>
    </row>
    <row r="8497" spans="2:4">
      <c r="B8497" s="18">
        <v>8493</v>
      </c>
      <c r="C8497" s="118"/>
      <c r="D8497" s="119"/>
    </row>
    <row r="8498" spans="2:4">
      <c r="B8498" s="18">
        <v>8494</v>
      </c>
      <c r="C8498" s="118"/>
      <c r="D8498" s="119"/>
    </row>
    <row r="8499" spans="2:4">
      <c r="B8499" s="18">
        <v>8495</v>
      </c>
      <c r="C8499" s="118"/>
      <c r="D8499" s="119"/>
    </row>
    <row r="8500" spans="2:4">
      <c r="B8500" s="18">
        <v>8496</v>
      </c>
      <c r="C8500" s="118"/>
      <c r="D8500" s="119"/>
    </row>
    <row r="8501" spans="2:4">
      <c r="B8501" s="18">
        <v>8497</v>
      </c>
      <c r="C8501" s="118"/>
      <c r="D8501" s="119"/>
    </row>
    <row r="8502" spans="2:4">
      <c r="B8502" s="18">
        <v>8498</v>
      </c>
      <c r="C8502" s="118"/>
      <c r="D8502" s="119"/>
    </row>
    <row r="8503" spans="2:4">
      <c r="B8503" s="18">
        <v>8499</v>
      </c>
      <c r="C8503" s="118"/>
      <c r="D8503" s="119"/>
    </row>
    <row r="8504" spans="2:4">
      <c r="B8504" s="18">
        <v>8500</v>
      </c>
      <c r="C8504" s="118"/>
      <c r="D8504" s="119"/>
    </row>
    <row r="8505" spans="2:4">
      <c r="B8505" s="18">
        <v>8501</v>
      </c>
      <c r="C8505" s="118"/>
      <c r="D8505" s="119"/>
    </row>
    <row r="8506" spans="2:4">
      <c r="B8506" s="18">
        <v>8502</v>
      </c>
      <c r="C8506" s="118"/>
      <c r="D8506" s="119"/>
    </row>
    <row r="8507" spans="2:4">
      <c r="B8507" s="18">
        <v>8503</v>
      </c>
      <c r="C8507" s="118"/>
      <c r="D8507" s="119"/>
    </row>
    <row r="8508" spans="2:4">
      <c r="B8508" s="18">
        <v>8504</v>
      </c>
      <c r="C8508" s="118"/>
      <c r="D8508" s="119"/>
    </row>
    <row r="8509" spans="2:4">
      <c r="B8509" s="18">
        <v>8505</v>
      </c>
      <c r="C8509" s="118"/>
      <c r="D8509" s="119"/>
    </row>
    <row r="8510" spans="2:4">
      <c r="B8510" s="18">
        <v>8506</v>
      </c>
      <c r="C8510" s="118"/>
      <c r="D8510" s="119"/>
    </row>
    <row r="8511" spans="2:4">
      <c r="B8511" s="18">
        <v>8507</v>
      </c>
      <c r="C8511" s="118"/>
      <c r="D8511" s="119"/>
    </row>
    <row r="8512" spans="2:4">
      <c r="B8512" s="18">
        <v>8508</v>
      </c>
      <c r="C8512" s="118"/>
      <c r="D8512" s="119"/>
    </row>
    <row r="8513" spans="2:4">
      <c r="B8513" s="18">
        <v>8509</v>
      </c>
      <c r="C8513" s="118"/>
      <c r="D8513" s="119"/>
    </row>
    <row r="8514" spans="2:4">
      <c r="B8514" s="18">
        <v>8510</v>
      </c>
      <c r="C8514" s="118"/>
      <c r="D8514" s="119"/>
    </row>
    <row r="8515" spans="2:4">
      <c r="B8515" s="18">
        <v>8511</v>
      </c>
      <c r="C8515" s="118"/>
      <c r="D8515" s="119"/>
    </row>
    <row r="8516" spans="2:4">
      <c r="B8516" s="18">
        <v>8512</v>
      </c>
      <c r="C8516" s="118"/>
      <c r="D8516" s="119"/>
    </row>
    <row r="8517" spans="2:4">
      <c r="B8517" s="18">
        <v>8513</v>
      </c>
      <c r="C8517" s="118"/>
      <c r="D8517" s="119"/>
    </row>
    <row r="8518" spans="2:4">
      <c r="B8518" s="18">
        <v>8514</v>
      </c>
      <c r="C8518" s="118"/>
      <c r="D8518" s="119"/>
    </row>
    <row r="8519" spans="2:4">
      <c r="B8519" s="18">
        <v>8515</v>
      </c>
      <c r="C8519" s="118"/>
      <c r="D8519" s="119"/>
    </row>
    <row r="8520" spans="2:4">
      <c r="B8520" s="18">
        <v>8516</v>
      </c>
      <c r="C8520" s="118"/>
      <c r="D8520" s="119"/>
    </row>
    <row r="8521" spans="2:4">
      <c r="B8521" s="18">
        <v>8517</v>
      </c>
      <c r="C8521" s="118"/>
      <c r="D8521" s="119"/>
    </row>
    <row r="8522" spans="2:4">
      <c r="B8522" s="18">
        <v>8518</v>
      </c>
      <c r="C8522" s="118"/>
      <c r="D8522" s="119"/>
    </row>
    <row r="8523" spans="2:4">
      <c r="B8523" s="18">
        <v>8519</v>
      </c>
      <c r="C8523" s="118"/>
      <c r="D8523" s="119"/>
    </row>
    <row r="8524" spans="2:4">
      <c r="B8524" s="18">
        <v>8520</v>
      </c>
      <c r="C8524" s="118"/>
      <c r="D8524" s="119"/>
    </row>
    <row r="8525" spans="2:4">
      <c r="B8525" s="18">
        <v>8521</v>
      </c>
      <c r="C8525" s="118"/>
      <c r="D8525" s="119"/>
    </row>
    <row r="8526" spans="2:4">
      <c r="B8526" s="18">
        <v>8522</v>
      </c>
      <c r="C8526" s="118"/>
      <c r="D8526" s="119"/>
    </row>
    <row r="8527" spans="2:4">
      <c r="B8527" s="18">
        <v>8523</v>
      </c>
      <c r="C8527" s="118"/>
      <c r="D8527" s="119"/>
    </row>
    <row r="8528" spans="2:4">
      <c r="B8528" s="18">
        <v>8524</v>
      </c>
      <c r="C8528" s="118"/>
      <c r="D8528" s="119"/>
    </row>
    <row r="8529" spans="2:4">
      <c r="B8529" s="18">
        <v>8525</v>
      </c>
      <c r="C8529" s="118"/>
      <c r="D8529" s="119"/>
    </row>
    <row r="8530" spans="2:4">
      <c r="B8530" s="18">
        <v>8526</v>
      </c>
      <c r="C8530" s="118"/>
      <c r="D8530" s="119"/>
    </row>
    <row r="8531" spans="2:4">
      <c r="B8531" s="18">
        <v>8527</v>
      </c>
      <c r="C8531" s="118"/>
      <c r="D8531" s="119"/>
    </row>
    <row r="8532" spans="2:4">
      <c r="B8532" s="18">
        <v>8528</v>
      </c>
      <c r="C8532" s="118"/>
      <c r="D8532" s="119"/>
    </row>
    <row r="8533" spans="2:4">
      <c r="B8533" s="18">
        <v>8529</v>
      </c>
      <c r="C8533" s="118"/>
      <c r="D8533" s="119"/>
    </row>
    <row r="8534" spans="2:4">
      <c r="B8534" s="18">
        <v>8530</v>
      </c>
      <c r="C8534" s="118"/>
      <c r="D8534" s="119"/>
    </row>
    <row r="8535" spans="2:4">
      <c r="B8535" s="18">
        <v>8531</v>
      </c>
      <c r="C8535" s="118"/>
      <c r="D8535" s="119"/>
    </row>
    <row r="8536" spans="2:4">
      <c r="B8536" s="18">
        <v>8532</v>
      </c>
      <c r="C8536" s="118"/>
      <c r="D8536" s="119"/>
    </row>
    <row r="8537" spans="2:4">
      <c r="B8537" s="18">
        <v>8533</v>
      </c>
      <c r="C8537" s="118"/>
      <c r="D8537" s="119"/>
    </row>
    <row r="8538" spans="2:4">
      <c r="B8538" s="18">
        <v>8534</v>
      </c>
      <c r="C8538" s="118"/>
      <c r="D8538" s="119"/>
    </row>
    <row r="8539" spans="2:4">
      <c r="B8539" s="18">
        <v>8535</v>
      </c>
      <c r="C8539" s="118"/>
      <c r="D8539" s="119"/>
    </row>
    <row r="8540" spans="2:4">
      <c r="B8540" s="18">
        <v>8536</v>
      </c>
      <c r="C8540" s="118"/>
      <c r="D8540" s="119"/>
    </row>
    <row r="8541" spans="2:4">
      <c r="B8541" s="18">
        <v>8537</v>
      </c>
      <c r="C8541" s="118"/>
      <c r="D8541" s="119"/>
    </row>
    <row r="8542" spans="2:4">
      <c r="B8542" s="18">
        <v>8538</v>
      </c>
      <c r="C8542" s="118"/>
      <c r="D8542" s="119"/>
    </row>
    <row r="8543" spans="2:4">
      <c r="B8543" s="18">
        <v>8539</v>
      </c>
      <c r="C8543" s="118"/>
      <c r="D8543" s="119"/>
    </row>
    <row r="8544" spans="2:4">
      <c r="B8544" s="18">
        <v>8540</v>
      </c>
      <c r="C8544" s="118"/>
      <c r="D8544" s="119"/>
    </row>
    <row r="8545" spans="2:4">
      <c r="B8545" s="18">
        <v>8541</v>
      </c>
      <c r="C8545" s="118"/>
      <c r="D8545" s="119"/>
    </row>
    <row r="8546" spans="2:4">
      <c r="B8546" s="18">
        <v>8542</v>
      </c>
      <c r="C8546" s="118"/>
      <c r="D8546" s="119"/>
    </row>
    <row r="8547" spans="2:4">
      <c r="B8547" s="18">
        <v>8543</v>
      </c>
      <c r="C8547" s="118"/>
      <c r="D8547" s="119"/>
    </row>
    <row r="8548" spans="2:4">
      <c r="B8548" s="18">
        <v>8544</v>
      </c>
      <c r="C8548" s="118"/>
      <c r="D8548" s="119"/>
    </row>
    <row r="8549" spans="2:4">
      <c r="B8549" s="18">
        <v>8545</v>
      </c>
      <c r="C8549" s="118"/>
      <c r="D8549" s="119"/>
    </row>
    <row r="8550" spans="2:4">
      <c r="B8550" s="18">
        <v>8546</v>
      </c>
      <c r="C8550" s="118"/>
      <c r="D8550" s="119"/>
    </row>
    <row r="8551" spans="2:4">
      <c r="B8551" s="18">
        <v>8547</v>
      </c>
      <c r="C8551" s="118"/>
      <c r="D8551" s="119"/>
    </row>
    <row r="8552" spans="2:4">
      <c r="B8552" s="18">
        <v>8548</v>
      </c>
      <c r="C8552" s="118"/>
      <c r="D8552" s="119"/>
    </row>
    <row r="8553" spans="2:4">
      <c r="B8553" s="18">
        <v>8549</v>
      </c>
      <c r="C8553" s="118"/>
      <c r="D8553" s="119"/>
    </row>
    <row r="8554" spans="2:4">
      <c r="B8554" s="18">
        <v>8550</v>
      </c>
      <c r="C8554" s="118"/>
      <c r="D8554" s="119"/>
    </row>
    <row r="8555" spans="2:4">
      <c r="B8555" s="18">
        <v>8551</v>
      </c>
      <c r="C8555" s="118"/>
      <c r="D8555" s="119"/>
    </row>
    <row r="8556" spans="2:4">
      <c r="B8556" s="18">
        <v>8552</v>
      </c>
      <c r="C8556" s="118"/>
      <c r="D8556" s="119"/>
    </row>
    <row r="8557" spans="2:4">
      <c r="B8557" s="18">
        <v>8553</v>
      </c>
      <c r="C8557" s="118"/>
      <c r="D8557" s="119"/>
    </row>
    <row r="8558" spans="2:4">
      <c r="B8558" s="18">
        <v>8554</v>
      </c>
      <c r="C8558" s="118"/>
      <c r="D8558" s="119"/>
    </row>
    <row r="8559" spans="2:4">
      <c r="B8559" s="18">
        <v>8555</v>
      </c>
      <c r="C8559" s="118"/>
      <c r="D8559" s="119"/>
    </row>
    <row r="8560" spans="2:4">
      <c r="B8560" s="18">
        <v>8556</v>
      </c>
      <c r="C8560" s="118"/>
      <c r="D8560" s="119"/>
    </row>
    <row r="8561" spans="2:4">
      <c r="B8561" s="18">
        <v>8557</v>
      </c>
      <c r="C8561" s="118"/>
      <c r="D8561" s="119"/>
    </row>
    <row r="8562" spans="2:4">
      <c r="B8562" s="18">
        <v>8558</v>
      </c>
      <c r="C8562" s="118"/>
      <c r="D8562" s="119"/>
    </row>
    <row r="8563" spans="2:4">
      <c r="B8563" s="18">
        <v>8559</v>
      </c>
      <c r="C8563" s="118"/>
      <c r="D8563" s="119"/>
    </row>
    <row r="8564" spans="2:4">
      <c r="B8564" s="18">
        <v>8560</v>
      </c>
      <c r="C8564" s="118"/>
      <c r="D8564" s="119"/>
    </row>
    <row r="8565" spans="2:4">
      <c r="B8565" s="18">
        <v>8561</v>
      </c>
      <c r="C8565" s="118"/>
      <c r="D8565" s="119"/>
    </row>
    <row r="8566" spans="2:4">
      <c r="B8566" s="18">
        <v>8562</v>
      </c>
      <c r="C8566" s="118"/>
      <c r="D8566" s="119"/>
    </row>
    <row r="8567" spans="2:4">
      <c r="B8567" s="18">
        <v>8563</v>
      </c>
      <c r="C8567" s="118"/>
      <c r="D8567" s="119"/>
    </row>
    <row r="8568" spans="2:4">
      <c r="B8568" s="18">
        <v>8564</v>
      </c>
      <c r="C8568" s="118"/>
      <c r="D8568" s="119"/>
    </row>
    <row r="8569" spans="2:4">
      <c r="B8569" s="18">
        <v>8565</v>
      </c>
      <c r="C8569" s="118"/>
      <c r="D8569" s="119"/>
    </row>
    <row r="8570" spans="2:4">
      <c r="B8570" s="18">
        <v>8566</v>
      </c>
      <c r="C8570" s="118"/>
      <c r="D8570" s="119"/>
    </row>
    <row r="8571" spans="2:4">
      <c r="B8571" s="18">
        <v>8567</v>
      </c>
      <c r="C8571" s="118"/>
      <c r="D8571" s="119"/>
    </row>
    <row r="8572" spans="2:4">
      <c r="B8572" s="18">
        <v>8568</v>
      </c>
      <c r="C8572" s="118"/>
      <c r="D8572" s="119"/>
    </row>
    <row r="8573" spans="2:4">
      <c r="B8573" s="18">
        <v>8569</v>
      </c>
      <c r="C8573" s="118"/>
      <c r="D8573" s="119"/>
    </row>
    <row r="8574" spans="2:4">
      <c r="B8574" s="18">
        <v>8570</v>
      </c>
      <c r="C8574" s="118"/>
      <c r="D8574" s="119"/>
    </row>
    <row r="8575" spans="2:4">
      <c r="B8575" s="18">
        <v>8571</v>
      </c>
      <c r="C8575" s="118"/>
      <c r="D8575" s="119"/>
    </row>
    <row r="8576" spans="2:4">
      <c r="B8576" s="18">
        <v>8572</v>
      </c>
      <c r="C8576" s="118"/>
      <c r="D8576" s="119"/>
    </row>
    <row r="8577" spans="2:4">
      <c r="B8577" s="18">
        <v>8573</v>
      </c>
      <c r="C8577" s="118"/>
      <c r="D8577" s="119"/>
    </row>
    <row r="8578" spans="2:4">
      <c r="B8578" s="18">
        <v>8574</v>
      </c>
      <c r="C8578" s="118"/>
      <c r="D8578" s="119"/>
    </row>
    <row r="8579" spans="2:4">
      <c r="B8579" s="18">
        <v>8575</v>
      </c>
      <c r="C8579" s="118"/>
      <c r="D8579" s="119"/>
    </row>
    <row r="8580" spans="2:4">
      <c r="B8580" s="18">
        <v>8576</v>
      </c>
      <c r="C8580" s="118"/>
      <c r="D8580" s="119"/>
    </row>
    <row r="8581" spans="2:4">
      <c r="B8581" s="18">
        <v>8577</v>
      </c>
      <c r="C8581" s="118"/>
      <c r="D8581" s="119"/>
    </row>
    <row r="8582" spans="2:4">
      <c r="B8582" s="18">
        <v>8578</v>
      </c>
      <c r="C8582" s="118"/>
      <c r="D8582" s="119"/>
    </row>
    <row r="8583" spans="2:4">
      <c r="B8583" s="18">
        <v>8579</v>
      </c>
      <c r="C8583" s="118"/>
      <c r="D8583" s="119"/>
    </row>
    <row r="8584" spans="2:4">
      <c r="B8584" s="18">
        <v>8580</v>
      </c>
      <c r="C8584" s="118"/>
      <c r="D8584" s="119"/>
    </row>
    <row r="8585" spans="2:4">
      <c r="B8585" s="18">
        <v>8581</v>
      </c>
      <c r="C8585" s="118"/>
      <c r="D8585" s="119"/>
    </row>
    <row r="8586" spans="2:4">
      <c r="B8586" s="18">
        <v>8582</v>
      </c>
      <c r="C8586" s="118"/>
      <c r="D8586" s="119"/>
    </row>
    <row r="8587" spans="2:4">
      <c r="B8587" s="18">
        <v>8583</v>
      </c>
      <c r="C8587" s="118"/>
      <c r="D8587" s="119"/>
    </row>
    <row r="8588" spans="2:4">
      <c r="B8588" s="18">
        <v>8584</v>
      </c>
      <c r="C8588" s="118"/>
      <c r="D8588" s="119"/>
    </row>
    <row r="8589" spans="2:4">
      <c r="B8589" s="18">
        <v>8585</v>
      </c>
      <c r="C8589" s="118"/>
      <c r="D8589" s="119"/>
    </row>
    <row r="8590" spans="2:4">
      <c r="B8590" s="18">
        <v>8586</v>
      </c>
      <c r="C8590" s="118"/>
      <c r="D8590" s="119"/>
    </row>
    <row r="8591" spans="2:4">
      <c r="B8591" s="18">
        <v>8587</v>
      </c>
      <c r="C8591" s="118"/>
      <c r="D8591" s="119"/>
    </row>
    <row r="8592" spans="2:4">
      <c r="B8592" s="18">
        <v>8588</v>
      </c>
      <c r="C8592" s="118"/>
      <c r="D8592" s="119"/>
    </row>
    <row r="8593" spans="2:4">
      <c r="B8593" s="18">
        <v>8589</v>
      </c>
      <c r="C8593" s="118"/>
      <c r="D8593" s="119"/>
    </row>
    <row r="8594" spans="2:4">
      <c r="B8594" s="18">
        <v>8590</v>
      </c>
      <c r="C8594" s="118"/>
      <c r="D8594" s="119"/>
    </row>
    <row r="8595" spans="2:4">
      <c r="B8595" s="18">
        <v>8591</v>
      </c>
      <c r="C8595" s="118"/>
      <c r="D8595" s="119"/>
    </row>
    <row r="8596" spans="2:4">
      <c r="B8596" s="18">
        <v>8592</v>
      </c>
      <c r="C8596" s="118"/>
      <c r="D8596" s="119"/>
    </row>
    <row r="8597" spans="2:4">
      <c r="B8597" s="18">
        <v>8593</v>
      </c>
      <c r="C8597" s="118"/>
      <c r="D8597" s="119"/>
    </row>
    <row r="8598" spans="2:4">
      <c r="B8598" s="18">
        <v>8594</v>
      </c>
      <c r="C8598" s="118"/>
      <c r="D8598" s="119"/>
    </row>
    <row r="8599" spans="2:4">
      <c r="B8599" s="18">
        <v>8595</v>
      </c>
      <c r="C8599" s="118"/>
      <c r="D8599" s="119"/>
    </row>
    <row r="8600" spans="2:4">
      <c r="B8600" s="18">
        <v>8596</v>
      </c>
      <c r="C8600" s="118"/>
      <c r="D8600" s="119"/>
    </row>
    <row r="8601" spans="2:4">
      <c r="B8601" s="18">
        <v>8597</v>
      </c>
      <c r="C8601" s="118"/>
      <c r="D8601" s="119"/>
    </row>
    <row r="8602" spans="2:4">
      <c r="B8602" s="18">
        <v>8598</v>
      </c>
      <c r="C8602" s="118"/>
      <c r="D8602" s="119"/>
    </row>
    <row r="8603" spans="2:4">
      <c r="B8603" s="18">
        <v>8599</v>
      </c>
      <c r="C8603" s="118"/>
      <c r="D8603" s="119"/>
    </row>
    <row r="8604" spans="2:4">
      <c r="B8604" s="18">
        <v>8600</v>
      </c>
      <c r="C8604" s="118"/>
      <c r="D8604" s="119"/>
    </row>
    <row r="8605" spans="2:4">
      <c r="B8605" s="18">
        <v>8601</v>
      </c>
      <c r="C8605" s="118"/>
      <c r="D8605" s="119"/>
    </row>
    <row r="8606" spans="2:4">
      <c r="B8606" s="18">
        <v>8602</v>
      </c>
      <c r="C8606" s="118"/>
      <c r="D8606" s="119"/>
    </row>
    <row r="8607" spans="2:4">
      <c r="B8607" s="18">
        <v>8603</v>
      </c>
      <c r="C8607" s="118"/>
      <c r="D8607" s="119"/>
    </row>
    <row r="8608" spans="2:4">
      <c r="B8608" s="18">
        <v>8604</v>
      </c>
      <c r="C8608" s="118"/>
      <c r="D8608" s="119"/>
    </row>
    <row r="8609" spans="2:4">
      <c r="B8609" s="18">
        <v>8605</v>
      </c>
      <c r="C8609" s="118"/>
      <c r="D8609" s="119"/>
    </row>
    <row r="8610" spans="2:4">
      <c r="B8610" s="18">
        <v>8606</v>
      </c>
      <c r="C8610" s="118"/>
      <c r="D8610" s="119"/>
    </row>
    <row r="8611" spans="2:4">
      <c r="B8611" s="18">
        <v>8607</v>
      </c>
      <c r="C8611" s="118"/>
      <c r="D8611" s="119"/>
    </row>
    <row r="8612" spans="2:4">
      <c r="B8612" s="18">
        <v>8608</v>
      </c>
      <c r="C8612" s="118"/>
      <c r="D8612" s="119"/>
    </row>
    <row r="8613" spans="2:4">
      <c r="B8613" s="18">
        <v>8609</v>
      </c>
      <c r="C8613" s="118"/>
      <c r="D8613" s="119"/>
    </row>
    <row r="8614" spans="2:4">
      <c r="B8614" s="18">
        <v>8610</v>
      </c>
      <c r="C8614" s="118"/>
      <c r="D8614" s="119"/>
    </row>
    <row r="8615" spans="2:4">
      <c r="B8615" s="18">
        <v>8611</v>
      </c>
      <c r="C8615" s="118"/>
      <c r="D8615" s="119"/>
    </row>
    <row r="8616" spans="2:4">
      <c r="B8616" s="18">
        <v>8612</v>
      </c>
      <c r="C8616" s="118"/>
      <c r="D8616" s="119"/>
    </row>
    <row r="8617" spans="2:4">
      <c r="B8617" s="18">
        <v>8613</v>
      </c>
      <c r="C8617" s="118"/>
      <c r="D8617" s="119"/>
    </row>
    <row r="8618" spans="2:4">
      <c r="B8618" s="18">
        <v>8614</v>
      </c>
      <c r="C8618" s="118"/>
      <c r="D8618" s="119"/>
    </row>
    <row r="8619" spans="2:4">
      <c r="B8619" s="18">
        <v>8615</v>
      </c>
      <c r="C8619" s="118"/>
      <c r="D8619" s="119"/>
    </row>
    <row r="8620" spans="2:4">
      <c r="B8620" s="18">
        <v>8616</v>
      </c>
      <c r="C8620" s="118"/>
      <c r="D8620" s="119"/>
    </row>
    <row r="8621" spans="2:4">
      <c r="B8621" s="18">
        <v>8617</v>
      </c>
      <c r="C8621" s="118"/>
      <c r="D8621" s="119"/>
    </row>
    <row r="8622" spans="2:4">
      <c r="B8622" s="18">
        <v>8618</v>
      </c>
      <c r="C8622" s="118"/>
      <c r="D8622" s="119"/>
    </row>
    <row r="8623" spans="2:4">
      <c r="B8623" s="18">
        <v>8619</v>
      </c>
      <c r="C8623" s="118"/>
      <c r="D8623" s="119"/>
    </row>
    <row r="8624" spans="2:4">
      <c r="B8624" s="18">
        <v>8620</v>
      </c>
      <c r="C8624" s="118"/>
      <c r="D8624" s="119"/>
    </row>
    <row r="8625" spans="2:4">
      <c r="B8625" s="18">
        <v>8621</v>
      </c>
      <c r="C8625" s="118"/>
      <c r="D8625" s="119"/>
    </row>
    <row r="8626" spans="2:4">
      <c r="B8626" s="18">
        <v>8622</v>
      </c>
      <c r="C8626" s="118"/>
      <c r="D8626" s="119"/>
    </row>
    <row r="8627" spans="2:4">
      <c r="B8627" s="18">
        <v>8623</v>
      </c>
      <c r="C8627" s="118"/>
      <c r="D8627" s="119"/>
    </row>
    <row r="8628" spans="2:4">
      <c r="B8628" s="18">
        <v>8624</v>
      </c>
      <c r="C8628" s="118"/>
      <c r="D8628" s="119"/>
    </row>
    <row r="8629" spans="2:4">
      <c r="B8629" s="18">
        <v>8625</v>
      </c>
      <c r="C8629" s="118"/>
      <c r="D8629" s="119"/>
    </row>
    <row r="8630" spans="2:4">
      <c r="B8630" s="18">
        <v>8626</v>
      </c>
      <c r="C8630" s="118"/>
      <c r="D8630" s="119"/>
    </row>
    <row r="8631" spans="2:4">
      <c r="B8631" s="18">
        <v>8627</v>
      </c>
      <c r="C8631" s="118"/>
      <c r="D8631" s="119"/>
    </row>
    <row r="8632" spans="2:4">
      <c r="B8632" s="18">
        <v>8628</v>
      </c>
      <c r="C8632" s="118"/>
      <c r="D8632" s="119"/>
    </row>
    <row r="8633" spans="2:4">
      <c r="B8633" s="18">
        <v>8629</v>
      </c>
      <c r="C8633" s="118"/>
      <c r="D8633" s="119"/>
    </row>
    <row r="8634" spans="2:4">
      <c r="B8634" s="18">
        <v>8630</v>
      </c>
      <c r="C8634" s="118"/>
      <c r="D8634" s="119"/>
    </row>
    <row r="8635" spans="2:4">
      <c r="B8635" s="18">
        <v>8631</v>
      </c>
      <c r="C8635" s="118"/>
      <c r="D8635" s="119"/>
    </row>
    <row r="8636" spans="2:4">
      <c r="B8636" s="18">
        <v>8632</v>
      </c>
      <c r="C8636" s="118"/>
      <c r="D8636" s="119"/>
    </row>
    <row r="8637" spans="2:4">
      <c r="B8637" s="18">
        <v>8633</v>
      </c>
      <c r="C8637" s="118"/>
      <c r="D8637" s="119"/>
    </row>
    <row r="8638" spans="2:4">
      <c r="B8638" s="18">
        <v>8634</v>
      </c>
      <c r="C8638" s="118"/>
      <c r="D8638" s="119"/>
    </row>
    <row r="8639" spans="2:4">
      <c r="B8639" s="18">
        <v>8635</v>
      </c>
      <c r="C8639" s="118"/>
      <c r="D8639" s="119"/>
    </row>
    <row r="8640" spans="2:4">
      <c r="B8640" s="18">
        <v>8636</v>
      </c>
      <c r="C8640" s="118"/>
      <c r="D8640" s="119"/>
    </row>
    <row r="8641" spans="2:4">
      <c r="B8641" s="18">
        <v>8637</v>
      </c>
      <c r="C8641" s="118"/>
      <c r="D8641" s="119"/>
    </row>
    <row r="8642" spans="2:4">
      <c r="B8642" s="18">
        <v>8638</v>
      </c>
      <c r="C8642" s="118"/>
      <c r="D8642" s="119"/>
    </row>
    <row r="8643" spans="2:4">
      <c r="B8643" s="18">
        <v>8639</v>
      </c>
      <c r="C8643" s="118"/>
      <c r="D8643" s="119"/>
    </row>
    <row r="8644" spans="2:4">
      <c r="B8644" s="18">
        <v>8640</v>
      </c>
      <c r="C8644" s="118"/>
      <c r="D8644" s="119"/>
    </row>
    <row r="8645" spans="2:4">
      <c r="B8645" s="18">
        <v>8641</v>
      </c>
      <c r="C8645" s="118"/>
      <c r="D8645" s="119"/>
    </row>
    <row r="8646" spans="2:4">
      <c r="B8646" s="18">
        <v>8642</v>
      </c>
      <c r="C8646" s="118"/>
      <c r="D8646" s="119"/>
    </row>
    <row r="8647" spans="2:4">
      <c r="B8647" s="18">
        <v>8643</v>
      </c>
      <c r="C8647" s="118"/>
      <c r="D8647" s="119"/>
    </row>
    <row r="8648" spans="2:4">
      <c r="B8648" s="18">
        <v>8644</v>
      </c>
      <c r="C8648" s="118"/>
      <c r="D8648" s="119"/>
    </row>
    <row r="8649" spans="2:4">
      <c r="B8649" s="18">
        <v>8645</v>
      </c>
      <c r="C8649" s="118"/>
      <c r="D8649" s="119"/>
    </row>
    <row r="8650" spans="2:4">
      <c r="B8650" s="18">
        <v>8646</v>
      </c>
      <c r="C8650" s="118"/>
      <c r="D8650" s="119"/>
    </row>
    <row r="8651" spans="2:4">
      <c r="B8651" s="18">
        <v>8647</v>
      </c>
      <c r="C8651" s="118"/>
      <c r="D8651" s="119"/>
    </row>
    <row r="8652" spans="2:4">
      <c r="B8652" s="18">
        <v>8648</v>
      </c>
      <c r="C8652" s="118"/>
      <c r="D8652" s="119"/>
    </row>
    <row r="8653" spans="2:4">
      <c r="B8653" s="18">
        <v>8649</v>
      </c>
      <c r="C8653" s="118"/>
      <c r="D8653" s="119"/>
    </row>
    <row r="8654" spans="2:4">
      <c r="B8654" s="18">
        <v>8650</v>
      </c>
      <c r="C8654" s="118"/>
      <c r="D8654" s="119"/>
    </row>
    <row r="8655" spans="2:4">
      <c r="B8655" s="18">
        <v>8651</v>
      </c>
      <c r="C8655" s="118"/>
      <c r="D8655" s="119"/>
    </row>
    <row r="8656" spans="2:4">
      <c r="B8656" s="18">
        <v>8652</v>
      </c>
      <c r="C8656" s="118"/>
      <c r="D8656" s="119"/>
    </row>
    <row r="8657" spans="2:4">
      <c r="B8657" s="18">
        <v>8653</v>
      </c>
      <c r="C8657" s="118"/>
      <c r="D8657" s="119"/>
    </row>
    <row r="8658" spans="2:4">
      <c r="B8658" s="18">
        <v>8654</v>
      </c>
      <c r="C8658" s="118"/>
      <c r="D8658" s="119"/>
    </row>
    <row r="8659" spans="2:4">
      <c r="B8659" s="18">
        <v>8655</v>
      </c>
      <c r="C8659" s="118"/>
      <c r="D8659" s="119"/>
    </row>
    <row r="8660" spans="2:4">
      <c r="B8660" s="18">
        <v>8656</v>
      </c>
      <c r="C8660" s="118"/>
      <c r="D8660" s="119"/>
    </row>
    <row r="8661" spans="2:4">
      <c r="B8661" s="18">
        <v>8657</v>
      </c>
      <c r="C8661" s="118"/>
      <c r="D8661" s="119"/>
    </row>
    <row r="8662" spans="2:4">
      <c r="B8662" s="18">
        <v>8658</v>
      </c>
      <c r="C8662" s="118"/>
      <c r="D8662" s="119"/>
    </row>
    <row r="8663" spans="2:4">
      <c r="B8663" s="18">
        <v>8659</v>
      </c>
      <c r="C8663" s="118"/>
      <c r="D8663" s="119"/>
    </row>
    <row r="8664" spans="2:4">
      <c r="B8664" s="18">
        <v>8660</v>
      </c>
      <c r="C8664" s="118"/>
      <c r="D8664" s="119"/>
    </row>
    <row r="8665" spans="2:4">
      <c r="B8665" s="18">
        <v>8661</v>
      </c>
      <c r="C8665" s="118"/>
      <c r="D8665" s="119"/>
    </row>
    <row r="8666" spans="2:4">
      <c r="B8666" s="18">
        <v>8662</v>
      </c>
      <c r="C8666" s="118"/>
      <c r="D8666" s="119"/>
    </row>
    <row r="8667" spans="2:4">
      <c r="B8667" s="18">
        <v>8663</v>
      </c>
      <c r="C8667" s="118"/>
      <c r="D8667" s="119"/>
    </row>
    <row r="8668" spans="2:4">
      <c r="B8668" s="18">
        <v>8664</v>
      </c>
      <c r="C8668" s="118"/>
      <c r="D8668" s="119"/>
    </row>
    <row r="8669" spans="2:4">
      <c r="B8669" s="18">
        <v>8665</v>
      </c>
      <c r="C8669" s="118"/>
      <c r="D8669" s="119"/>
    </row>
    <row r="8670" spans="2:4">
      <c r="B8670" s="18">
        <v>8666</v>
      </c>
      <c r="C8670" s="118"/>
      <c r="D8670" s="119"/>
    </row>
    <row r="8671" spans="2:4">
      <c r="B8671" s="18">
        <v>8667</v>
      </c>
      <c r="C8671" s="118"/>
      <c r="D8671" s="119"/>
    </row>
    <row r="8672" spans="2:4">
      <c r="B8672" s="18">
        <v>8668</v>
      </c>
      <c r="C8672" s="118"/>
      <c r="D8672" s="119"/>
    </row>
    <row r="8673" spans="2:4">
      <c r="B8673" s="18">
        <v>8669</v>
      </c>
      <c r="C8673" s="118"/>
      <c r="D8673" s="119"/>
    </row>
    <row r="8674" spans="2:4">
      <c r="B8674" s="18">
        <v>8670</v>
      </c>
      <c r="C8674" s="118"/>
      <c r="D8674" s="119"/>
    </row>
    <row r="8675" spans="2:4">
      <c r="B8675" s="18">
        <v>8671</v>
      </c>
      <c r="C8675" s="118"/>
      <c r="D8675" s="119"/>
    </row>
    <row r="8676" spans="2:4">
      <c r="B8676" s="18">
        <v>8672</v>
      </c>
      <c r="C8676" s="118"/>
      <c r="D8676" s="119"/>
    </row>
    <row r="8677" spans="2:4">
      <c r="B8677" s="18">
        <v>8673</v>
      </c>
      <c r="C8677" s="118"/>
      <c r="D8677" s="119"/>
    </row>
    <row r="8678" spans="2:4">
      <c r="B8678" s="18">
        <v>8674</v>
      </c>
      <c r="C8678" s="118"/>
      <c r="D8678" s="119"/>
    </row>
    <row r="8679" spans="2:4">
      <c r="B8679" s="18">
        <v>8675</v>
      </c>
      <c r="C8679" s="118"/>
      <c r="D8679" s="119"/>
    </row>
    <row r="8680" spans="2:4">
      <c r="B8680" s="18">
        <v>8676</v>
      </c>
      <c r="C8680" s="118"/>
      <c r="D8680" s="119"/>
    </row>
    <row r="8681" spans="2:4">
      <c r="B8681" s="18">
        <v>8677</v>
      </c>
      <c r="C8681" s="118"/>
      <c r="D8681" s="119"/>
    </row>
    <row r="8682" spans="2:4">
      <c r="B8682" s="18">
        <v>8678</v>
      </c>
      <c r="C8682" s="118"/>
      <c r="D8682" s="119"/>
    </row>
    <row r="8683" spans="2:4">
      <c r="B8683" s="18">
        <v>8679</v>
      </c>
      <c r="C8683" s="118"/>
      <c r="D8683" s="119"/>
    </row>
    <row r="8684" spans="2:4">
      <c r="B8684" s="18">
        <v>8680</v>
      </c>
      <c r="C8684" s="118"/>
      <c r="D8684" s="119"/>
    </row>
    <row r="8685" spans="2:4">
      <c r="B8685" s="18">
        <v>8681</v>
      </c>
      <c r="C8685" s="118"/>
      <c r="D8685" s="119"/>
    </row>
    <row r="8686" spans="2:4">
      <c r="B8686" s="18">
        <v>8682</v>
      </c>
      <c r="C8686" s="118"/>
      <c r="D8686" s="119"/>
    </row>
    <row r="8687" spans="2:4">
      <c r="B8687" s="18">
        <v>8683</v>
      </c>
      <c r="C8687" s="118"/>
      <c r="D8687" s="119"/>
    </row>
    <row r="8688" spans="2:4">
      <c r="B8688" s="18">
        <v>8684</v>
      </c>
      <c r="C8688" s="118"/>
      <c r="D8688" s="119"/>
    </row>
    <row r="8689" spans="2:4">
      <c r="B8689" s="18">
        <v>8685</v>
      </c>
      <c r="C8689" s="118"/>
      <c r="D8689" s="119"/>
    </row>
    <row r="8690" spans="2:4">
      <c r="B8690" s="18">
        <v>8686</v>
      </c>
      <c r="C8690" s="118"/>
      <c r="D8690" s="119"/>
    </row>
    <row r="8691" spans="2:4">
      <c r="B8691" s="18">
        <v>8687</v>
      </c>
      <c r="C8691" s="118"/>
      <c r="D8691" s="119"/>
    </row>
    <row r="8692" spans="2:4">
      <c r="B8692" s="18">
        <v>8688</v>
      </c>
      <c r="C8692" s="118"/>
      <c r="D8692" s="119"/>
    </row>
    <row r="8693" spans="2:4">
      <c r="B8693" s="18">
        <v>8689</v>
      </c>
      <c r="C8693" s="118"/>
      <c r="D8693" s="119"/>
    </row>
    <row r="8694" spans="2:4">
      <c r="B8694" s="18">
        <v>8690</v>
      </c>
      <c r="C8694" s="118"/>
      <c r="D8694" s="119"/>
    </row>
    <row r="8695" spans="2:4">
      <c r="B8695" s="18">
        <v>8691</v>
      </c>
      <c r="C8695" s="118"/>
      <c r="D8695" s="119"/>
    </row>
    <row r="8696" spans="2:4">
      <c r="B8696" s="18">
        <v>8692</v>
      </c>
      <c r="C8696" s="118"/>
      <c r="D8696" s="119"/>
    </row>
    <row r="8697" spans="2:4">
      <c r="B8697" s="18">
        <v>8693</v>
      </c>
      <c r="C8697" s="118"/>
      <c r="D8697" s="119"/>
    </row>
    <row r="8698" spans="2:4">
      <c r="B8698" s="18">
        <v>8694</v>
      </c>
      <c r="C8698" s="118"/>
      <c r="D8698" s="119"/>
    </row>
    <row r="8699" spans="2:4">
      <c r="B8699" s="18">
        <v>8695</v>
      </c>
      <c r="C8699" s="118"/>
      <c r="D8699" s="119"/>
    </row>
    <row r="8700" spans="2:4">
      <c r="B8700" s="18">
        <v>8696</v>
      </c>
      <c r="C8700" s="118"/>
      <c r="D8700" s="119"/>
    </row>
    <row r="8701" spans="2:4">
      <c r="B8701" s="18">
        <v>8697</v>
      </c>
      <c r="C8701" s="118"/>
      <c r="D8701" s="119"/>
    </row>
    <row r="8702" spans="2:4">
      <c r="B8702" s="18">
        <v>8698</v>
      </c>
      <c r="C8702" s="118"/>
      <c r="D8702" s="119"/>
    </row>
    <row r="8703" spans="2:4">
      <c r="B8703" s="18">
        <v>8699</v>
      </c>
      <c r="C8703" s="118"/>
      <c r="D8703" s="119"/>
    </row>
    <row r="8704" spans="2:4">
      <c r="B8704" s="18">
        <v>8700</v>
      </c>
      <c r="C8704" s="118"/>
      <c r="D8704" s="119"/>
    </row>
    <row r="8705" spans="2:4">
      <c r="B8705" s="18">
        <v>8701</v>
      </c>
      <c r="C8705" s="118"/>
      <c r="D8705" s="119"/>
    </row>
    <row r="8706" spans="2:4">
      <c r="B8706" s="18">
        <v>8702</v>
      </c>
      <c r="C8706" s="118"/>
      <c r="D8706" s="119"/>
    </row>
    <row r="8707" spans="2:4">
      <c r="B8707" s="18">
        <v>8703</v>
      </c>
      <c r="C8707" s="118"/>
      <c r="D8707" s="119"/>
    </row>
    <row r="8708" spans="2:4">
      <c r="B8708" s="18">
        <v>8704</v>
      </c>
      <c r="C8708" s="118"/>
      <c r="D8708" s="119"/>
    </row>
    <row r="8709" spans="2:4">
      <c r="B8709" s="18">
        <v>8705</v>
      </c>
      <c r="C8709" s="118"/>
      <c r="D8709" s="119"/>
    </row>
    <row r="8710" spans="2:4">
      <c r="B8710" s="18">
        <v>8706</v>
      </c>
      <c r="C8710" s="118"/>
      <c r="D8710" s="119"/>
    </row>
    <row r="8711" spans="2:4">
      <c r="B8711" s="18">
        <v>8707</v>
      </c>
      <c r="C8711" s="118"/>
      <c r="D8711" s="119"/>
    </row>
    <row r="8712" spans="2:4">
      <c r="B8712" s="18">
        <v>8708</v>
      </c>
      <c r="C8712" s="118"/>
      <c r="D8712" s="119"/>
    </row>
    <row r="8713" spans="2:4">
      <c r="B8713" s="18">
        <v>8709</v>
      </c>
      <c r="C8713" s="118"/>
      <c r="D8713" s="119"/>
    </row>
    <row r="8714" spans="2:4">
      <c r="B8714" s="18">
        <v>8710</v>
      </c>
      <c r="C8714" s="118"/>
      <c r="D8714" s="119"/>
    </row>
    <row r="8715" spans="2:4">
      <c r="B8715" s="18">
        <v>8711</v>
      </c>
      <c r="C8715" s="118"/>
      <c r="D8715" s="119"/>
    </row>
    <row r="8716" spans="2:4">
      <c r="B8716" s="18">
        <v>8712</v>
      </c>
      <c r="C8716" s="118"/>
      <c r="D8716" s="119"/>
    </row>
    <row r="8717" spans="2:4">
      <c r="B8717" s="18">
        <v>8713</v>
      </c>
      <c r="C8717" s="118"/>
      <c r="D8717" s="119"/>
    </row>
    <row r="8718" spans="2:4">
      <c r="B8718" s="18">
        <v>8714</v>
      </c>
      <c r="C8718" s="118"/>
      <c r="D8718" s="119"/>
    </row>
    <row r="8719" spans="2:4">
      <c r="B8719" s="18">
        <v>8715</v>
      </c>
      <c r="C8719" s="118"/>
      <c r="D8719" s="119"/>
    </row>
    <row r="8720" spans="2:4">
      <c r="B8720" s="18">
        <v>8716</v>
      </c>
      <c r="C8720" s="118"/>
      <c r="D8720" s="119"/>
    </row>
    <row r="8721" spans="2:4">
      <c r="B8721" s="18">
        <v>8717</v>
      </c>
      <c r="C8721" s="118"/>
      <c r="D8721" s="119"/>
    </row>
    <row r="8722" spans="2:4">
      <c r="B8722" s="18">
        <v>8718</v>
      </c>
      <c r="C8722" s="118"/>
      <c r="D8722" s="119"/>
    </row>
    <row r="8723" spans="2:4">
      <c r="B8723" s="18">
        <v>8719</v>
      </c>
      <c r="C8723" s="118"/>
      <c r="D8723" s="119"/>
    </row>
    <row r="8724" spans="2:4">
      <c r="B8724" s="18">
        <v>8720</v>
      </c>
      <c r="C8724" s="118"/>
      <c r="D8724" s="119"/>
    </row>
    <row r="8725" spans="2:4">
      <c r="B8725" s="18">
        <v>8721</v>
      </c>
      <c r="C8725" s="118"/>
      <c r="D8725" s="119"/>
    </row>
    <row r="8726" spans="2:4">
      <c r="B8726" s="18">
        <v>8722</v>
      </c>
      <c r="C8726" s="118"/>
      <c r="D8726" s="119"/>
    </row>
    <row r="8727" spans="2:4">
      <c r="B8727" s="18">
        <v>8723</v>
      </c>
      <c r="C8727" s="118"/>
      <c r="D8727" s="119"/>
    </row>
    <row r="8728" spans="2:4">
      <c r="B8728" s="18">
        <v>8724</v>
      </c>
      <c r="C8728" s="118"/>
      <c r="D8728" s="119"/>
    </row>
    <row r="8729" spans="2:4">
      <c r="B8729" s="18">
        <v>8725</v>
      </c>
      <c r="C8729" s="118"/>
      <c r="D8729" s="119"/>
    </row>
    <row r="8730" spans="2:4">
      <c r="B8730" s="18">
        <v>8726</v>
      </c>
      <c r="C8730" s="118"/>
      <c r="D8730" s="119"/>
    </row>
    <row r="8731" spans="2:4">
      <c r="B8731" s="18">
        <v>8727</v>
      </c>
      <c r="C8731" s="118"/>
      <c r="D8731" s="119"/>
    </row>
    <row r="8732" spans="2:4">
      <c r="B8732" s="18">
        <v>8728</v>
      </c>
      <c r="C8732" s="118"/>
      <c r="D8732" s="119"/>
    </row>
    <row r="8733" spans="2:4">
      <c r="B8733" s="18">
        <v>8729</v>
      </c>
      <c r="C8733" s="118"/>
      <c r="D8733" s="119"/>
    </row>
    <row r="8734" spans="2:4">
      <c r="B8734" s="18">
        <v>8730</v>
      </c>
      <c r="C8734" s="118"/>
      <c r="D8734" s="119"/>
    </row>
    <row r="8735" spans="2:4">
      <c r="B8735" s="18">
        <v>8731</v>
      </c>
      <c r="C8735" s="118"/>
      <c r="D8735" s="119"/>
    </row>
    <row r="8736" spans="2:4">
      <c r="B8736" s="18">
        <v>8732</v>
      </c>
      <c r="C8736" s="118"/>
      <c r="D8736" s="119"/>
    </row>
    <row r="8737" spans="2:4">
      <c r="B8737" s="18">
        <v>8733</v>
      </c>
      <c r="C8737" s="118"/>
      <c r="D8737" s="119"/>
    </row>
    <row r="8738" spans="2:4">
      <c r="B8738" s="18">
        <v>8734</v>
      </c>
      <c r="C8738" s="118"/>
      <c r="D8738" s="119"/>
    </row>
    <row r="8739" spans="2:4">
      <c r="B8739" s="18">
        <v>8735</v>
      </c>
      <c r="C8739" s="118"/>
      <c r="D8739" s="119"/>
    </row>
    <row r="8740" spans="2:4">
      <c r="B8740" s="18">
        <v>8736</v>
      </c>
      <c r="C8740" s="118"/>
      <c r="D8740" s="119"/>
    </row>
    <row r="8741" spans="2:4">
      <c r="B8741" s="18">
        <v>8737</v>
      </c>
      <c r="C8741" s="118"/>
      <c r="D8741" s="119"/>
    </row>
    <row r="8742" spans="2:4">
      <c r="B8742" s="18">
        <v>8738</v>
      </c>
      <c r="C8742" s="118"/>
      <c r="D8742" s="119"/>
    </row>
    <row r="8743" spans="2:4">
      <c r="B8743" s="18">
        <v>8739</v>
      </c>
      <c r="C8743" s="118"/>
      <c r="D8743" s="119"/>
    </row>
    <row r="8744" spans="2:4">
      <c r="B8744" s="18">
        <v>8740</v>
      </c>
      <c r="C8744" s="118"/>
      <c r="D8744" s="119"/>
    </row>
    <row r="8745" spans="2:4">
      <c r="B8745" s="18">
        <v>8741</v>
      </c>
      <c r="C8745" s="118"/>
      <c r="D8745" s="119"/>
    </row>
    <row r="8746" spans="2:4">
      <c r="B8746" s="18">
        <v>8742</v>
      </c>
      <c r="C8746" s="118"/>
      <c r="D8746" s="119"/>
    </row>
    <row r="8747" spans="2:4">
      <c r="B8747" s="18">
        <v>8743</v>
      </c>
      <c r="C8747" s="118"/>
      <c r="D8747" s="119"/>
    </row>
    <row r="8748" spans="2:4">
      <c r="B8748" s="18">
        <v>8744</v>
      </c>
      <c r="C8748" s="118"/>
      <c r="D8748" s="119"/>
    </row>
    <row r="8749" spans="2:4">
      <c r="B8749" s="18">
        <v>8745</v>
      </c>
      <c r="C8749" s="118"/>
      <c r="D8749" s="119"/>
    </row>
    <row r="8750" spans="2:4">
      <c r="B8750" s="18">
        <v>8746</v>
      </c>
      <c r="C8750" s="118"/>
      <c r="D8750" s="119"/>
    </row>
    <row r="8751" spans="2:4">
      <c r="B8751" s="18">
        <v>8747</v>
      </c>
      <c r="C8751" s="118"/>
      <c r="D8751" s="119"/>
    </row>
    <row r="8752" spans="2:4">
      <c r="B8752" s="18">
        <v>8748</v>
      </c>
      <c r="C8752" s="118"/>
      <c r="D8752" s="119"/>
    </row>
    <row r="8753" spans="2:4">
      <c r="B8753" s="18">
        <v>8749</v>
      </c>
      <c r="C8753" s="118"/>
      <c r="D8753" s="119"/>
    </row>
    <row r="8754" spans="2:4">
      <c r="B8754" s="18">
        <v>8750</v>
      </c>
      <c r="C8754" s="118"/>
      <c r="D8754" s="119"/>
    </row>
    <row r="8755" spans="2:4">
      <c r="B8755" s="18">
        <v>8751</v>
      </c>
      <c r="C8755" s="118"/>
      <c r="D8755" s="119"/>
    </row>
    <row r="8756" spans="2:4">
      <c r="B8756" s="18">
        <v>8752</v>
      </c>
      <c r="C8756" s="118"/>
      <c r="D8756" s="119"/>
    </row>
    <row r="8757" spans="2:4">
      <c r="B8757" s="18">
        <v>8753</v>
      </c>
      <c r="C8757" s="118"/>
      <c r="D8757" s="119"/>
    </row>
    <row r="8758" spans="2:4">
      <c r="B8758" s="18">
        <v>8754</v>
      </c>
      <c r="C8758" s="118"/>
      <c r="D8758" s="119"/>
    </row>
    <row r="8759" spans="2:4">
      <c r="B8759" s="18">
        <v>8755</v>
      </c>
      <c r="C8759" s="118"/>
      <c r="D8759" s="119"/>
    </row>
    <row r="8760" spans="2:4">
      <c r="B8760" s="18">
        <v>8756</v>
      </c>
      <c r="C8760" s="118"/>
      <c r="D8760" s="119"/>
    </row>
    <row r="8761" spans="2:4">
      <c r="B8761" s="18">
        <v>8757</v>
      </c>
      <c r="C8761" s="118"/>
      <c r="D8761" s="119"/>
    </row>
    <row r="8762" spans="2:4">
      <c r="B8762" s="18">
        <v>8758</v>
      </c>
      <c r="C8762" s="118"/>
      <c r="D8762" s="119"/>
    </row>
    <row r="8763" spans="2:4">
      <c r="B8763" s="18">
        <v>8759</v>
      </c>
      <c r="C8763" s="118"/>
      <c r="D8763" s="119"/>
    </row>
    <row r="8764" spans="2:4">
      <c r="B8764" s="18">
        <v>8760</v>
      </c>
      <c r="C8764" s="118"/>
      <c r="D8764" s="119"/>
    </row>
  </sheetData>
  <sheetProtection algorithmName="SHA-512" hashValue="0neQPgT3TDBMUJY0gxgO/xcINsL6KmBOJ++YC71Qkj9fWKXIWhTEaNJbz6RJfWyjmkA3ofal6a6Fql55t3ULAw==" saltValue="N9av6SsPB/aMOlGGopmCpw==" spinCount="100000" sheet="1" objects="1" scenarios="1" selectLockedCells="1"/>
  <mergeCells count="9">
    <mergeCell ref="AE3:AI3"/>
    <mergeCell ref="AJ3:AN3"/>
    <mergeCell ref="J2:O2"/>
    <mergeCell ref="A1:B1"/>
    <mergeCell ref="C1:G1"/>
    <mergeCell ref="K3:O3"/>
    <mergeCell ref="P3:T3"/>
    <mergeCell ref="U3:Y3"/>
    <mergeCell ref="Z3:AD3"/>
  </mergeCells>
  <conditionalFormatting sqref="C5:H8764">
    <cfRule type="expression" dxfId="41" priority="21">
      <formula>NOT(ISERROR(C$3))</formula>
    </cfRule>
  </conditionalFormatting>
  <conditionalFormatting sqref="C3:I3 K3:AN3">
    <cfRule type="expression" dxfId="40" priority="1">
      <formula>NOT(ISERROR(C3))</formula>
    </cfRule>
  </conditionalFormatting>
  <conditionalFormatting sqref="C4:I4">
    <cfRule type="expression" dxfId="39" priority="22">
      <formula>ISERROR(C3)</formula>
    </cfRule>
  </conditionalFormatting>
  <conditionalFormatting sqref="C3:P3 U3 Z3 AE3 AJ3">
    <cfRule type="expression" dxfId="38" priority="25">
      <formula>ISERROR(C3)</formula>
    </cfRule>
  </conditionalFormatting>
  <conditionalFormatting sqref="J25">
    <cfRule type="expression" dxfId="37" priority="12">
      <formula>NOT($J$25="")</formula>
    </cfRule>
  </conditionalFormatting>
  <conditionalFormatting sqref="K3:P3 U3 Z3">
    <cfRule type="expression" dxfId="36" priority="23">
      <formula>NOT(ISERROR(K3))</formula>
    </cfRule>
  </conditionalFormatting>
  <conditionalFormatting sqref="K4:AN4">
    <cfRule type="expression" dxfId="35" priority="15">
      <formula>NOT(K$4="")</formula>
    </cfRule>
    <cfRule type="expression" dxfId="34" priority="16">
      <formula>K$4=""</formula>
    </cfRule>
  </conditionalFormatting>
  <conditionalFormatting sqref="K5:AN24 K25:BI25">
    <cfRule type="expression" dxfId="33" priority="4">
      <formula>K$4=""</formula>
    </cfRule>
  </conditionalFormatting>
  <conditionalFormatting sqref="K5:AN24">
    <cfRule type="expression" dxfId="32" priority="6">
      <formula>NOT(K$4="")</formula>
    </cfRule>
  </conditionalFormatting>
  <conditionalFormatting sqref="K25:BI25">
    <cfRule type="expression" dxfId="31" priority="14">
      <formula>NOT(K$4="")</formula>
    </cfRule>
  </conditionalFormatting>
  <conditionalFormatting sqref="U3 Z3 A4:I25 C6:D8764 A26:XFD1048576 Q5:AN24 A2:J3 AE3 AJ3 A1:XFD1 Q2:XFD2 AO3:XFD24 BJ25:XFD25">
    <cfRule type="expression" dxfId="30" priority="24">
      <formula>ISBLANK(A1)</formula>
    </cfRule>
  </conditionalFormatting>
  <conditionalFormatting sqref="AE4 AG4">
    <cfRule type="expression" dxfId="29" priority="9">
      <formula>NOT(AE$3="")</formula>
    </cfRule>
    <cfRule type="expression" dxfId="28" priority="11">
      <formula>AE$3=""</formula>
    </cfRule>
  </conditionalFormatting>
  <pageMargins left="0.7" right="0.7" top="0.75" bottom="0.75" header="0.3" footer="0.3"/>
  <ignoredErrors>
    <ignoredError sqref="U3:AN3 AO6:AO24 AO5 C3 D3:P3" evalErro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60447-44C9-4F24-882C-FACD94C49C12}">
  <sheetPr codeName="Sheet4">
    <tabColor theme="2" tint="-0.499984740745262"/>
  </sheetPr>
  <dimension ref="A1:BD8766"/>
  <sheetViews>
    <sheetView zoomScale="90" workbookViewId="0">
      <selection activeCell="H1" sqref="H1"/>
    </sheetView>
  </sheetViews>
  <sheetFormatPr defaultColWidth="8.7109375" defaultRowHeight="14.45"/>
  <cols>
    <col min="1" max="1" width="8.7109375" style="141"/>
    <col min="2" max="2" width="21" style="141" customWidth="1"/>
    <col min="3" max="3" width="18.85546875" style="141" customWidth="1"/>
    <col min="4" max="4" width="18.140625" style="141" customWidth="1"/>
    <col min="5" max="5" width="18.5703125" style="141" customWidth="1"/>
    <col min="6" max="6" width="17.85546875" style="141" customWidth="1"/>
    <col min="7" max="7" width="18.140625" style="141" customWidth="1"/>
    <col min="8" max="10" width="17.85546875" style="141" customWidth="1"/>
    <col min="11" max="11" width="17" style="141" customWidth="1"/>
    <col min="12" max="12" width="11.5703125" style="141" customWidth="1"/>
    <col min="13" max="13" width="8.5703125" style="141" customWidth="1"/>
    <col min="14" max="14" width="6.85546875" style="141" customWidth="1"/>
    <col min="15" max="15" width="11.5703125" style="141" customWidth="1"/>
    <col min="16" max="16" width="10.85546875" style="141" customWidth="1"/>
    <col min="17" max="17" width="12" style="141" customWidth="1"/>
    <col min="18" max="18" width="10.85546875" style="141" customWidth="1"/>
    <col min="19" max="19" width="8.7109375" style="141" customWidth="1"/>
    <col min="20" max="21" width="8.7109375" style="141"/>
    <col min="22" max="22" width="7.140625" style="141" bestFit="1" customWidth="1"/>
    <col min="23" max="23" width="11.7109375" style="141" bestFit="1" customWidth="1"/>
    <col min="24" max="24" width="10.5703125" style="141" bestFit="1" customWidth="1"/>
    <col min="25" max="25" width="10.140625" style="141" bestFit="1" customWidth="1"/>
    <col min="26" max="26" width="8.85546875" style="141" bestFit="1" customWidth="1"/>
    <col min="27" max="27" width="6.85546875" style="141" bestFit="1" customWidth="1"/>
    <col min="28" max="28" width="11.7109375" style="141" bestFit="1" customWidth="1"/>
    <col min="29" max="29" width="10.5703125" style="141" bestFit="1" customWidth="1"/>
    <col min="30" max="30" width="10.140625" style="141" bestFit="1" customWidth="1"/>
    <col min="31" max="32" width="8.7109375" style="141"/>
    <col min="33" max="33" width="11.7109375" style="141" bestFit="1" customWidth="1"/>
    <col min="34" max="34" width="10.5703125" style="141" bestFit="1" customWidth="1"/>
    <col min="35" max="35" width="10.140625" style="141" bestFit="1" customWidth="1"/>
    <col min="36" max="37" width="8.7109375" style="141"/>
    <col min="38" max="38" width="11.7109375" style="141" bestFit="1" customWidth="1"/>
    <col min="39" max="39" width="10.5703125" style="141" bestFit="1" customWidth="1"/>
    <col min="40" max="40" width="10.140625" style="141" bestFit="1" customWidth="1"/>
    <col min="41" max="42" width="8.7109375" style="141"/>
    <col min="43" max="43" width="11.7109375" style="141" bestFit="1" customWidth="1"/>
    <col min="44" max="44" width="10.5703125" style="141" bestFit="1" customWidth="1"/>
    <col min="45" max="45" width="10.140625" style="141" bestFit="1" customWidth="1"/>
    <col min="46" max="47" width="8.7109375" style="141"/>
    <col min="48" max="48" width="11.7109375" style="141" bestFit="1" customWidth="1"/>
    <col min="49" max="49" width="10.5703125" style="141" bestFit="1" customWidth="1"/>
    <col min="50" max="50" width="10.140625" style="141" bestFit="1" customWidth="1"/>
    <col min="51" max="52" width="8.7109375" style="141"/>
    <col min="53" max="53" width="11.7109375" style="141" bestFit="1" customWidth="1"/>
    <col min="54" max="54" width="10.5703125" style="141" bestFit="1" customWidth="1"/>
    <col min="55" max="55" width="10.140625" style="141" bestFit="1" customWidth="1"/>
    <col min="56" max="56" width="8.85546875" style="141" bestFit="1" customWidth="1"/>
    <col min="57" max="16384" width="8.7109375" style="141"/>
  </cols>
  <sheetData>
    <row r="1" spans="1:56" ht="63.6" customHeight="1">
      <c r="A1" s="228" t="e" vm="1">
        <v>#VALUE!</v>
      </c>
      <c r="B1" s="228"/>
      <c r="C1" s="229" t="s">
        <v>128</v>
      </c>
      <c r="D1" s="230"/>
      <c r="E1" s="230"/>
      <c r="F1" s="230"/>
      <c r="G1" s="230"/>
      <c r="N1" s="142"/>
    </row>
    <row r="2" spans="1:56" s="145" customFormat="1">
      <c r="A2" s="143"/>
      <c r="B2" s="144" t="s">
        <v>14</v>
      </c>
      <c r="G2" s="146"/>
      <c r="N2" s="231" t="s">
        <v>129</v>
      </c>
      <c r="O2" s="231"/>
      <c r="P2" s="231"/>
      <c r="Q2" s="231"/>
      <c r="R2" s="231"/>
      <c r="U2" s="232" t="s">
        <v>125</v>
      </c>
      <c r="V2" s="232"/>
      <c r="W2" s="232"/>
      <c r="X2" s="232"/>
      <c r="Y2" s="232"/>
      <c r="Z2" s="232"/>
    </row>
    <row r="3" spans="1:56" ht="26.45" thickBot="1">
      <c r="B3" s="147" t="s">
        <v>130</v>
      </c>
      <c r="C3" s="148" t="s">
        <v>131</v>
      </c>
      <c r="D3" s="148" t="s">
        <v>132</v>
      </c>
      <c r="E3" s="148" t="s">
        <v>133</v>
      </c>
      <c r="F3" s="148" t="s">
        <v>134</v>
      </c>
      <c r="G3" s="148" t="s">
        <v>135</v>
      </c>
      <c r="H3" s="149" t="s">
        <v>136</v>
      </c>
      <c r="I3" s="150"/>
      <c r="J3" s="147" t="s">
        <v>137</v>
      </c>
      <c r="K3" s="148" t="s">
        <v>138</v>
      </c>
      <c r="L3" s="151"/>
      <c r="M3" s="152"/>
      <c r="N3" s="153" t="s">
        <v>77</v>
      </c>
      <c r="O3" s="154" t="s">
        <v>78</v>
      </c>
      <c r="P3" s="155" t="s">
        <v>79</v>
      </c>
      <c r="Q3" s="154" t="s">
        <v>80</v>
      </c>
      <c r="R3" s="155" t="s">
        <v>81</v>
      </c>
      <c r="S3" s="152"/>
      <c r="T3" s="156"/>
      <c r="U3" s="155"/>
      <c r="V3" s="233" t="str">
        <f>C3</f>
        <v>Commercial Cooling</v>
      </c>
      <c r="W3" s="234"/>
      <c r="X3" s="234"/>
      <c r="Y3" s="234"/>
      <c r="Z3" s="235"/>
      <c r="AA3" s="233" t="str">
        <f>D3</f>
        <v>Commercial Heating</v>
      </c>
      <c r="AB3" s="234"/>
      <c r="AC3" s="234"/>
      <c r="AD3" s="234"/>
      <c r="AE3" s="235"/>
      <c r="AF3" s="233" t="str">
        <f>E3</f>
        <v>Commercial Lighting</v>
      </c>
      <c r="AG3" s="234"/>
      <c r="AH3" s="234"/>
      <c r="AI3" s="234"/>
      <c r="AJ3" s="235"/>
      <c r="AK3" s="233" t="str">
        <f>F3</f>
        <v>Residential Cooling</v>
      </c>
      <c r="AL3" s="234"/>
      <c r="AM3" s="234"/>
      <c r="AN3" s="234"/>
      <c r="AO3" s="235"/>
      <c r="AP3" s="233" t="str">
        <f>G3</f>
        <v>Residential Heating</v>
      </c>
      <c r="AQ3" s="234"/>
      <c r="AR3" s="234"/>
      <c r="AS3" s="234"/>
      <c r="AT3" s="235"/>
      <c r="AU3" s="233" t="str">
        <f>H3</f>
        <v>Residential Lighting</v>
      </c>
      <c r="AV3" s="234"/>
      <c r="AW3" s="234"/>
      <c r="AX3" s="234"/>
      <c r="AY3" s="235"/>
      <c r="AZ3" s="233" t="str">
        <f>K3</f>
        <v>Solar</v>
      </c>
      <c r="BA3" s="234"/>
      <c r="BB3" s="234"/>
      <c r="BC3" s="234"/>
      <c r="BD3" s="235"/>
    </row>
    <row r="4" spans="1:56">
      <c r="B4" s="157" t="s">
        <v>139</v>
      </c>
      <c r="C4" s="158" t="s">
        <v>110</v>
      </c>
      <c r="D4" s="159" t="s">
        <v>110</v>
      </c>
      <c r="E4" s="159" t="s">
        <v>110</v>
      </c>
      <c r="F4" s="159" t="s">
        <v>110</v>
      </c>
      <c r="G4" s="159" t="s">
        <v>110</v>
      </c>
      <c r="H4" s="159" t="s">
        <v>110</v>
      </c>
      <c r="I4" s="160"/>
      <c r="J4" s="161" t="s">
        <v>109</v>
      </c>
      <c r="K4" s="159" t="s">
        <v>110</v>
      </c>
      <c r="L4" s="162"/>
      <c r="M4" s="163">
        <v>1</v>
      </c>
      <c r="N4" s="164">
        <v>4554</v>
      </c>
      <c r="O4" s="164">
        <v>5491</v>
      </c>
      <c r="P4" s="164">
        <v>4484</v>
      </c>
      <c r="Q4" s="164">
        <v>4484</v>
      </c>
      <c r="R4" s="164">
        <v>4507</v>
      </c>
      <c r="S4" s="165"/>
      <c r="T4" s="166"/>
      <c r="U4" s="158"/>
      <c r="V4" s="167" t="str">
        <f>IF(ISERROR(V3),"","System")</f>
        <v>System</v>
      </c>
      <c r="W4" s="167" t="str">
        <f>IF(ISERROR(T3),"","Hilldale Trans")</f>
        <v>Hilldale Trans</v>
      </c>
      <c r="X4" s="167" t="str">
        <f>IF(ISERROR(T3),"","Hilldale Dist")</f>
        <v>Hilldale Dist</v>
      </c>
      <c r="Y4" s="167" t="str">
        <f>IF(ISERROR(V3),"","Swan Trans")</f>
        <v>Swan Trans</v>
      </c>
      <c r="Z4" s="167" t="str">
        <f>IF(ISERROR(V3),"","Swan Dist")</f>
        <v>Swan Dist</v>
      </c>
      <c r="AA4" s="167" t="str">
        <f>IF(ISERROR(AA3),"","System")</f>
        <v>System</v>
      </c>
      <c r="AB4" s="167" t="str">
        <f>IF(ISERROR(Y3),"","Hilldale Trans")</f>
        <v>Hilldale Trans</v>
      </c>
      <c r="AC4" s="167" t="str">
        <f>IF(ISERROR(Y3),"","Hilldale Dist")</f>
        <v>Hilldale Dist</v>
      </c>
      <c r="AD4" s="167" t="str">
        <f>IF(ISERROR(AA3),"","Swan Trans")</f>
        <v>Swan Trans</v>
      </c>
      <c r="AE4" s="167" t="str">
        <f>IF(ISERROR(AA3),"","Swan Dist")</f>
        <v>Swan Dist</v>
      </c>
      <c r="AF4" s="167" t="str">
        <f>IF(ISERROR(AF3),"","System")</f>
        <v>System</v>
      </c>
      <c r="AG4" s="167" t="str">
        <f>IF(ISERROR(AD3),"","Hilldale Trans")</f>
        <v>Hilldale Trans</v>
      </c>
      <c r="AH4" s="167" t="str">
        <f>IF(ISERROR(AD3),"","Hilldale Dist")</f>
        <v>Hilldale Dist</v>
      </c>
      <c r="AI4" s="167" t="str">
        <f>IF(ISERROR(AF3),"","Swan Trans")</f>
        <v>Swan Trans</v>
      </c>
      <c r="AJ4" s="167" t="str">
        <f>IF(ISERROR(AF3),"","Swan Dist")</f>
        <v>Swan Dist</v>
      </c>
      <c r="AK4" s="167" t="str">
        <f>IF(ISERROR(AK3),"","System")</f>
        <v>System</v>
      </c>
      <c r="AL4" s="167" t="str">
        <f>IF(ISERROR(AI3),"","Hilldale Trans")</f>
        <v>Hilldale Trans</v>
      </c>
      <c r="AM4" s="167" t="str">
        <f>IF(ISERROR(AI3),"","Hilldale Dist")</f>
        <v>Hilldale Dist</v>
      </c>
      <c r="AN4" s="167" t="str">
        <f>IF(ISERROR(AK3),"","Swan Trans")</f>
        <v>Swan Trans</v>
      </c>
      <c r="AO4" s="167" t="str">
        <f>IF(ISERROR(AK3),"","Swan Dist")</f>
        <v>Swan Dist</v>
      </c>
      <c r="AP4" s="167" t="str">
        <f>IF(ISERROR(AP3),"","System")</f>
        <v>System</v>
      </c>
      <c r="AQ4" s="167" t="str">
        <f>IF(ISERROR(AN3),"","Hilldale Trans")</f>
        <v>Hilldale Trans</v>
      </c>
      <c r="AR4" s="167" t="str">
        <f>IF(ISERROR(AN3),"","Hilldale Dist")</f>
        <v>Hilldale Dist</v>
      </c>
      <c r="AS4" s="167" t="str">
        <f>IF(ISERROR(AP3),"","Swan Trans")</f>
        <v>Swan Trans</v>
      </c>
      <c r="AT4" s="167" t="str">
        <f>IF(ISERROR(AP3),"","Swan Dist")</f>
        <v>Swan Dist</v>
      </c>
      <c r="AU4" s="167" t="str">
        <f>IF(ISERROR(AU3),"","System")</f>
        <v>System</v>
      </c>
      <c r="AV4" s="167" t="str">
        <f>IF(ISERROR(AS3),"","Hilldale Trans")</f>
        <v>Hilldale Trans</v>
      </c>
      <c r="AW4" s="167" t="str">
        <f>IF(ISERROR(AS3),"","Hilldale Dist")</f>
        <v>Hilldale Dist</v>
      </c>
      <c r="AX4" s="167" t="str">
        <f>IF(ISERROR(AU3),"","Swan Trans")</f>
        <v>Swan Trans</v>
      </c>
      <c r="AY4" s="167" t="str">
        <f>IF(ISERROR(AU3),"","Swan Dist")</f>
        <v>Swan Dist</v>
      </c>
      <c r="AZ4" s="167" t="str">
        <f>IF(ISERROR(AZ3),"","System")</f>
        <v>System</v>
      </c>
      <c r="BA4" s="167" t="str">
        <f>IF(ISERROR(AX3),"","Hilldale Trans")</f>
        <v>Hilldale Trans</v>
      </c>
      <c r="BB4" s="167" t="str">
        <f>IF(ISERROR(AX3),"","Hilldale Dist")</f>
        <v>Hilldale Dist</v>
      </c>
      <c r="BC4" s="167" t="str">
        <f>IF(ISERROR(AZ3),"","Swan Trans")</f>
        <v>Swan Trans</v>
      </c>
      <c r="BD4" s="167" t="str">
        <f>IF(ISERROR(AZ3),"","Swan Dist")</f>
        <v>Swan Dist</v>
      </c>
    </row>
    <row r="5" spans="1:56">
      <c r="B5" s="168">
        <v>1</v>
      </c>
      <c r="C5" s="169">
        <v>9.3976769203808434E-3</v>
      </c>
      <c r="D5" s="169">
        <v>0.64296429086690388</v>
      </c>
      <c r="E5" s="170">
        <v>0.59187671034153488</v>
      </c>
      <c r="F5" s="171">
        <v>1.7246915392974311E-2</v>
      </c>
      <c r="G5" s="171">
        <v>0.77494202349477437</v>
      </c>
      <c r="H5" s="172">
        <v>0.13910893509670597</v>
      </c>
      <c r="I5" s="173"/>
      <c r="J5" s="174">
        <v>1</v>
      </c>
      <c r="K5" s="175">
        <v>0</v>
      </c>
      <c r="M5" s="163">
        <v>2</v>
      </c>
      <c r="N5" s="164">
        <v>4602</v>
      </c>
      <c r="O5" s="164">
        <v>5492</v>
      </c>
      <c r="P5" s="164">
        <v>4483</v>
      </c>
      <c r="Q5" s="164">
        <v>5491</v>
      </c>
      <c r="R5" s="164">
        <v>4767</v>
      </c>
      <c r="S5" s="165"/>
      <c r="U5" s="176">
        <v>1</v>
      </c>
      <c r="V5" s="177">
        <f>_xlfn.XLOOKUP(N4,$B$5:$B$8764,$C$5:$C$8764)</f>
        <v>0.44715522031886379</v>
      </c>
      <c r="W5" s="177">
        <f>_xlfn.XLOOKUP(O4,$B$5:$B$8764,$C$5:$C$8764)</f>
        <v>0.4015032451449641</v>
      </c>
      <c r="X5" s="177">
        <f>_xlfn.XLOOKUP(P4,$B$5:$B$8764,$C$5:$C$8764)</f>
        <v>0.21534022279507992</v>
      </c>
      <c r="Y5" s="177">
        <f>_xlfn.XLOOKUP(Q4,$B$5:$B$8764,$C$5:$C$8764)</f>
        <v>0.21534022279507992</v>
      </c>
      <c r="Z5" s="177">
        <f>_xlfn.XLOOKUP(R4,$B$5:$B$8764,$C$5:$C$8764)</f>
        <v>0.28515001665813106</v>
      </c>
      <c r="AA5" s="177">
        <f>_xlfn.XLOOKUP(N4,$B$5:$B$8764,$D$5:$D$8764)</f>
        <v>1.3445992328564905E-3</v>
      </c>
      <c r="AB5" s="177">
        <f>_xlfn.XLOOKUP(O4,$B$5:$B$8764,$D$5:$D$8764)</f>
        <v>1.4532206087286678E-3</v>
      </c>
      <c r="AC5" s="177">
        <f>_xlfn.XLOOKUP(P4,$B$5:$B$8764,$D$5:$D$8764)</f>
        <v>1.7762380388003703E-3</v>
      </c>
      <c r="AD5" s="177">
        <f>_xlfn.XLOOKUP(Q4,$B$5:$B$8764,$D$5:$D$8764)</f>
        <v>1.7762380388003703E-3</v>
      </c>
      <c r="AE5" s="177">
        <f>_xlfn.XLOOKUP(R4,$B$5:$B$8764,$D$5:$D$8764)</f>
        <v>1.8200310195202144E-3</v>
      </c>
      <c r="AF5" s="177">
        <f>_xlfn.XLOOKUP(N4,$B$5:$B$8764,$E$5:$E$8764)</f>
        <v>0.43138599845836695</v>
      </c>
      <c r="AG5" s="177">
        <f>_xlfn.XLOOKUP(O4,$B$5:$B$8764,$E$5:$E$8764)</f>
        <v>0.37941039214837269</v>
      </c>
      <c r="AH5" s="177">
        <f>_xlfn.XLOOKUP(P4,$B$5:$B$8764,$E$5:$E$8764)</f>
        <v>0.44660086124189546</v>
      </c>
      <c r="AI5" s="177">
        <f>_xlfn.XLOOKUP(Q4,$B$5:$B$8764,$E$5:$E$8764)</f>
        <v>0.44660086124189546</v>
      </c>
      <c r="AJ5" s="177">
        <f>_xlfn.XLOOKUP(R4,$B$5:$B$8764,$E$5:$E$8764)</f>
        <v>0.23890107518228856</v>
      </c>
      <c r="AK5" s="177">
        <f>_xlfn.XLOOKUP(N4,$B$5:$B$8764,$F$5:$F$8764)</f>
        <v>0.77146352361859516</v>
      </c>
      <c r="AL5" s="177">
        <f>_xlfn.XLOOKUP(O4,$B$5:$B$8764,$F$5:$F$8764)</f>
        <v>0.69226836113013923</v>
      </c>
      <c r="AM5" s="177">
        <f>_xlfn.XLOOKUP(P4,$B$5:$B$8764,$F$5:$F$8764)</f>
        <v>0.52941991307844394</v>
      </c>
      <c r="AN5" s="177">
        <f>_xlfn.XLOOKUP(Q4,$B$5:$B$8764,$F$5:$F$8764)</f>
        <v>0.52941991307844394</v>
      </c>
      <c r="AO5" s="177">
        <f>_xlfn.XLOOKUP(R4,$B$5:$B$8764,$F$5:$F$8764)</f>
        <v>0.53537940725886846</v>
      </c>
      <c r="AP5" s="177">
        <f>_xlfn.XLOOKUP(N4,$B$5:$B$8764,$G$5:$G$8764)</f>
        <v>0</v>
      </c>
      <c r="AQ5" s="177">
        <f>_xlfn.XLOOKUP(O4,$B$5:$B$8764,$G$5:$G$8764)</f>
        <v>4.5761342910810903E-5</v>
      </c>
      <c r="AR5" s="177">
        <f>_xlfn.XLOOKUP(P4,$B$5:$B$8764,$G$5:$G$8764)</f>
        <v>1.2871436199932034E-6</v>
      </c>
      <c r="AS5" s="177">
        <f>_xlfn.XLOOKUP(Q4,$B$5:$B$8764,$G$5:$G$8764)</f>
        <v>1.2871436199932034E-6</v>
      </c>
      <c r="AT5" s="177">
        <f>_xlfn.XLOOKUP(R4,$B$5:$B$8764,$G$5:$G$8764)</f>
        <v>4.8030780346062093E-5</v>
      </c>
      <c r="AU5" s="177">
        <f>_xlfn.XLOOKUP(N4,$B$5:$B$8764,$H$5:$H$8764)</f>
        <v>0.34727288780705612</v>
      </c>
      <c r="AV5" s="177">
        <f>_xlfn.XLOOKUP(O4,$B$5:$B$8764,$H$5:$H$8764)</f>
        <v>0.4787802284156526</v>
      </c>
      <c r="AW5" s="177">
        <f>_xlfn.XLOOKUP(P4,$B$5:$B$8764,$H$5:$H$8764)</f>
        <v>0.56684627400263832</v>
      </c>
      <c r="AX5" s="177">
        <f>_xlfn.XLOOKUP(Q4,$B$5:$B$8764,$H$5:$H$8764)</f>
        <v>0.56684627400263832</v>
      </c>
      <c r="AY5" s="177">
        <f>_xlfn.XLOOKUP(R4,$B$5:$B$8764,$H$5:$H$8764)</f>
        <v>0.44818750127346946</v>
      </c>
      <c r="AZ5" s="177">
        <f>IF(AND(N4&gt;=2161,N4&lt;6553),_xlfn.XLOOKUP(MOD((N4-1),24)+1,$J$5:$J$28,$K$5:$K$28),0)</f>
        <v>0.26</v>
      </c>
      <c r="BA5" s="177">
        <f>IF(AND(O4&gt;=2161,O4&lt;6553),_xlfn.XLOOKUP(MOD((O4-1),24)+1,$J$5:$J$28,$K$5:$K$28),0)</f>
        <v>0.1</v>
      </c>
      <c r="BB5" s="177">
        <f>IF(AND(P4&gt;=2161,P4&lt;6553),_xlfn.XLOOKUP(MOD((P4-1),24)+1,$J$5:$J$28,$K$5:$K$28),0)</f>
        <v>0.04</v>
      </c>
      <c r="BC5" s="177">
        <f>IF(AND(Q4&gt;=2161,Q4&lt;6553),_xlfn.XLOOKUP(MOD((Q4-1),24)+1,$J$5:$J$28,$K$5:$K$28),0)</f>
        <v>0.04</v>
      </c>
      <c r="BD5" s="177">
        <f>IF(AND(R4&gt;=2161,R4&lt;6553),_xlfn.XLOOKUP(MOD((R4-1),24)+1,$J$5:$J$28,$K$5:$K$28),0)</f>
        <v>0.1</v>
      </c>
    </row>
    <row r="6" spans="1:56">
      <c r="B6" s="168">
        <v>2</v>
      </c>
      <c r="C6" s="169">
        <v>8.6041863693464404E-3</v>
      </c>
      <c r="D6" s="169">
        <v>0.71861466911434979</v>
      </c>
      <c r="E6" s="170">
        <v>0.58530378274681405</v>
      </c>
      <c r="F6" s="171">
        <v>1.7234239921440173E-2</v>
      </c>
      <c r="G6" s="171">
        <v>0.84193334391275043</v>
      </c>
      <c r="H6" s="172">
        <v>0.13341346524903677</v>
      </c>
      <c r="I6" s="173"/>
      <c r="J6" s="174">
        <v>2</v>
      </c>
      <c r="K6" s="175">
        <v>0</v>
      </c>
      <c r="M6" s="163">
        <v>3</v>
      </c>
      <c r="N6" s="164">
        <v>4601</v>
      </c>
      <c r="O6" s="178">
        <v>6733</v>
      </c>
      <c r="P6" s="164">
        <v>4652</v>
      </c>
      <c r="Q6" s="178">
        <v>5491</v>
      </c>
      <c r="R6" s="164">
        <v>4505</v>
      </c>
      <c r="S6" s="165"/>
      <c r="U6" s="176">
        <v>2</v>
      </c>
      <c r="V6" s="179">
        <f t="shared" ref="V6:V24" si="0">_xlfn.XLOOKUP(N5,$B$5:$B$8764,$C$5:$C$8764)</f>
        <v>0.38386317739272291</v>
      </c>
      <c r="W6" s="179">
        <f t="shared" ref="W6:W24" si="1">_xlfn.XLOOKUP(O5,$B$5:$B$8764,$C$5:$C$8764)</f>
        <v>0.35176999288021121</v>
      </c>
      <c r="X6" s="179">
        <f t="shared" ref="X6:X24" si="2">_xlfn.XLOOKUP(P5,$B$5:$B$8764,$C$5:$C$8764)</f>
        <v>0.26449032408787793</v>
      </c>
      <c r="Y6" s="179">
        <f t="shared" ref="Y6:Y24" si="3">_xlfn.XLOOKUP(Q5,$B$5:$B$8764,$C$5:$C$8764)</f>
        <v>0.4015032451449641</v>
      </c>
      <c r="Z6" s="179">
        <f t="shared" ref="Z6:Z24" si="4">_xlfn.XLOOKUP(R5,$B$5:$B$8764,$C$5:$C$8764)</f>
        <v>0.47443624759780478</v>
      </c>
      <c r="AA6" s="177">
        <f t="shared" ref="AA6:AA24" si="5">_xlfn.XLOOKUP(N5,$B$5:$B$8764,$D$5:$D$8764)</f>
        <v>1.4512938582164582E-3</v>
      </c>
      <c r="AB6" s="177">
        <f t="shared" ref="AB6:AB24" si="6">_xlfn.XLOOKUP(O5,$B$5:$B$8764,$D$5:$D$8764)</f>
        <v>1.5806415311001457E-3</v>
      </c>
      <c r="AC6" s="177">
        <f t="shared" ref="AC6:AC24" si="7">_xlfn.XLOOKUP(P5,$B$5:$B$8764,$D$5:$D$8764)</f>
        <v>1.614000229711036E-3</v>
      </c>
      <c r="AD6" s="177">
        <f t="shared" ref="AD6:AD24" si="8">_xlfn.XLOOKUP(Q5,$B$5:$B$8764,$D$5:$D$8764)</f>
        <v>1.4532206087286678E-3</v>
      </c>
      <c r="AE6" s="177">
        <f t="shared" ref="AE6:AE24" si="9">_xlfn.XLOOKUP(R5,$B$5:$B$8764,$D$5:$D$8764)</f>
        <v>1.6682868154132321E-3</v>
      </c>
      <c r="AF6" s="177">
        <f t="shared" ref="AF6:AF24" si="10">_xlfn.XLOOKUP(N5,$B$5:$B$8764,$E$5:$E$8764)</f>
        <v>0.43138599845836695</v>
      </c>
      <c r="AG6" s="177">
        <f t="shared" ref="AG6:AG24" si="11">_xlfn.XLOOKUP(O5,$B$5:$B$8764,$E$5:$E$8764)</f>
        <v>0.63922248223785894</v>
      </c>
      <c r="AH6" s="177">
        <f t="shared" ref="AH6:AH24" si="12">_xlfn.XLOOKUP(P5,$B$5:$B$8764,$E$5:$E$8764)</f>
        <v>0.37082858282048153</v>
      </c>
      <c r="AI6" s="179">
        <f t="shared" ref="AI6:AI24" si="13">_xlfn.XLOOKUP(Q5,$B$5:$B$8764,$E$5:$E$8764)</f>
        <v>0.37941039214837269</v>
      </c>
      <c r="AJ6" s="179">
        <f t="shared" ref="AJ6:AJ24" si="14">_xlfn.XLOOKUP(R5,$B$5:$B$8764,$E$5:$E$8764)</f>
        <v>0.66624987067685759</v>
      </c>
      <c r="AK6" s="179">
        <f t="shared" ref="AK6:AK24" si="15">_xlfn.XLOOKUP(N5,$B$5:$B$8764,$F$5:$F$8764)</f>
        <v>0.69062784713298797</v>
      </c>
      <c r="AL6" s="177">
        <f t="shared" ref="AL6:AL24" si="16">_xlfn.XLOOKUP(O5,$B$5:$B$8764,$F$5:$F$8764)</f>
        <v>0.64541799114139897</v>
      </c>
      <c r="AM6" s="177">
        <f t="shared" ref="AM6:AM24" si="17">_xlfn.XLOOKUP(P5,$B$5:$B$8764,$F$5:$F$8764)</f>
        <v>0.5899983703457693</v>
      </c>
      <c r="AN6" s="179">
        <f t="shared" ref="AN6:AN24" si="18">_xlfn.XLOOKUP(Q5,$B$5:$B$8764,$F$5:$F$8764)</f>
        <v>0.69226836113013923</v>
      </c>
      <c r="AO6" s="179">
        <f t="shared" ref="AO6:AO24" si="19">_xlfn.XLOOKUP(R5,$B$5:$B$8764,$F$5:$F$8764)</f>
        <v>0.65675037982458639</v>
      </c>
      <c r="AP6" s="179">
        <f t="shared" ref="AP6:AP24" si="20">_xlfn.XLOOKUP(N5,$B$5:$B$8764,$G$5:$G$8764)</f>
        <v>0</v>
      </c>
      <c r="AQ6" s="177">
        <f t="shared" ref="AQ6:AQ24" si="21">_xlfn.XLOOKUP(O5,$B$5:$B$8764,$G$5:$G$8764)</f>
        <v>0</v>
      </c>
      <c r="AR6" s="177">
        <f t="shared" ref="AR6:AR24" si="22">_xlfn.XLOOKUP(P5,$B$5:$B$8764,$G$5:$G$8764)</f>
        <v>5.1959955607094047E-5</v>
      </c>
      <c r="AS6" s="179">
        <f t="shared" ref="AS6:AS24" si="23">_xlfn.XLOOKUP(Q5,$B$5:$B$8764,$G$5:$G$8764)</f>
        <v>4.5761342910810903E-5</v>
      </c>
      <c r="AT6" s="179">
        <f t="shared" ref="AT6:AT24" si="24">_xlfn.XLOOKUP(R5,$B$5:$B$8764,$G$5:$G$8764)</f>
        <v>1.5581212242022984E-6</v>
      </c>
      <c r="AU6" s="179">
        <f t="shared" ref="AU6:AU24" si="25">_xlfn.XLOOKUP(N5,$B$5:$B$8764,$H$5:$H$8764)</f>
        <v>0.34713625721621627</v>
      </c>
      <c r="AV6" s="177">
        <f t="shared" ref="AV6:AV24" si="26">_xlfn.XLOOKUP(O5,$B$5:$B$8764,$H$5:$H$8764)</f>
        <v>0.63473174316730163</v>
      </c>
      <c r="AW6" s="177">
        <f t="shared" ref="AW6:AW24" si="27">_xlfn.XLOOKUP(P5,$B$5:$B$8764,$H$5:$H$8764)</f>
        <v>0.43392014510892019</v>
      </c>
      <c r="AX6" s="179">
        <f t="shared" ref="AX6:AX24" si="28">_xlfn.XLOOKUP(Q5,$B$5:$B$8764,$H$5:$H$8764)</f>
        <v>0.4787802284156526</v>
      </c>
      <c r="AY6" s="179">
        <f t="shared" ref="AY6:AY24" si="29">_xlfn.XLOOKUP(R5,$B$5:$B$8764,$H$5:$H$8764)</f>
        <v>0.21236671791710413</v>
      </c>
      <c r="AZ6" s="179">
        <f t="shared" ref="AZ6:AZ24" si="30">IF(AND(N5&gt;=2161,N5&lt;6553),_xlfn.XLOOKUP(MOD((N5-1),24)+1,$J$5:$J$28,$K$5:$K$28),0)</f>
        <v>0.26</v>
      </c>
      <c r="BA6" s="177">
        <f t="shared" ref="BA6:BA24" si="31">IF(AND(O5&gt;=2161,O5&lt;6553),_xlfn.XLOOKUP(MOD((O5-1),24)+1,$J$5:$J$28,$K$5:$K$28),0)</f>
        <v>0.04</v>
      </c>
      <c r="BB6" s="177">
        <f t="shared" ref="BB6:BB24" si="32">IF(AND(P5&gt;=2161,P5&lt;6553),_xlfn.XLOOKUP(MOD((P5-1),24)+1,$J$5:$J$28,$K$5:$K$28),0)</f>
        <v>0.1</v>
      </c>
      <c r="BC6" s="179">
        <f t="shared" ref="BC6:BC24" si="33">IF(AND(Q5&gt;=2161,Q5&lt;6553),_xlfn.XLOOKUP(MOD((Q5-1),24)+1,$J$5:$J$28,$K$5:$K$28),0)</f>
        <v>0.1</v>
      </c>
      <c r="BD6" s="179">
        <f t="shared" ref="BD6:BD24" si="34">IF(AND(R5&gt;=2161,R5&lt;6553),_xlfn.XLOOKUP(MOD((R5-1),24)+1,$J$5:$J$28,$K$5:$K$28),0)</f>
        <v>0.45</v>
      </c>
    </row>
    <row r="7" spans="1:56">
      <c r="B7" s="168">
        <v>3</v>
      </c>
      <c r="C7" s="169">
        <v>8.3169581160541881E-3</v>
      </c>
      <c r="D7" s="169">
        <v>0.73363497283787549</v>
      </c>
      <c r="E7" s="170">
        <v>0.58232031504952508</v>
      </c>
      <c r="F7" s="171">
        <v>1.7241686617318792E-2</v>
      </c>
      <c r="G7" s="171">
        <v>0.85972630923252891</v>
      </c>
      <c r="H7" s="172">
        <v>0.13133198772635668</v>
      </c>
      <c r="I7" s="173"/>
      <c r="J7" s="174">
        <v>3</v>
      </c>
      <c r="K7" s="175">
        <v>0</v>
      </c>
      <c r="M7" s="163">
        <v>4</v>
      </c>
      <c r="N7" s="164">
        <v>4555</v>
      </c>
      <c r="O7" s="178">
        <v>8444</v>
      </c>
      <c r="P7" s="164">
        <v>4651</v>
      </c>
      <c r="Q7" s="178">
        <v>4483</v>
      </c>
      <c r="R7" s="164">
        <v>4508</v>
      </c>
      <c r="S7" s="165"/>
      <c r="U7" s="176">
        <v>3</v>
      </c>
      <c r="V7" s="179">
        <f t="shared" si="0"/>
        <v>0.44370806487717357</v>
      </c>
      <c r="W7" s="179">
        <f t="shared" si="1"/>
        <v>0.23180653201343165</v>
      </c>
      <c r="X7" s="179">
        <f t="shared" si="2"/>
        <v>0.27010429985391754</v>
      </c>
      <c r="Y7" s="179">
        <f t="shared" si="3"/>
        <v>0.4015032451449641</v>
      </c>
      <c r="Z7" s="179">
        <f t="shared" si="4"/>
        <v>0.34489417677030737</v>
      </c>
      <c r="AA7" s="177">
        <f t="shared" si="5"/>
        <v>1.4165101662554536E-3</v>
      </c>
      <c r="AB7" s="177">
        <f t="shared" si="6"/>
        <v>1.0862243549430897E-2</v>
      </c>
      <c r="AC7" s="177">
        <f t="shared" si="7"/>
        <v>1.5789214559402711E-3</v>
      </c>
      <c r="AD7" s="177">
        <f t="shared" si="8"/>
        <v>1.4532206087286678E-3</v>
      </c>
      <c r="AE7" s="177">
        <f t="shared" si="9"/>
        <v>1.9124551681759911E-3</v>
      </c>
      <c r="AF7" s="177">
        <f t="shared" si="10"/>
        <v>0.50461503788471085</v>
      </c>
      <c r="AG7" s="177">
        <f t="shared" si="11"/>
        <v>0.92908576870101423</v>
      </c>
      <c r="AH7" s="177">
        <f t="shared" si="12"/>
        <v>0.46161162870365602</v>
      </c>
      <c r="AI7" s="179">
        <f t="shared" si="13"/>
        <v>0.37941039214837269</v>
      </c>
      <c r="AJ7" s="179">
        <f t="shared" si="14"/>
        <v>0.26235710443820254</v>
      </c>
      <c r="AK7" s="179">
        <f t="shared" si="15"/>
        <v>0.72746430731438505</v>
      </c>
      <c r="AL7" s="177">
        <f t="shared" si="16"/>
        <v>7.8667171065394503E-2</v>
      </c>
      <c r="AM7" s="177">
        <f t="shared" si="17"/>
        <v>0.61568126597139738</v>
      </c>
      <c r="AN7" s="179">
        <f t="shared" si="18"/>
        <v>0.69226836113013923</v>
      </c>
      <c r="AO7" s="179">
        <f t="shared" si="19"/>
        <v>0.56125367607348864</v>
      </c>
      <c r="AP7" s="179">
        <f t="shared" si="20"/>
        <v>1.1482675978360404E-5</v>
      </c>
      <c r="AQ7" s="177">
        <f t="shared" si="21"/>
        <v>9.8126748758202778E-3</v>
      </c>
      <c r="AR7" s="177">
        <f t="shared" si="22"/>
        <v>5.9276350920739456E-6</v>
      </c>
      <c r="AS7" s="179">
        <f t="shared" si="23"/>
        <v>4.5761342910810903E-5</v>
      </c>
      <c r="AT7" s="179">
        <f t="shared" si="24"/>
        <v>0</v>
      </c>
      <c r="AU7" s="179">
        <f t="shared" si="25"/>
        <v>0.2868386812581199</v>
      </c>
      <c r="AV7" s="177">
        <f t="shared" si="26"/>
        <v>0.23186273009442693</v>
      </c>
      <c r="AW7" s="177">
        <f t="shared" si="27"/>
        <v>0.56564147268548037</v>
      </c>
      <c r="AX7" s="179">
        <f t="shared" si="28"/>
        <v>0.4787802284156526</v>
      </c>
      <c r="AY7" s="179">
        <f t="shared" si="29"/>
        <v>0.31459771287976573</v>
      </c>
      <c r="AZ7" s="179">
        <f t="shared" si="30"/>
        <v>0.35</v>
      </c>
      <c r="BA7" s="177">
        <f t="shared" si="31"/>
        <v>0</v>
      </c>
      <c r="BB7" s="177">
        <f t="shared" si="32"/>
        <v>0.04</v>
      </c>
      <c r="BC7" s="179">
        <f t="shared" si="33"/>
        <v>0.1</v>
      </c>
      <c r="BD7" s="179">
        <f t="shared" si="34"/>
        <v>0.35</v>
      </c>
    </row>
    <row r="8" spans="1:56">
      <c r="B8" s="168">
        <v>4</v>
      </c>
      <c r="C8" s="169">
        <v>8.1477546713873104E-3</v>
      </c>
      <c r="D8" s="169">
        <v>0.7447945683736853</v>
      </c>
      <c r="E8" s="170">
        <v>0.58978288290209313</v>
      </c>
      <c r="F8" s="171">
        <v>1.7240686829446204E-2</v>
      </c>
      <c r="G8" s="171">
        <v>0.87583470840354061</v>
      </c>
      <c r="H8" s="172">
        <v>0.13235402688456052</v>
      </c>
      <c r="I8" s="173"/>
      <c r="J8" s="174">
        <v>4</v>
      </c>
      <c r="K8" s="175">
        <v>0</v>
      </c>
      <c r="M8" s="163">
        <v>5</v>
      </c>
      <c r="N8" s="164">
        <v>4578</v>
      </c>
      <c r="O8" s="178">
        <v>5490</v>
      </c>
      <c r="P8" s="164">
        <v>4485</v>
      </c>
      <c r="Q8" s="178">
        <v>4485</v>
      </c>
      <c r="R8" s="164">
        <v>4603</v>
      </c>
      <c r="S8" s="165"/>
      <c r="U8" s="176">
        <v>4</v>
      </c>
      <c r="V8" s="179">
        <f t="shared" si="0"/>
        <v>0.38115290819142905</v>
      </c>
      <c r="W8" s="179">
        <f t="shared" si="1"/>
        <v>1.7011294683327901E-2</v>
      </c>
      <c r="X8" s="179">
        <f t="shared" si="2"/>
        <v>0.3362697649358537</v>
      </c>
      <c r="Y8" s="179">
        <f t="shared" si="3"/>
        <v>0.26449032408787793</v>
      </c>
      <c r="Z8" s="179">
        <f t="shared" si="4"/>
        <v>0.21888977452083669</v>
      </c>
      <c r="AA8" s="177">
        <f t="shared" si="5"/>
        <v>1.3712921392705921E-3</v>
      </c>
      <c r="AB8" s="177">
        <f t="shared" si="6"/>
        <v>0.3566021359812846</v>
      </c>
      <c r="AC8" s="177">
        <f t="shared" si="7"/>
        <v>1.4302302174760387E-3</v>
      </c>
      <c r="AD8" s="177">
        <f t="shared" si="8"/>
        <v>1.614000229711036E-3</v>
      </c>
      <c r="AE8" s="177">
        <f t="shared" si="9"/>
        <v>2.1250893727435553E-3</v>
      </c>
      <c r="AF8" s="177">
        <f t="shared" si="10"/>
        <v>0.37082858282048153</v>
      </c>
      <c r="AG8" s="177">
        <f t="shared" si="11"/>
        <v>0.71702503529836792</v>
      </c>
      <c r="AH8" s="177">
        <f t="shared" si="12"/>
        <v>0.37082858282048153</v>
      </c>
      <c r="AI8" s="179">
        <f t="shared" si="13"/>
        <v>0.37082858282048153</v>
      </c>
      <c r="AJ8" s="179">
        <f t="shared" si="14"/>
        <v>0.34329273739530664</v>
      </c>
      <c r="AK8" s="179">
        <f t="shared" si="15"/>
        <v>0.72204966304908025</v>
      </c>
      <c r="AL8" s="177">
        <f t="shared" si="16"/>
        <v>1.7693108079516847E-2</v>
      </c>
      <c r="AM8" s="177">
        <f t="shared" si="17"/>
        <v>0.69046357164288796</v>
      </c>
      <c r="AN8" s="179">
        <f t="shared" si="18"/>
        <v>0.5899983703457693</v>
      </c>
      <c r="AO8" s="179">
        <f t="shared" si="19"/>
        <v>0.46622645891718367</v>
      </c>
      <c r="AP8" s="179">
        <f t="shared" si="20"/>
        <v>3.8377203196113136E-5</v>
      </c>
      <c r="AQ8" s="177">
        <f t="shared" si="21"/>
        <v>0.37556716882768482</v>
      </c>
      <c r="AR8" s="177">
        <f t="shared" si="22"/>
        <v>5.1587361401306402E-5</v>
      </c>
      <c r="AS8" s="179">
        <f t="shared" si="23"/>
        <v>5.1959955607094047E-5</v>
      </c>
      <c r="AT8" s="179">
        <f t="shared" si="24"/>
        <v>2.9130092452477731E-6</v>
      </c>
      <c r="AU8" s="179">
        <f t="shared" si="25"/>
        <v>0.43193489997785117</v>
      </c>
      <c r="AV8" s="177">
        <f t="shared" si="26"/>
        <v>0.89901129376644395</v>
      </c>
      <c r="AW8" s="177">
        <f t="shared" si="27"/>
        <v>0.43205829971741533</v>
      </c>
      <c r="AX8" s="179">
        <f t="shared" si="28"/>
        <v>0.43392014510892019</v>
      </c>
      <c r="AY8" s="179">
        <f t="shared" si="29"/>
        <v>0.58459202096754737</v>
      </c>
      <c r="AZ8" s="179">
        <f t="shared" si="30"/>
        <v>0.1</v>
      </c>
      <c r="BA8" s="177">
        <f t="shared" si="31"/>
        <v>0</v>
      </c>
      <c r="BB8" s="177">
        <f t="shared" si="32"/>
        <v>0.1</v>
      </c>
      <c r="BC8" s="179">
        <f t="shared" si="33"/>
        <v>0.1</v>
      </c>
      <c r="BD8" s="179">
        <f t="shared" si="34"/>
        <v>0.04</v>
      </c>
    </row>
    <row r="9" spans="1:56">
      <c r="B9" s="168">
        <v>5</v>
      </c>
      <c r="C9" s="169">
        <v>7.8118959488436071E-3</v>
      </c>
      <c r="D9" s="169">
        <v>0.78100798213231615</v>
      </c>
      <c r="E9" s="170">
        <v>0.62159882975111314</v>
      </c>
      <c r="F9" s="171">
        <v>1.7236377398960889E-2</v>
      </c>
      <c r="G9" s="171">
        <v>0.9048391011198661</v>
      </c>
      <c r="H9" s="172">
        <v>0.13388016147636539</v>
      </c>
      <c r="I9" s="173"/>
      <c r="J9" s="174">
        <v>5</v>
      </c>
      <c r="K9" s="175">
        <v>0</v>
      </c>
      <c r="M9" s="163">
        <v>6</v>
      </c>
      <c r="N9" s="164">
        <v>4722</v>
      </c>
      <c r="O9" s="178">
        <v>8443</v>
      </c>
      <c r="P9" s="164">
        <v>4482</v>
      </c>
      <c r="Q9" s="178">
        <v>4483</v>
      </c>
      <c r="R9" s="164">
        <v>4602</v>
      </c>
      <c r="S9" s="165"/>
      <c r="U9" s="176">
        <v>5</v>
      </c>
      <c r="V9" s="179">
        <f t="shared" si="0"/>
        <v>0.49313245864958166</v>
      </c>
      <c r="W9" s="179">
        <f t="shared" si="1"/>
        <v>0.48138326609333743</v>
      </c>
      <c r="X9" s="179">
        <f t="shared" si="2"/>
        <v>0.16444230744506144</v>
      </c>
      <c r="Y9" s="179">
        <f t="shared" si="3"/>
        <v>0.16444230744506144</v>
      </c>
      <c r="Z9" s="179">
        <f t="shared" si="4"/>
        <v>0.32348389733230454</v>
      </c>
      <c r="AA9" s="177">
        <f t="shared" si="5"/>
        <v>1.3067822710050032E-3</v>
      </c>
      <c r="AB9" s="177">
        <f t="shared" si="6"/>
        <v>1.4155258774027069E-3</v>
      </c>
      <c r="AC9" s="177">
        <f t="shared" si="7"/>
        <v>2.0938042978996163E-3</v>
      </c>
      <c r="AD9" s="177">
        <f t="shared" si="8"/>
        <v>2.0938042978996163E-3</v>
      </c>
      <c r="AE9" s="177">
        <f t="shared" si="9"/>
        <v>1.4861051934661844E-3</v>
      </c>
      <c r="AF9" s="177">
        <f t="shared" si="10"/>
        <v>0.43138599845836695</v>
      </c>
      <c r="AG9" s="177">
        <f t="shared" si="11"/>
        <v>0.43138599845836695</v>
      </c>
      <c r="AH9" s="177">
        <f t="shared" si="12"/>
        <v>0.62791050618406641</v>
      </c>
      <c r="AI9" s="179">
        <f t="shared" si="13"/>
        <v>0.62791050618406641</v>
      </c>
      <c r="AJ9" s="179">
        <f t="shared" si="14"/>
        <v>0.37082858282048153</v>
      </c>
      <c r="AK9" s="179">
        <f t="shared" si="15"/>
        <v>0.84887375447547608</v>
      </c>
      <c r="AL9" s="177">
        <f t="shared" si="16"/>
        <v>0.74279601986516697</v>
      </c>
      <c r="AM9" s="177">
        <f t="shared" si="17"/>
        <v>0.44528700513991054</v>
      </c>
      <c r="AN9" s="179">
        <f t="shared" si="18"/>
        <v>0.44528700513991054</v>
      </c>
      <c r="AO9" s="179">
        <f t="shared" si="19"/>
        <v>0.6358419194713637</v>
      </c>
      <c r="AP9" s="179">
        <f t="shared" si="20"/>
        <v>1.6258656252545693E-6</v>
      </c>
      <c r="AQ9" s="177">
        <f t="shared" si="21"/>
        <v>0</v>
      </c>
      <c r="AR9" s="177">
        <f t="shared" si="22"/>
        <v>1.517474583570933E-5</v>
      </c>
      <c r="AS9" s="179">
        <f t="shared" si="23"/>
        <v>1.517474583570933E-5</v>
      </c>
      <c r="AT9" s="179">
        <f t="shared" si="24"/>
        <v>4.4846793496605205E-5</v>
      </c>
      <c r="AU9" s="179">
        <f t="shared" si="25"/>
        <v>0.34615955577505036</v>
      </c>
      <c r="AV9" s="177">
        <f t="shared" si="26"/>
        <v>0.37004812237020307</v>
      </c>
      <c r="AW9" s="177">
        <f t="shared" si="27"/>
        <v>0.66583844477870446</v>
      </c>
      <c r="AX9" s="179">
        <f t="shared" si="28"/>
        <v>0.66583844477870446</v>
      </c>
      <c r="AY9" s="179">
        <f t="shared" si="29"/>
        <v>0.43231030333137832</v>
      </c>
      <c r="AZ9" s="179">
        <f t="shared" si="30"/>
        <v>0.26</v>
      </c>
      <c r="BA9" s="177">
        <f t="shared" si="31"/>
        <v>0.26</v>
      </c>
      <c r="BB9" s="177">
        <f t="shared" si="32"/>
        <v>0</v>
      </c>
      <c r="BC9" s="179">
        <f t="shared" si="33"/>
        <v>0</v>
      </c>
      <c r="BD9" s="179">
        <f t="shared" si="34"/>
        <v>0.1</v>
      </c>
    </row>
    <row r="10" spans="1:56">
      <c r="B10" s="168">
        <v>6</v>
      </c>
      <c r="C10" s="169">
        <v>7.667070027455699E-3</v>
      </c>
      <c r="D10" s="169">
        <v>0.82032312529357732</v>
      </c>
      <c r="E10" s="170">
        <v>0.70838229698730948</v>
      </c>
      <c r="F10" s="171">
        <v>1.7237756416716193E-2</v>
      </c>
      <c r="G10" s="171">
        <v>0.932383093910507</v>
      </c>
      <c r="H10" s="172">
        <v>0.14418840591087401</v>
      </c>
      <c r="I10" s="173"/>
      <c r="J10" s="174">
        <v>6</v>
      </c>
      <c r="K10" s="175">
        <v>0.02</v>
      </c>
      <c r="M10" s="163">
        <v>7</v>
      </c>
      <c r="N10" s="164">
        <v>4746</v>
      </c>
      <c r="O10" s="178">
        <v>8445</v>
      </c>
      <c r="P10" s="164">
        <v>4820</v>
      </c>
      <c r="Q10" s="178">
        <v>5395</v>
      </c>
      <c r="R10" s="164">
        <v>4506</v>
      </c>
      <c r="S10" s="165"/>
      <c r="U10" s="176">
        <v>6</v>
      </c>
      <c r="V10" s="179">
        <f t="shared" si="0"/>
        <v>0.50967101288472172</v>
      </c>
      <c r="W10" s="179">
        <f t="shared" si="1"/>
        <v>1.8358137024680064E-2</v>
      </c>
      <c r="X10" s="179">
        <f t="shared" si="2"/>
        <v>0.31470422964934319</v>
      </c>
      <c r="Y10" s="179">
        <f t="shared" si="3"/>
        <v>0.26449032408787793</v>
      </c>
      <c r="Z10" s="179">
        <f t="shared" si="4"/>
        <v>0.38386317739272291</v>
      </c>
      <c r="AA10" s="177">
        <f t="shared" si="5"/>
        <v>1.3191026563789162E-3</v>
      </c>
      <c r="AB10" s="177">
        <f t="shared" si="6"/>
        <v>0.32936511167129806</v>
      </c>
      <c r="AC10" s="177">
        <f t="shared" si="7"/>
        <v>1.573102968319374E-3</v>
      </c>
      <c r="AD10" s="177">
        <f t="shared" si="8"/>
        <v>1.614000229711036E-3</v>
      </c>
      <c r="AE10" s="177">
        <f t="shared" si="9"/>
        <v>1.4512938582164582E-3</v>
      </c>
      <c r="AF10" s="177">
        <f t="shared" si="10"/>
        <v>0.43138599845836695</v>
      </c>
      <c r="AG10" s="177">
        <f t="shared" si="11"/>
        <v>0.77793122700846085</v>
      </c>
      <c r="AH10" s="177">
        <f t="shared" si="12"/>
        <v>0.43138599845836695</v>
      </c>
      <c r="AI10" s="179">
        <f t="shared" si="13"/>
        <v>0.37082858282048153</v>
      </c>
      <c r="AJ10" s="179">
        <f t="shared" si="14"/>
        <v>0.43138599845836695</v>
      </c>
      <c r="AK10" s="179">
        <f t="shared" si="15"/>
        <v>0.85485479580832691</v>
      </c>
      <c r="AL10" s="177">
        <f t="shared" si="16"/>
        <v>1.77474758545196E-2</v>
      </c>
      <c r="AM10" s="177">
        <f t="shared" si="17"/>
        <v>0.61985937949096703</v>
      </c>
      <c r="AN10" s="179">
        <f t="shared" si="18"/>
        <v>0.5899983703457693</v>
      </c>
      <c r="AO10" s="179">
        <f t="shared" si="19"/>
        <v>0.69062784713298797</v>
      </c>
      <c r="AP10" s="179">
        <f t="shared" si="20"/>
        <v>0</v>
      </c>
      <c r="AQ10" s="177">
        <f t="shared" si="21"/>
        <v>0.36232479815979068</v>
      </c>
      <c r="AR10" s="177">
        <f t="shared" si="22"/>
        <v>5.5550408862864458E-6</v>
      </c>
      <c r="AS10" s="179">
        <f t="shared" si="23"/>
        <v>5.1959955607094047E-5</v>
      </c>
      <c r="AT10" s="179">
        <f t="shared" si="24"/>
        <v>0</v>
      </c>
      <c r="AU10" s="179">
        <f t="shared" si="25"/>
        <v>0.34626063947879632</v>
      </c>
      <c r="AV10" s="177">
        <f t="shared" si="26"/>
        <v>0.86726219022277173</v>
      </c>
      <c r="AW10" s="177">
        <f t="shared" si="27"/>
        <v>0.34652516829863306</v>
      </c>
      <c r="AX10" s="179">
        <f t="shared" si="28"/>
        <v>0.43392014510892019</v>
      </c>
      <c r="AY10" s="179">
        <f t="shared" si="29"/>
        <v>0.34713625721621627</v>
      </c>
      <c r="AZ10" s="179">
        <f t="shared" si="30"/>
        <v>0.26</v>
      </c>
      <c r="BA10" s="177">
        <f t="shared" si="31"/>
        <v>0</v>
      </c>
      <c r="BB10" s="177">
        <f t="shared" si="32"/>
        <v>0.26</v>
      </c>
      <c r="BC10" s="179">
        <f t="shared" si="33"/>
        <v>0.1</v>
      </c>
      <c r="BD10" s="179">
        <f t="shared" si="34"/>
        <v>0.26</v>
      </c>
    </row>
    <row r="11" spans="1:56">
      <c r="B11" s="168">
        <v>7</v>
      </c>
      <c r="C11" s="169">
        <v>7.6796950626495256E-3</v>
      </c>
      <c r="D11" s="169">
        <v>0.83714409426361958</v>
      </c>
      <c r="E11" s="170">
        <v>0.83495726826317107</v>
      </c>
      <c r="F11" s="171">
        <v>1.7249443592192375E-2</v>
      </c>
      <c r="G11" s="171">
        <v>0.95483267386981641</v>
      </c>
      <c r="H11" s="172">
        <v>0.23591048852801411</v>
      </c>
      <c r="I11" s="173"/>
      <c r="J11" s="174">
        <v>7</v>
      </c>
      <c r="K11" s="175">
        <v>0.05</v>
      </c>
      <c r="M11" s="163">
        <v>8</v>
      </c>
      <c r="N11" s="164">
        <v>4600</v>
      </c>
      <c r="O11" s="178">
        <v>8446</v>
      </c>
      <c r="P11" s="164">
        <v>4819</v>
      </c>
      <c r="Q11" s="178">
        <v>4652</v>
      </c>
      <c r="R11" s="164">
        <v>4503</v>
      </c>
      <c r="S11" s="165"/>
      <c r="U11" s="176">
        <v>7</v>
      </c>
      <c r="V11" s="179">
        <f t="shared" si="0"/>
        <v>0.30450080817665293</v>
      </c>
      <c r="W11" s="179">
        <f t="shared" si="1"/>
        <v>1.5649574023887256E-2</v>
      </c>
      <c r="X11" s="179">
        <f t="shared" si="2"/>
        <v>0.26950435662370636</v>
      </c>
      <c r="Y11" s="179">
        <f t="shared" si="3"/>
        <v>0.25340701193000087</v>
      </c>
      <c r="Z11" s="179">
        <f t="shared" si="4"/>
        <v>0.32474133632677982</v>
      </c>
      <c r="AA11" s="177">
        <f t="shared" si="5"/>
        <v>1.8617052587970866E-3</v>
      </c>
      <c r="AB11" s="177">
        <f t="shared" si="6"/>
        <v>0.35509460922361458</v>
      </c>
      <c r="AC11" s="177">
        <f t="shared" si="7"/>
        <v>1.5831257142686645E-3</v>
      </c>
      <c r="AD11" s="177">
        <f t="shared" si="8"/>
        <v>2.1497887240696473E-3</v>
      </c>
      <c r="AE11" s="177">
        <f t="shared" si="9"/>
        <v>1.985312884205467E-3</v>
      </c>
      <c r="AF11" s="177">
        <f t="shared" si="10"/>
        <v>0.43138599845836695</v>
      </c>
      <c r="AG11" s="177">
        <f t="shared" si="11"/>
        <v>0.67149760623797128</v>
      </c>
      <c r="AH11" s="177">
        <f t="shared" si="12"/>
        <v>0.47644308997073465</v>
      </c>
      <c r="AI11" s="179">
        <f t="shared" si="13"/>
        <v>0.37329886816937174</v>
      </c>
      <c r="AJ11" s="179">
        <f t="shared" si="14"/>
        <v>0.25089187796470391</v>
      </c>
      <c r="AK11" s="179">
        <f t="shared" si="15"/>
        <v>0.52631757130978518</v>
      </c>
      <c r="AL11" s="177">
        <f t="shared" si="16"/>
        <v>1.7591267618287811E-2</v>
      </c>
      <c r="AM11" s="177">
        <f t="shared" si="17"/>
        <v>0.58438014858433829</v>
      </c>
      <c r="AN11" s="179">
        <f t="shared" si="18"/>
        <v>0.42025866029183634</v>
      </c>
      <c r="AO11" s="179">
        <f t="shared" si="19"/>
        <v>0.56509217199537121</v>
      </c>
      <c r="AP11" s="179">
        <f t="shared" si="20"/>
        <v>1.7274822268329733E-6</v>
      </c>
      <c r="AQ11" s="177">
        <f t="shared" si="21"/>
        <v>0.38737386627627796</v>
      </c>
      <c r="AR11" s="177">
        <f t="shared" si="22"/>
        <v>3.0484980473523176E-7</v>
      </c>
      <c r="AS11" s="179">
        <f t="shared" si="23"/>
        <v>7.7059256196961387E-5</v>
      </c>
      <c r="AT11" s="179">
        <f t="shared" si="24"/>
        <v>0</v>
      </c>
      <c r="AU11" s="179">
        <f t="shared" si="25"/>
        <v>0.34720232326691952</v>
      </c>
      <c r="AV11" s="177">
        <f t="shared" si="26"/>
        <v>0.79655052301996176</v>
      </c>
      <c r="AW11" s="177">
        <f t="shared" si="27"/>
        <v>0.56305634075757571</v>
      </c>
      <c r="AX11" s="179">
        <f t="shared" si="28"/>
        <v>0.47891756465189339</v>
      </c>
      <c r="AY11" s="179">
        <f t="shared" si="29"/>
        <v>0.36283131043907968</v>
      </c>
      <c r="AZ11" s="179">
        <f t="shared" si="30"/>
        <v>0.26</v>
      </c>
      <c r="BA11" s="177">
        <f t="shared" si="31"/>
        <v>0</v>
      </c>
      <c r="BB11" s="177">
        <f t="shared" si="32"/>
        <v>0.04</v>
      </c>
      <c r="BC11" s="179">
        <f t="shared" si="33"/>
        <v>0.1</v>
      </c>
      <c r="BD11" s="179">
        <f t="shared" si="34"/>
        <v>0.26</v>
      </c>
    </row>
    <row r="12" spans="1:56">
      <c r="B12" s="168">
        <v>8</v>
      </c>
      <c r="C12" s="169">
        <v>7.8588420525691777E-3</v>
      </c>
      <c r="D12" s="169">
        <v>0.86574741926352272</v>
      </c>
      <c r="E12" s="170">
        <v>0.86579993348172812</v>
      </c>
      <c r="F12" s="171">
        <v>1.7242445077084216E-2</v>
      </c>
      <c r="G12" s="171">
        <v>0.96775735716897548</v>
      </c>
      <c r="H12" s="172">
        <v>0.33978290289992902</v>
      </c>
      <c r="I12" s="173"/>
      <c r="J12" s="174">
        <v>8</v>
      </c>
      <c r="K12" s="175">
        <v>0.11</v>
      </c>
      <c r="M12" s="163">
        <v>9</v>
      </c>
      <c r="N12" s="164">
        <v>4577</v>
      </c>
      <c r="O12" s="178">
        <v>4484</v>
      </c>
      <c r="P12" s="164">
        <v>4481</v>
      </c>
      <c r="Q12" s="178">
        <v>5397</v>
      </c>
      <c r="R12" s="164">
        <v>4599</v>
      </c>
      <c r="S12" s="165"/>
      <c r="U12" s="176">
        <v>8</v>
      </c>
      <c r="V12" s="179">
        <f t="shared" si="0"/>
        <v>0.51758968892906276</v>
      </c>
      <c r="W12" s="179">
        <f t="shared" si="1"/>
        <v>1.393219179127958E-2</v>
      </c>
      <c r="X12" s="179">
        <f t="shared" si="2"/>
        <v>0.34590428724643285</v>
      </c>
      <c r="Y12" s="179">
        <f t="shared" si="3"/>
        <v>0.27010429985391754</v>
      </c>
      <c r="Z12" s="179">
        <f t="shared" si="4"/>
        <v>0.35948910639602777</v>
      </c>
      <c r="AA12" s="177">
        <f t="shared" si="5"/>
        <v>1.4985358461538849E-3</v>
      </c>
      <c r="AB12" s="177">
        <f t="shared" si="6"/>
        <v>0.34972682334968985</v>
      </c>
      <c r="AC12" s="177">
        <f t="shared" si="7"/>
        <v>1.4076366713360565E-3</v>
      </c>
      <c r="AD12" s="177">
        <f t="shared" si="8"/>
        <v>1.5789214559402711E-3</v>
      </c>
      <c r="AE12" s="177">
        <f t="shared" si="9"/>
        <v>1.7581938193006873E-3</v>
      </c>
      <c r="AF12" s="177">
        <f t="shared" si="10"/>
        <v>0.58205505836494031</v>
      </c>
      <c r="AG12" s="177">
        <f t="shared" si="11"/>
        <v>0.63983089804138271</v>
      </c>
      <c r="AH12" s="177">
        <f t="shared" si="12"/>
        <v>0.37082858282048153</v>
      </c>
      <c r="AI12" s="179">
        <f t="shared" si="13"/>
        <v>0.46161162870365602</v>
      </c>
      <c r="AJ12" s="179">
        <f t="shared" si="14"/>
        <v>0.27837977549096843</v>
      </c>
      <c r="AK12" s="179">
        <f t="shared" si="15"/>
        <v>0.74454882038304304</v>
      </c>
      <c r="AL12" s="177">
        <f t="shared" si="16"/>
        <v>1.7487737860308536E-2</v>
      </c>
      <c r="AM12" s="177">
        <f t="shared" si="17"/>
        <v>0.66951398208511348</v>
      </c>
      <c r="AN12" s="179">
        <f t="shared" si="18"/>
        <v>0.61568126597139738</v>
      </c>
      <c r="AO12" s="179">
        <f t="shared" si="19"/>
        <v>0.48463889713330993</v>
      </c>
      <c r="AP12" s="179">
        <f t="shared" si="20"/>
        <v>2.9130092452477701E-6</v>
      </c>
      <c r="AQ12" s="177">
        <f t="shared" si="21"/>
        <v>0.39974199544859235</v>
      </c>
      <c r="AR12" s="177">
        <f t="shared" si="22"/>
        <v>4.6032320515019984E-5</v>
      </c>
      <c r="AS12" s="179">
        <f t="shared" si="23"/>
        <v>5.9276350920739456E-6</v>
      </c>
      <c r="AT12" s="179">
        <f t="shared" si="24"/>
        <v>7.113162110488732E-6</v>
      </c>
      <c r="AU12" s="179">
        <f t="shared" si="25"/>
        <v>0.24050132930362769</v>
      </c>
      <c r="AV12" s="177">
        <f t="shared" si="26"/>
        <v>0.62675565678430822</v>
      </c>
      <c r="AW12" s="177">
        <f t="shared" si="27"/>
        <v>0.4321444766620573</v>
      </c>
      <c r="AX12" s="179">
        <f t="shared" si="28"/>
        <v>0.56564147268548037</v>
      </c>
      <c r="AY12" s="179">
        <f t="shared" si="29"/>
        <v>0.26104698901548273</v>
      </c>
      <c r="AZ12" s="179">
        <f t="shared" si="30"/>
        <v>0.41</v>
      </c>
      <c r="BA12" s="177">
        <f t="shared" si="31"/>
        <v>0</v>
      </c>
      <c r="BB12" s="177">
        <f t="shared" si="32"/>
        <v>0.1</v>
      </c>
      <c r="BC12" s="179">
        <f t="shared" si="33"/>
        <v>0.04</v>
      </c>
      <c r="BD12" s="179">
        <f t="shared" si="34"/>
        <v>0.45</v>
      </c>
    </row>
    <row r="13" spans="1:56">
      <c r="B13" s="168">
        <v>9</v>
      </c>
      <c r="C13" s="169">
        <v>9.0994955154783952E-3</v>
      </c>
      <c r="D13" s="169">
        <v>0.83958552374941176</v>
      </c>
      <c r="E13" s="170">
        <v>0.80215571170419497</v>
      </c>
      <c r="F13" s="171">
        <v>1.7251787922376388E-2</v>
      </c>
      <c r="G13" s="171">
        <v>0.95028871816923521</v>
      </c>
      <c r="H13" s="172">
        <v>0.3590778061378625</v>
      </c>
      <c r="I13" s="173"/>
      <c r="J13" s="174">
        <v>9</v>
      </c>
      <c r="K13" s="180">
        <v>0.25</v>
      </c>
      <c r="M13" s="163">
        <v>10</v>
      </c>
      <c r="N13" s="164">
        <v>4553</v>
      </c>
      <c r="O13" s="178">
        <v>4652</v>
      </c>
      <c r="P13" s="164">
        <v>4653</v>
      </c>
      <c r="Q13" s="178">
        <v>4651</v>
      </c>
      <c r="R13" s="164">
        <v>4605</v>
      </c>
      <c r="S13" s="165"/>
      <c r="U13" s="176">
        <v>9</v>
      </c>
      <c r="V13" s="179">
        <f t="shared" si="0"/>
        <v>0.54910526791932135</v>
      </c>
      <c r="W13" s="179">
        <f t="shared" si="1"/>
        <v>0.21534022279507992</v>
      </c>
      <c r="X13" s="179">
        <f t="shared" si="2"/>
        <v>0.36207375532646968</v>
      </c>
      <c r="Y13" s="179">
        <f t="shared" si="3"/>
        <v>0.18383773236402798</v>
      </c>
      <c r="Z13" s="179">
        <f t="shared" si="4"/>
        <v>0.57340531746091628</v>
      </c>
      <c r="AA13" s="177">
        <f t="shared" si="5"/>
        <v>1.2890219921607949E-3</v>
      </c>
      <c r="AB13" s="177">
        <f t="shared" si="6"/>
        <v>1.7762380388003703E-3</v>
      </c>
      <c r="AC13" s="177">
        <f t="shared" si="7"/>
        <v>1.5486880561346788E-3</v>
      </c>
      <c r="AD13" s="177">
        <f t="shared" si="8"/>
        <v>2.5874704325847416E-3</v>
      </c>
      <c r="AE13" s="177">
        <f t="shared" si="9"/>
        <v>1.5271642281786918E-3</v>
      </c>
      <c r="AF13" s="177">
        <f t="shared" si="10"/>
        <v>0.50461503788471085</v>
      </c>
      <c r="AG13" s="177">
        <f t="shared" si="11"/>
        <v>0.44660086124189546</v>
      </c>
      <c r="AH13" s="177">
        <f t="shared" si="12"/>
        <v>0.50461503788471085</v>
      </c>
      <c r="AI13" s="179">
        <f t="shared" si="13"/>
        <v>0.62791050618406641</v>
      </c>
      <c r="AJ13" s="179">
        <f t="shared" si="14"/>
        <v>0.66624987067685759</v>
      </c>
      <c r="AK13" s="179">
        <f t="shared" si="15"/>
        <v>0.86586346007345705</v>
      </c>
      <c r="AL13" s="177">
        <f t="shared" si="16"/>
        <v>0.52941991307844394</v>
      </c>
      <c r="AM13" s="177">
        <f t="shared" si="17"/>
        <v>0.60552507600715122</v>
      </c>
      <c r="AN13" s="179">
        <f t="shared" si="18"/>
        <v>0.35838951135643643</v>
      </c>
      <c r="AO13" s="179">
        <f t="shared" si="19"/>
        <v>0.72161182491177189</v>
      </c>
      <c r="AP13" s="179">
        <f t="shared" si="20"/>
        <v>1.5919934247284257E-6</v>
      </c>
      <c r="AQ13" s="177">
        <f t="shared" si="21"/>
        <v>1.2871436199932034E-6</v>
      </c>
      <c r="AR13" s="177">
        <f t="shared" si="22"/>
        <v>4.0646640631364232E-7</v>
      </c>
      <c r="AS13" s="179">
        <f t="shared" si="23"/>
        <v>3.7733631386116505E-5</v>
      </c>
      <c r="AT13" s="179">
        <f t="shared" si="24"/>
        <v>6.1308682952307783E-6</v>
      </c>
      <c r="AU13" s="179">
        <f t="shared" si="25"/>
        <v>0.28604385991915598</v>
      </c>
      <c r="AV13" s="177">
        <f t="shared" si="26"/>
        <v>0.56684627400263832</v>
      </c>
      <c r="AW13" s="177">
        <f t="shared" si="27"/>
        <v>0.28630353742685899</v>
      </c>
      <c r="AX13" s="179">
        <f t="shared" si="28"/>
        <v>0.73193836646088661</v>
      </c>
      <c r="AY13" s="179">
        <f t="shared" si="29"/>
        <v>0.21284038239277134</v>
      </c>
      <c r="AZ13" s="179">
        <f t="shared" si="30"/>
        <v>0.35</v>
      </c>
      <c r="BA13" s="177">
        <f t="shared" si="31"/>
        <v>0.04</v>
      </c>
      <c r="BB13" s="177">
        <f t="shared" si="32"/>
        <v>0.35</v>
      </c>
      <c r="BC13" s="179">
        <f t="shared" si="33"/>
        <v>0</v>
      </c>
      <c r="BD13" s="179">
        <f t="shared" si="34"/>
        <v>0.45</v>
      </c>
    </row>
    <row r="14" spans="1:56">
      <c r="B14" s="168">
        <v>10</v>
      </c>
      <c r="C14" s="181">
        <v>1.0804715494359704E-2</v>
      </c>
      <c r="D14" s="181">
        <v>0.7725304428156593</v>
      </c>
      <c r="E14" s="182">
        <v>0.91696442761772068</v>
      </c>
      <c r="F14" s="183">
        <v>1.7280747295237729E-2</v>
      </c>
      <c r="G14" s="183">
        <v>0.89219769103370672</v>
      </c>
      <c r="H14" s="184">
        <v>0.35449137564600741</v>
      </c>
      <c r="I14" s="185"/>
      <c r="J14" s="174">
        <v>10</v>
      </c>
      <c r="K14" s="186">
        <v>0.38</v>
      </c>
      <c r="M14" s="163">
        <v>11</v>
      </c>
      <c r="N14" s="164">
        <v>4723</v>
      </c>
      <c r="O14" s="178">
        <v>4483</v>
      </c>
      <c r="P14" s="164">
        <v>4699</v>
      </c>
      <c r="Q14" s="178">
        <v>4653</v>
      </c>
      <c r="R14" s="164">
        <v>4768</v>
      </c>
      <c r="S14" s="165"/>
      <c r="U14" s="176">
        <v>10</v>
      </c>
      <c r="V14" s="179">
        <f t="shared" si="0"/>
        <v>0.51195258037521507</v>
      </c>
      <c r="W14" s="179">
        <f t="shared" si="1"/>
        <v>0.27010429985391754</v>
      </c>
      <c r="X14" s="179">
        <f t="shared" si="2"/>
        <v>0.21320524398037502</v>
      </c>
      <c r="Y14" s="179">
        <f t="shared" si="3"/>
        <v>0.3362697649358537</v>
      </c>
      <c r="Z14" s="179">
        <f t="shared" si="4"/>
        <v>0.2058617084441115</v>
      </c>
      <c r="AA14" s="177">
        <f t="shared" si="5"/>
        <v>1.3174306568490956E-3</v>
      </c>
      <c r="AB14" s="177">
        <f t="shared" si="6"/>
        <v>1.5789214559402711E-3</v>
      </c>
      <c r="AC14" s="177">
        <f t="shared" si="7"/>
        <v>1.7726115637270842E-3</v>
      </c>
      <c r="AD14" s="177">
        <f t="shared" si="8"/>
        <v>1.4302302174760387E-3</v>
      </c>
      <c r="AE14" s="177">
        <f t="shared" si="9"/>
        <v>1.8723045554765985E-3</v>
      </c>
      <c r="AF14" s="177">
        <f t="shared" si="10"/>
        <v>0.50461503788471085</v>
      </c>
      <c r="AG14" s="177">
        <f t="shared" si="11"/>
        <v>0.46161162870365602</v>
      </c>
      <c r="AH14" s="177">
        <f t="shared" si="12"/>
        <v>0.62791050618406641</v>
      </c>
      <c r="AI14" s="179">
        <f t="shared" si="13"/>
        <v>0.37082858282048153</v>
      </c>
      <c r="AJ14" s="179">
        <f t="shared" si="14"/>
        <v>0.62791050618406641</v>
      </c>
      <c r="AK14" s="179">
        <f t="shared" si="15"/>
        <v>0.79392317209386865</v>
      </c>
      <c r="AL14" s="177">
        <f t="shared" si="16"/>
        <v>0.61568126597139738</v>
      </c>
      <c r="AM14" s="177">
        <f t="shared" si="17"/>
        <v>0.53319538788890908</v>
      </c>
      <c r="AN14" s="179">
        <f t="shared" si="18"/>
        <v>0.69046357164288796</v>
      </c>
      <c r="AO14" s="179">
        <f t="shared" si="19"/>
        <v>0.48399137934630782</v>
      </c>
      <c r="AP14" s="179">
        <f t="shared" si="20"/>
        <v>1.795226627885247E-6</v>
      </c>
      <c r="AQ14" s="177">
        <f t="shared" si="21"/>
        <v>5.9276350920739456E-6</v>
      </c>
      <c r="AR14" s="177">
        <f t="shared" si="22"/>
        <v>7.0115455089103368E-6</v>
      </c>
      <c r="AS14" s="179">
        <f t="shared" si="23"/>
        <v>5.1587361401306402E-5</v>
      </c>
      <c r="AT14" s="179">
        <f t="shared" si="24"/>
        <v>9.4842161473183201E-6</v>
      </c>
      <c r="AU14" s="179">
        <f t="shared" si="25"/>
        <v>0.28715454578090632</v>
      </c>
      <c r="AV14" s="177">
        <f t="shared" si="26"/>
        <v>0.56564147268548037</v>
      </c>
      <c r="AW14" s="177">
        <f t="shared" si="27"/>
        <v>0.6673229462918292</v>
      </c>
      <c r="AX14" s="179">
        <f t="shared" si="28"/>
        <v>0.43205829971741533</v>
      </c>
      <c r="AY14" s="179">
        <f t="shared" si="29"/>
        <v>0.6615017245532584</v>
      </c>
      <c r="AZ14" s="179">
        <f t="shared" si="30"/>
        <v>0.35</v>
      </c>
      <c r="BA14" s="177">
        <f t="shared" si="31"/>
        <v>0.04</v>
      </c>
      <c r="BB14" s="177">
        <f t="shared" si="32"/>
        <v>0</v>
      </c>
      <c r="BC14" s="179">
        <f t="shared" si="33"/>
        <v>0.1</v>
      </c>
      <c r="BD14" s="179">
        <f t="shared" si="34"/>
        <v>0</v>
      </c>
    </row>
    <row r="15" spans="1:56">
      <c r="B15" s="168">
        <v>11</v>
      </c>
      <c r="C15" s="181">
        <v>1.283498365856791E-2</v>
      </c>
      <c r="D15" s="181">
        <v>0.69974352278317142</v>
      </c>
      <c r="E15" s="182">
        <v>0.97849635983985039</v>
      </c>
      <c r="F15" s="183">
        <v>1.7297157606525816E-2</v>
      </c>
      <c r="G15" s="183">
        <v>0.82278311951789018</v>
      </c>
      <c r="H15" s="184">
        <v>0.33765846921344056</v>
      </c>
      <c r="I15" s="185"/>
      <c r="J15" s="174">
        <v>11</v>
      </c>
      <c r="K15" s="186">
        <v>0.43</v>
      </c>
      <c r="M15" s="163">
        <v>12</v>
      </c>
      <c r="N15" s="164">
        <v>4723</v>
      </c>
      <c r="O15" s="178">
        <v>4651</v>
      </c>
      <c r="P15" s="164">
        <v>4698</v>
      </c>
      <c r="Q15" s="178">
        <v>7761</v>
      </c>
      <c r="R15" s="164">
        <v>4604</v>
      </c>
      <c r="S15" s="165"/>
      <c r="U15" s="176">
        <v>11</v>
      </c>
      <c r="V15" s="179">
        <f t="shared" si="0"/>
        <v>0.41705425982025979</v>
      </c>
      <c r="W15" s="179">
        <f t="shared" si="1"/>
        <v>0.26449032408787793</v>
      </c>
      <c r="X15" s="179">
        <f t="shared" si="2"/>
        <v>0.3890738485455903</v>
      </c>
      <c r="Y15" s="179">
        <f t="shared" si="3"/>
        <v>0.21320524398037502</v>
      </c>
      <c r="Z15" s="179">
        <f t="shared" si="4"/>
        <v>0.44301855049605643</v>
      </c>
      <c r="AA15" s="177">
        <f t="shared" si="5"/>
        <v>1.3527857682041583E-3</v>
      </c>
      <c r="AB15" s="177">
        <f t="shared" si="6"/>
        <v>1.614000229711036E-3</v>
      </c>
      <c r="AC15" s="177">
        <f t="shared" si="7"/>
        <v>1.592376764752348E-3</v>
      </c>
      <c r="AD15" s="177">
        <f t="shared" si="8"/>
        <v>1.7726115637270842E-3</v>
      </c>
      <c r="AE15" s="177">
        <f t="shared" si="9"/>
        <v>1.6976660941475351E-3</v>
      </c>
      <c r="AF15" s="177">
        <f t="shared" si="10"/>
        <v>0.37082858282048153</v>
      </c>
      <c r="AG15" s="177">
        <f t="shared" si="11"/>
        <v>0.37082858282048153</v>
      </c>
      <c r="AH15" s="177">
        <f t="shared" si="12"/>
        <v>0.21725397828425871</v>
      </c>
      <c r="AI15" s="179">
        <f t="shared" si="13"/>
        <v>0.62791050618406641</v>
      </c>
      <c r="AJ15" s="179">
        <f t="shared" si="14"/>
        <v>0.58205505836494031</v>
      </c>
      <c r="AK15" s="179">
        <f t="shared" si="15"/>
        <v>0.79406510749633286</v>
      </c>
      <c r="AL15" s="177">
        <f t="shared" si="16"/>
        <v>0.5899983703457693</v>
      </c>
      <c r="AM15" s="177">
        <f t="shared" si="17"/>
        <v>0.75406862812866216</v>
      </c>
      <c r="AN15" s="179">
        <f t="shared" si="18"/>
        <v>0.53319538788890908</v>
      </c>
      <c r="AO15" s="179">
        <f t="shared" si="19"/>
        <v>0.69580736887101413</v>
      </c>
      <c r="AP15" s="179">
        <f t="shared" si="20"/>
        <v>4.5456493106075733E-5</v>
      </c>
      <c r="AQ15" s="177">
        <f t="shared" si="21"/>
        <v>5.1959955607094047E-5</v>
      </c>
      <c r="AR15" s="177">
        <f t="shared" si="22"/>
        <v>4.2712844863458552E-5</v>
      </c>
      <c r="AS15" s="179">
        <f t="shared" si="23"/>
        <v>7.0115455089103368E-6</v>
      </c>
      <c r="AT15" s="179">
        <f t="shared" si="24"/>
        <v>4.369513867871662E-6</v>
      </c>
      <c r="AU15" s="179">
        <f t="shared" si="25"/>
        <v>0.43166172700184752</v>
      </c>
      <c r="AV15" s="177">
        <f t="shared" si="26"/>
        <v>0.43392014510892019</v>
      </c>
      <c r="AW15" s="177">
        <f t="shared" si="27"/>
        <v>0.45131430425259816</v>
      </c>
      <c r="AX15" s="179">
        <f t="shared" si="28"/>
        <v>0.6673229462918292</v>
      </c>
      <c r="AY15" s="179">
        <f t="shared" si="29"/>
        <v>0.23947902552839836</v>
      </c>
      <c r="AZ15" s="179">
        <f t="shared" si="30"/>
        <v>0.1</v>
      </c>
      <c r="BA15" s="177">
        <f t="shared" si="31"/>
        <v>0.1</v>
      </c>
      <c r="BB15" s="177">
        <f t="shared" si="32"/>
        <v>0.1</v>
      </c>
      <c r="BC15" s="179">
        <f t="shared" si="33"/>
        <v>0</v>
      </c>
      <c r="BD15" s="179">
        <f t="shared" si="34"/>
        <v>0.41</v>
      </c>
    </row>
    <row r="16" spans="1:56">
      <c r="B16" s="168">
        <v>12</v>
      </c>
      <c r="C16" s="181">
        <v>1.5242548666861467E-2</v>
      </c>
      <c r="D16" s="181">
        <v>0.64041959602205667</v>
      </c>
      <c r="E16" s="182">
        <v>0.99934681048016072</v>
      </c>
      <c r="F16" s="183">
        <v>1.7327392570810805E-2</v>
      </c>
      <c r="G16" s="183">
        <v>0.76288419755148007</v>
      </c>
      <c r="H16" s="184">
        <v>0.3123272988008704</v>
      </c>
      <c r="I16" s="185"/>
      <c r="J16" s="174">
        <v>12</v>
      </c>
      <c r="K16" s="186">
        <v>0.44</v>
      </c>
      <c r="M16" s="163">
        <v>13</v>
      </c>
      <c r="N16" s="164">
        <v>5130</v>
      </c>
      <c r="O16" s="178">
        <v>5324</v>
      </c>
      <c r="P16" s="164">
        <v>4697</v>
      </c>
      <c r="Q16" s="178">
        <v>4653</v>
      </c>
      <c r="R16" s="164">
        <v>4504</v>
      </c>
      <c r="S16" s="165"/>
      <c r="U16" s="176">
        <v>12</v>
      </c>
      <c r="V16" s="179">
        <f t="shared" si="0"/>
        <v>0.41705425982025979</v>
      </c>
      <c r="W16" s="179">
        <f t="shared" si="1"/>
        <v>0.3362697649358537</v>
      </c>
      <c r="X16" s="179">
        <f t="shared" si="2"/>
        <v>0.44343802129028026</v>
      </c>
      <c r="Y16" s="179">
        <f t="shared" si="3"/>
        <v>3.197475303661728E-2</v>
      </c>
      <c r="Z16" s="179">
        <f t="shared" si="4"/>
        <v>0.26177050070458296</v>
      </c>
      <c r="AA16" s="177">
        <f t="shared" si="5"/>
        <v>1.3527857682041583E-3</v>
      </c>
      <c r="AB16" s="177">
        <f t="shared" si="6"/>
        <v>1.4302302174760387E-3</v>
      </c>
      <c r="AC16" s="177">
        <f t="shared" si="7"/>
        <v>1.5054617358650265E-3</v>
      </c>
      <c r="AD16" s="177">
        <f t="shared" si="8"/>
        <v>0.20940043594213076</v>
      </c>
      <c r="AE16" s="177">
        <f t="shared" si="9"/>
        <v>1.6572504907070562E-3</v>
      </c>
      <c r="AF16" s="177">
        <f t="shared" si="10"/>
        <v>0.37082858282048153</v>
      </c>
      <c r="AG16" s="177">
        <f t="shared" si="11"/>
        <v>0.37082858282048153</v>
      </c>
      <c r="AH16" s="177">
        <f t="shared" si="12"/>
        <v>0.22453408616545167</v>
      </c>
      <c r="AI16" s="179">
        <f t="shared" si="13"/>
        <v>0.80215571170419497</v>
      </c>
      <c r="AJ16" s="179">
        <f t="shared" si="14"/>
        <v>0.45619201774491214</v>
      </c>
      <c r="AK16" s="179">
        <f t="shared" si="15"/>
        <v>0.79406510749633286</v>
      </c>
      <c r="AL16" s="177">
        <f t="shared" si="16"/>
        <v>0.69046357164288796</v>
      </c>
      <c r="AM16" s="177">
        <f t="shared" si="17"/>
        <v>0.78527049071278343</v>
      </c>
      <c r="AN16" s="179">
        <f t="shared" si="18"/>
        <v>1.7943675605655178E-2</v>
      </c>
      <c r="AO16" s="179">
        <f t="shared" si="19"/>
        <v>0.56471583804994885</v>
      </c>
      <c r="AP16" s="179">
        <f t="shared" si="20"/>
        <v>4.5456493106075733E-5</v>
      </c>
      <c r="AQ16" s="177">
        <f t="shared" si="21"/>
        <v>5.1587361401306402E-5</v>
      </c>
      <c r="AR16" s="177">
        <f t="shared" si="22"/>
        <v>2.4049262373557105E-6</v>
      </c>
      <c r="AS16" s="179">
        <f t="shared" si="23"/>
        <v>0.24643953210974501</v>
      </c>
      <c r="AT16" s="179">
        <f t="shared" si="24"/>
        <v>4.0646640631364232E-7</v>
      </c>
      <c r="AU16" s="179">
        <f t="shared" si="25"/>
        <v>0.43166172700184752</v>
      </c>
      <c r="AV16" s="177">
        <f t="shared" si="26"/>
        <v>0.43205829971741533</v>
      </c>
      <c r="AW16" s="177">
        <f t="shared" si="27"/>
        <v>0.36449531050117651</v>
      </c>
      <c r="AX16" s="179">
        <f t="shared" si="28"/>
        <v>0.31917664588923189</v>
      </c>
      <c r="AY16" s="179">
        <f t="shared" si="29"/>
        <v>0.56459552978930616</v>
      </c>
      <c r="AZ16" s="179">
        <f t="shared" si="30"/>
        <v>0.1</v>
      </c>
      <c r="BA16" s="177">
        <f t="shared" si="31"/>
        <v>0.1</v>
      </c>
      <c r="BB16" s="177">
        <f t="shared" si="32"/>
        <v>0.26</v>
      </c>
      <c r="BC16" s="179">
        <f t="shared" si="33"/>
        <v>0</v>
      </c>
      <c r="BD16" s="179">
        <f t="shared" si="34"/>
        <v>0.04</v>
      </c>
    </row>
    <row r="17" spans="2:56">
      <c r="B17" s="168">
        <v>13</v>
      </c>
      <c r="C17" s="181">
        <v>1.7755199360162288E-2</v>
      </c>
      <c r="D17" s="181">
        <v>0.59142837131658366</v>
      </c>
      <c r="E17" s="182">
        <v>0.98900819742026169</v>
      </c>
      <c r="F17" s="183">
        <v>1.7407616928725486E-2</v>
      </c>
      <c r="G17" s="183">
        <v>0.7087926982374767</v>
      </c>
      <c r="H17" s="184">
        <v>0.29618283766301207</v>
      </c>
      <c r="I17" s="185"/>
      <c r="J17" s="174">
        <v>13</v>
      </c>
      <c r="K17" s="186">
        <v>0.48</v>
      </c>
      <c r="M17" s="163">
        <v>14</v>
      </c>
      <c r="N17" s="164">
        <v>5131</v>
      </c>
      <c r="O17" s="178">
        <v>5155</v>
      </c>
      <c r="P17" s="164">
        <v>4650</v>
      </c>
      <c r="Q17" s="178">
        <v>7747</v>
      </c>
      <c r="R17" s="164">
        <v>4598</v>
      </c>
      <c r="S17" s="165"/>
      <c r="U17" s="176">
        <v>13</v>
      </c>
      <c r="V17" s="179">
        <f t="shared" si="0"/>
        <v>0.46031241513227839</v>
      </c>
      <c r="W17" s="179">
        <f t="shared" si="1"/>
        <v>0.28254265666762635</v>
      </c>
      <c r="X17" s="179">
        <f t="shared" si="2"/>
        <v>0.46627908317480382</v>
      </c>
      <c r="Y17" s="179">
        <f t="shared" si="3"/>
        <v>0.21320524398037502</v>
      </c>
      <c r="Z17" s="179">
        <f t="shared" si="4"/>
        <v>0.36093701473169981</v>
      </c>
      <c r="AA17" s="177">
        <f t="shared" si="5"/>
        <v>1.3873260842525901E-3</v>
      </c>
      <c r="AB17" s="177">
        <f t="shared" si="6"/>
        <v>1.5697260221573654E-3</v>
      </c>
      <c r="AC17" s="177">
        <f t="shared" si="7"/>
        <v>1.4581417245476192E-3</v>
      </c>
      <c r="AD17" s="177">
        <f t="shared" si="8"/>
        <v>1.7726115637270842E-3</v>
      </c>
      <c r="AE17" s="177">
        <f t="shared" si="9"/>
        <v>1.7868320046134129E-3</v>
      </c>
      <c r="AF17" s="177">
        <f t="shared" si="10"/>
        <v>0.43138599845836695</v>
      </c>
      <c r="AG17" s="177">
        <f t="shared" si="11"/>
        <v>0.61204641632459811</v>
      </c>
      <c r="AH17" s="177">
        <f t="shared" si="12"/>
        <v>0.23099006980435466</v>
      </c>
      <c r="AI17" s="179">
        <f t="shared" si="13"/>
        <v>0.62791050618406641</v>
      </c>
      <c r="AJ17" s="179">
        <f t="shared" si="14"/>
        <v>0.2733000633024355</v>
      </c>
      <c r="AK17" s="179">
        <f t="shared" si="15"/>
        <v>0.7648368951235992</v>
      </c>
      <c r="AL17" s="177">
        <f t="shared" si="16"/>
        <v>0.60052865335158556</v>
      </c>
      <c r="AM17" s="177">
        <f t="shared" si="17"/>
        <v>0.78066057225858543</v>
      </c>
      <c r="AN17" s="179">
        <f t="shared" si="18"/>
        <v>0.53319538788890908</v>
      </c>
      <c r="AO17" s="179">
        <f t="shared" si="19"/>
        <v>0.53265870865398945</v>
      </c>
      <c r="AP17" s="179">
        <f t="shared" si="20"/>
        <v>0</v>
      </c>
      <c r="AQ17" s="177">
        <f t="shared" si="21"/>
        <v>6.774440105227387E-8</v>
      </c>
      <c r="AR17" s="177">
        <f t="shared" si="22"/>
        <v>2.8452648441954965E-6</v>
      </c>
      <c r="AS17" s="179">
        <f t="shared" si="23"/>
        <v>7.0115455089103368E-6</v>
      </c>
      <c r="AT17" s="179">
        <f t="shared" si="24"/>
        <v>0</v>
      </c>
      <c r="AU17" s="179">
        <f t="shared" si="25"/>
        <v>0.36922287007330495</v>
      </c>
      <c r="AV17" s="177">
        <f t="shared" si="26"/>
        <v>0.63360932595075359</v>
      </c>
      <c r="AW17" s="177">
        <f t="shared" si="27"/>
        <v>0.31601729501596443</v>
      </c>
      <c r="AX17" s="179">
        <f t="shared" si="28"/>
        <v>0.6673229462918292</v>
      </c>
      <c r="AY17" s="179">
        <f t="shared" si="29"/>
        <v>0.28067425123745915</v>
      </c>
      <c r="AZ17" s="179">
        <f t="shared" si="30"/>
        <v>0.26</v>
      </c>
      <c r="BA17" s="177">
        <f t="shared" si="31"/>
        <v>0.04</v>
      </c>
      <c r="BB17" s="177">
        <f t="shared" si="32"/>
        <v>0.35</v>
      </c>
      <c r="BC17" s="179">
        <f t="shared" si="33"/>
        <v>0</v>
      </c>
      <c r="BD17" s="179">
        <f t="shared" si="34"/>
        <v>0.41</v>
      </c>
    </row>
    <row r="18" spans="2:56">
      <c r="B18" s="168">
        <v>14</v>
      </c>
      <c r="C18" s="181">
        <v>1.8740154842588234E-2</v>
      </c>
      <c r="D18" s="181">
        <v>0.56288595239344985</v>
      </c>
      <c r="E18" s="182">
        <v>0.92908576870101423</v>
      </c>
      <c r="F18" s="183">
        <v>1.7488013663859586E-2</v>
      </c>
      <c r="G18" s="183">
        <v>0.6610810278925715</v>
      </c>
      <c r="H18" s="184">
        <v>0.2825427120546023</v>
      </c>
      <c r="I18" s="185"/>
      <c r="J18" s="174">
        <v>14</v>
      </c>
      <c r="K18" s="186">
        <v>0.45</v>
      </c>
      <c r="M18" s="163">
        <v>15</v>
      </c>
      <c r="N18" s="164">
        <v>4603</v>
      </c>
      <c r="O18" s="178">
        <v>5323</v>
      </c>
      <c r="P18" s="164">
        <v>4480</v>
      </c>
      <c r="Q18" s="178">
        <v>5490</v>
      </c>
      <c r="R18" s="164">
        <v>4600</v>
      </c>
      <c r="S18" s="165"/>
      <c r="U18" s="176">
        <v>14</v>
      </c>
      <c r="V18" s="179">
        <f t="shared" si="0"/>
        <v>0.37783801526076277</v>
      </c>
      <c r="W18" s="179">
        <f t="shared" si="1"/>
        <v>0.34312966195341238</v>
      </c>
      <c r="X18" s="179">
        <f t="shared" si="2"/>
        <v>0.39784344582409875</v>
      </c>
      <c r="Y18" s="179">
        <f t="shared" si="3"/>
        <v>3.2552391298147812E-2</v>
      </c>
      <c r="Z18" s="179">
        <f t="shared" si="4"/>
        <v>0.59261023999568618</v>
      </c>
      <c r="AA18" s="177">
        <f t="shared" si="5"/>
        <v>1.4251056007633304E-3</v>
      </c>
      <c r="AB18" s="177">
        <f t="shared" si="6"/>
        <v>1.5723513339197461E-3</v>
      </c>
      <c r="AC18" s="177">
        <f t="shared" si="7"/>
        <v>1.4117081426813485E-3</v>
      </c>
      <c r="AD18" s="177">
        <f t="shared" si="8"/>
        <v>0.11239323918389352</v>
      </c>
      <c r="AE18" s="177">
        <f t="shared" si="9"/>
        <v>1.5337819734472038E-3</v>
      </c>
      <c r="AF18" s="177">
        <f t="shared" si="10"/>
        <v>0.37082858282048153</v>
      </c>
      <c r="AG18" s="177">
        <f t="shared" si="11"/>
        <v>0.37082858282048153</v>
      </c>
      <c r="AH18" s="177">
        <f t="shared" si="12"/>
        <v>0.43138599845836695</v>
      </c>
      <c r="AI18" s="179">
        <f t="shared" si="13"/>
        <v>0.77793122700846085</v>
      </c>
      <c r="AJ18" s="179">
        <f t="shared" si="14"/>
        <v>0.781493319600012</v>
      </c>
      <c r="AK18" s="179">
        <f t="shared" si="15"/>
        <v>0.71268982136307668</v>
      </c>
      <c r="AL18" s="177">
        <f t="shared" si="16"/>
        <v>0.5948322068079851</v>
      </c>
      <c r="AM18" s="177">
        <f t="shared" si="17"/>
        <v>0.74089993940251486</v>
      </c>
      <c r="AN18" s="179">
        <f t="shared" si="18"/>
        <v>2.0580633357343215E-2</v>
      </c>
      <c r="AO18" s="179">
        <f t="shared" si="19"/>
        <v>0.6817470072642885</v>
      </c>
      <c r="AP18" s="179">
        <f t="shared" si="20"/>
        <v>4.7183975332908654E-5</v>
      </c>
      <c r="AQ18" s="177">
        <f t="shared" si="21"/>
        <v>5.5618153263916764E-5</v>
      </c>
      <c r="AR18" s="177">
        <f t="shared" si="22"/>
        <v>0</v>
      </c>
      <c r="AS18" s="179">
        <f t="shared" si="23"/>
        <v>0.15007105540865359</v>
      </c>
      <c r="AT18" s="179">
        <f t="shared" si="24"/>
        <v>6.5034625010182772E-6</v>
      </c>
      <c r="AU18" s="179">
        <f t="shared" si="25"/>
        <v>0.47885044013308853</v>
      </c>
      <c r="AV18" s="177">
        <f t="shared" si="26"/>
        <v>0.47685902060475771</v>
      </c>
      <c r="AW18" s="177">
        <f t="shared" si="27"/>
        <v>0.34632423577059407</v>
      </c>
      <c r="AX18" s="179">
        <f t="shared" si="28"/>
        <v>0.80832580424391087</v>
      </c>
      <c r="AY18" s="179">
        <f t="shared" si="29"/>
        <v>0.20144958970689167</v>
      </c>
      <c r="AZ18" s="179">
        <f t="shared" si="30"/>
        <v>0.1</v>
      </c>
      <c r="BA18" s="177">
        <f t="shared" si="31"/>
        <v>0.1</v>
      </c>
      <c r="BB18" s="177">
        <f t="shared" si="32"/>
        <v>0.26</v>
      </c>
      <c r="BC18" s="179">
        <f t="shared" si="33"/>
        <v>0</v>
      </c>
      <c r="BD18" s="179">
        <f t="shared" si="34"/>
        <v>0.45</v>
      </c>
    </row>
    <row r="19" spans="2:56">
      <c r="B19" s="168">
        <v>15</v>
      </c>
      <c r="C19" s="181">
        <v>1.9769974534023647E-2</v>
      </c>
      <c r="D19" s="181">
        <v>0.5369766248901755</v>
      </c>
      <c r="E19" s="182">
        <v>0.80393871489754121</v>
      </c>
      <c r="F19" s="183">
        <v>1.7524902388813903E-2</v>
      </c>
      <c r="G19" s="183">
        <v>0.62647671362426283</v>
      </c>
      <c r="H19" s="184">
        <v>0.28354666904939607</v>
      </c>
      <c r="I19" s="185"/>
      <c r="J19" s="174">
        <v>15</v>
      </c>
      <c r="K19" s="186">
        <v>0.45</v>
      </c>
      <c r="M19" s="163">
        <v>16</v>
      </c>
      <c r="N19" s="164">
        <v>4599</v>
      </c>
      <c r="O19" s="178">
        <v>5152</v>
      </c>
      <c r="P19" s="164">
        <v>4479</v>
      </c>
      <c r="Q19" s="178">
        <v>5152</v>
      </c>
      <c r="R19" s="164">
        <v>4769</v>
      </c>
      <c r="S19" s="165"/>
      <c r="U19" s="176">
        <v>15</v>
      </c>
      <c r="V19" s="179">
        <f t="shared" si="0"/>
        <v>0.32348389733230454</v>
      </c>
      <c r="W19" s="179">
        <f t="shared" si="1"/>
        <v>0.34347824387997139</v>
      </c>
      <c r="X19" s="179">
        <f t="shared" si="2"/>
        <v>0.42014907043315824</v>
      </c>
      <c r="Y19" s="179">
        <f t="shared" si="3"/>
        <v>0.48138326609333743</v>
      </c>
      <c r="Z19" s="179">
        <f t="shared" si="4"/>
        <v>0.51758968892906276</v>
      </c>
      <c r="AA19" s="177">
        <f t="shared" si="5"/>
        <v>1.4861051934661844E-3</v>
      </c>
      <c r="AB19" s="177">
        <f t="shared" si="6"/>
        <v>1.3964370433938941E-3</v>
      </c>
      <c r="AC19" s="177">
        <f t="shared" si="7"/>
        <v>1.7383215086168126E-3</v>
      </c>
      <c r="AD19" s="177">
        <f t="shared" si="8"/>
        <v>1.4155258774027069E-3</v>
      </c>
      <c r="AE19" s="177">
        <f t="shared" si="9"/>
        <v>1.4985358461538849E-3</v>
      </c>
      <c r="AF19" s="177">
        <f t="shared" si="10"/>
        <v>0.37082858282048153</v>
      </c>
      <c r="AG19" s="177">
        <f t="shared" si="11"/>
        <v>0.37128363983252494</v>
      </c>
      <c r="AH19" s="177">
        <f t="shared" si="12"/>
        <v>0.58205505836494031</v>
      </c>
      <c r="AI19" s="179">
        <f t="shared" si="13"/>
        <v>0.43138599845836695</v>
      </c>
      <c r="AJ19" s="179">
        <f t="shared" si="14"/>
        <v>0.58205505836494031</v>
      </c>
      <c r="AK19" s="179">
        <f t="shared" si="15"/>
        <v>0.6358419194713637</v>
      </c>
      <c r="AL19" s="177">
        <f t="shared" si="16"/>
        <v>0.67559534695966295</v>
      </c>
      <c r="AM19" s="177">
        <f t="shared" si="17"/>
        <v>0.58413189091294015</v>
      </c>
      <c r="AN19" s="179">
        <f t="shared" si="18"/>
        <v>0.74279601986516697</v>
      </c>
      <c r="AO19" s="179">
        <f t="shared" si="19"/>
        <v>0.74454882038304304</v>
      </c>
      <c r="AP19" s="179">
        <f t="shared" si="20"/>
        <v>4.4846793496605205E-5</v>
      </c>
      <c r="AQ19" s="177">
        <f t="shared" si="21"/>
        <v>4.3864499681347276E-5</v>
      </c>
      <c r="AR19" s="177">
        <f t="shared" si="22"/>
        <v>4.2340250657671088E-6</v>
      </c>
      <c r="AS19" s="179">
        <f t="shared" si="23"/>
        <v>0</v>
      </c>
      <c r="AT19" s="179">
        <f t="shared" si="24"/>
        <v>2.9130092452477701E-6</v>
      </c>
      <c r="AU19" s="179">
        <f t="shared" si="25"/>
        <v>0.43231030333137832</v>
      </c>
      <c r="AV19" s="177">
        <f t="shared" si="26"/>
        <v>0.47569655801168237</v>
      </c>
      <c r="AW19" s="177">
        <f t="shared" si="27"/>
        <v>0.23935553758315928</v>
      </c>
      <c r="AX19" s="179">
        <f t="shared" si="28"/>
        <v>0.37004812237020307</v>
      </c>
      <c r="AY19" s="179">
        <f t="shared" si="29"/>
        <v>0.24050132930362769</v>
      </c>
      <c r="AZ19" s="179">
        <f t="shared" si="30"/>
        <v>0.1</v>
      </c>
      <c r="BA19" s="177">
        <f t="shared" si="31"/>
        <v>0.1</v>
      </c>
      <c r="BB19" s="177">
        <f t="shared" si="32"/>
        <v>0.41</v>
      </c>
      <c r="BC19" s="179">
        <f t="shared" si="33"/>
        <v>0.26</v>
      </c>
      <c r="BD19" s="179">
        <f t="shared" si="34"/>
        <v>0.41</v>
      </c>
    </row>
    <row r="20" spans="2:56">
      <c r="B20" s="168">
        <v>16</v>
      </c>
      <c r="C20" s="181">
        <v>1.9252936244134104E-2</v>
      </c>
      <c r="D20" s="181">
        <v>0.52417502770210467</v>
      </c>
      <c r="E20" s="182">
        <v>0.68467470454817503</v>
      </c>
      <c r="F20" s="183">
        <v>1.7495770638733157E-2</v>
      </c>
      <c r="G20" s="183">
        <v>0.61137025414481372</v>
      </c>
      <c r="H20" s="184">
        <v>0.32061677994774462</v>
      </c>
      <c r="I20" s="185"/>
      <c r="J20" s="174">
        <v>16</v>
      </c>
      <c r="K20" s="186">
        <v>0.41</v>
      </c>
      <c r="M20" s="163">
        <v>17</v>
      </c>
      <c r="N20" s="164">
        <v>4556</v>
      </c>
      <c r="O20" s="178">
        <v>4653</v>
      </c>
      <c r="P20" s="164">
        <v>4700</v>
      </c>
      <c r="Q20" s="178">
        <v>5156</v>
      </c>
      <c r="R20" s="164">
        <v>4502</v>
      </c>
      <c r="S20" s="165"/>
      <c r="U20" s="176">
        <v>16</v>
      </c>
      <c r="V20" s="179">
        <f t="shared" si="0"/>
        <v>0.57340531746091628</v>
      </c>
      <c r="W20" s="179">
        <f t="shared" si="1"/>
        <v>0.46268563036824961</v>
      </c>
      <c r="X20" s="179">
        <f t="shared" si="2"/>
        <v>0.50084370221822061</v>
      </c>
      <c r="Y20" s="179">
        <f t="shared" si="3"/>
        <v>0.46268563036824961</v>
      </c>
      <c r="Z20" s="179">
        <f t="shared" si="4"/>
        <v>0.40565122676930865</v>
      </c>
      <c r="AA20" s="177">
        <f t="shared" si="5"/>
        <v>1.5271642281786918E-3</v>
      </c>
      <c r="AB20" s="177">
        <f t="shared" si="6"/>
        <v>1.7810184472284313E-3</v>
      </c>
      <c r="AC20" s="177">
        <f t="shared" si="7"/>
        <v>1.7518042636370196E-3</v>
      </c>
      <c r="AD20" s="177">
        <f t="shared" si="8"/>
        <v>1.7810184472284313E-3</v>
      </c>
      <c r="AE20" s="177">
        <f t="shared" si="9"/>
        <v>1.4915545788295515E-3</v>
      </c>
      <c r="AF20" s="177">
        <f t="shared" si="10"/>
        <v>0.66624987067685759</v>
      </c>
      <c r="AG20" s="177">
        <f t="shared" si="11"/>
        <v>0.58205505836494031</v>
      </c>
      <c r="AH20" s="177">
        <f t="shared" si="12"/>
        <v>0.66624987067685759</v>
      </c>
      <c r="AI20" s="179">
        <f t="shared" si="13"/>
        <v>0.58205505836494031</v>
      </c>
      <c r="AJ20" s="179">
        <f t="shared" si="14"/>
        <v>0.50461503788471085</v>
      </c>
      <c r="AK20" s="179">
        <f t="shared" si="15"/>
        <v>0.72161182491177189</v>
      </c>
      <c r="AL20" s="177">
        <f t="shared" si="16"/>
        <v>0.56829011416991615</v>
      </c>
      <c r="AM20" s="177">
        <f t="shared" si="17"/>
        <v>0.5624415619679054</v>
      </c>
      <c r="AN20" s="179">
        <f t="shared" si="18"/>
        <v>0.56829011416991615</v>
      </c>
      <c r="AO20" s="179">
        <f t="shared" si="19"/>
        <v>0.71899055348705043</v>
      </c>
      <c r="AP20" s="179">
        <f t="shared" si="20"/>
        <v>6.1308682952307783E-6</v>
      </c>
      <c r="AQ20" s="177">
        <f t="shared" si="21"/>
        <v>5.0130856778682621E-6</v>
      </c>
      <c r="AR20" s="177">
        <f t="shared" si="22"/>
        <v>0</v>
      </c>
      <c r="AS20" s="179">
        <f t="shared" si="23"/>
        <v>5.0130856778682621E-6</v>
      </c>
      <c r="AT20" s="179">
        <f t="shared" si="24"/>
        <v>2.5065428389341226E-6</v>
      </c>
      <c r="AU20" s="179">
        <f t="shared" si="25"/>
        <v>0.21284038239277134</v>
      </c>
      <c r="AV20" s="177">
        <f t="shared" si="26"/>
        <v>0.24526778757850645</v>
      </c>
      <c r="AW20" s="177">
        <f t="shared" si="27"/>
        <v>0.21218245626167243</v>
      </c>
      <c r="AX20" s="179">
        <f t="shared" si="28"/>
        <v>0.24526778757850645</v>
      </c>
      <c r="AY20" s="179">
        <f t="shared" si="29"/>
        <v>0.28543876898748449</v>
      </c>
      <c r="AZ20" s="179">
        <f t="shared" si="30"/>
        <v>0.45</v>
      </c>
      <c r="BA20" s="177">
        <f t="shared" si="31"/>
        <v>0.41</v>
      </c>
      <c r="BB20" s="177">
        <f t="shared" si="32"/>
        <v>0.45</v>
      </c>
      <c r="BC20" s="179">
        <f t="shared" si="33"/>
        <v>0.41</v>
      </c>
      <c r="BD20" s="179">
        <f t="shared" si="34"/>
        <v>0.35</v>
      </c>
    </row>
    <row r="21" spans="2:56">
      <c r="B21" s="168">
        <v>17</v>
      </c>
      <c r="C21" s="181">
        <v>1.6252576729678329E-2</v>
      </c>
      <c r="D21" s="181">
        <v>0.54441836516419362</v>
      </c>
      <c r="E21" s="182">
        <v>0.70523338480414677</v>
      </c>
      <c r="F21" s="183">
        <v>1.7386517957069369E-2</v>
      </c>
      <c r="G21" s="183">
        <v>0.63087254619194277</v>
      </c>
      <c r="H21" s="184">
        <v>0.4282568115289051</v>
      </c>
      <c r="I21" s="185"/>
      <c r="J21" s="174">
        <v>17</v>
      </c>
      <c r="K21" s="186">
        <v>0.35</v>
      </c>
      <c r="M21" s="163">
        <v>18</v>
      </c>
      <c r="N21" s="164">
        <v>4579</v>
      </c>
      <c r="O21" s="178">
        <v>8442</v>
      </c>
      <c r="P21" s="164">
        <v>4818</v>
      </c>
      <c r="Q21" s="178">
        <v>5394</v>
      </c>
      <c r="R21" s="164">
        <v>4601</v>
      </c>
      <c r="S21" s="165"/>
      <c r="U21" s="176">
        <v>17</v>
      </c>
      <c r="V21" s="179">
        <f t="shared" si="0"/>
        <v>0.301701874799158</v>
      </c>
      <c r="W21" s="179">
        <f t="shared" si="1"/>
        <v>0.21320524398037502</v>
      </c>
      <c r="X21" s="179">
        <f t="shared" si="2"/>
        <v>0.31236515799418696</v>
      </c>
      <c r="Y21" s="179">
        <f t="shared" si="3"/>
        <v>0.28473566803810729</v>
      </c>
      <c r="Z21" s="179">
        <f t="shared" si="4"/>
        <v>0.34913027777285432</v>
      </c>
      <c r="AA21" s="177">
        <f t="shared" si="5"/>
        <v>1.5262340135747362E-3</v>
      </c>
      <c r="AB21" s="177">
        <f t="shared" si="6"/>
        <v>1.7726115637270842E-3</v>
      </c>
      <c r="AC21" s="177">
        <f t="shared" si="7"/>
        <v>1.8133406988450852E-3</v>
      </c>
      <c r="AD21" s="177">
        <f t="shared" si="8"/>
        <v>1.7125605940891198E-3</v>
      </c>
      <c r="AE21" s="177">
        <f t="shared" si="9"/>
        <v>1.8323681305410869E-3</v>
      </c>
      <c r="AF21" s="177">
        <f t="shared" si="10"/>
        <v>0.45588669973326357</v>
      </c>
      <c r="AG21" s="177">
        <f t="shared" si="11"/>
        <v>0.62791050618406641</v>
      </c>
      <c r="AH21" s="177">
        <f t="shared" si="12"/>
        <v>0.3455345491600792</v>
      </c>
      <c r="AI21" s="179">
        <f t="shared" si="13"/>
        <v>0.55303519939659851</v>
      </c>
      <c r="AJ21" s="179">
        <f t="shared" si="14"/>
        <v>0.28014464752285245</v>
      </c>
      <c r="AK21" s="179">
        <f t="shared" si="15"/>
        <v>0.64337197697330128</v>
      </c>
      <c r="AL21" s="177">
        <f t="shared" si="16"/>
        <v>0.53319538788890908</v>
      </c>
      <c r="AM21" s="177">
        <f t="shared" si="17"/>
        <v>0.68430532652848042</v>
      </c>
      <c r="AN21" s="179">
        <f t="shared" si="18"/>
        <v>0.54870654512509986</v>
      </c>
      <c r="AO21" s="179">
        <f t="shared" si="19"/>
        <v>0.43934281805657005</v>
      </c>
      <c r="AP21" s="179">
        <f t="shared" si="20"/>
        <v>0</v>
      </c>
      <c r="AQ21" s="177">
        <f t="shared" si="21"/>
        <v>7.0115455089103368E-6</v>
      </c>
      <c r="AR21" s="177">
        <f t="shared" si="22"/>
        <v>1.0839104168363796E-6</v>
      </c>
      <c r="AS21" s="179">
        <f t="shared" si="23"/>
        <v>8.5696667331126171E-6</v>
      </c>
      <c r="AT21" s="179">
        <f t="shared" si="24"/>
        <v>3.353347852087552E-6</v>
      </c>
      <c r="AU21" s="179">
        <f t="shared" si="25"/>
        <v>0.56422577159898957</v>
      </c>
      <c r="AV21" s="177">
        <f t="shared" si="26"/>
        <v>0.6673229462918292</v>
      </c>
      <c r="AW21" s="177">
        <f t="shared" si="27"/>
        <v>0.58915419489873144</v>
      </c>
      <c r="AX21" s="179">
        <f t="shared" si="28"/>
        <v>0.63434293255114915</v>
      </c>
      <c r="AY21" s="179">
        <f t="shared" si="29"/>
        <v>0.25145409260660928</v>
      </c>
      <c r="AZ21" s="179">
        <f t="shared" si="30"/>
        <v>0.04</v>
      </c>
      <c r="BA21" s="177">
        <f t="shared" si="31"/>
        <v>0</v>
      </c>
      <c r="BB21" s="177">
        <f t="shared" si="32"/>
        <v>0.04</v>
      </c>
      <c r="BC21" s="179">
        <f t="shared" si="33"/>
        <v>0.04</v>
      </c>
      <c r="BD21" s="179">
        <f t="shared" si="34"/>
        <v>0.45</v>
      </c>
    </row>
    <row r="22" spans="2:56">
      <c r="B22" s="168">
        <v>18</v>
      </c>
      <c r="C22" s="181">
        <v>1.3993544666348732E-2</v>
      </c>
      <c r="D22" s="181">
        <v>0.54921490920184934</v>
      </c>
      <c r="E22" s="182">
        <v>0.85204858043710907</v>
      </c>
      <c r="F22" s="183">
        <v>1.7355765861126141E-2</v>
      </c>
      <c r="G22" s="183">
        <v>0.659937231425205</v>
      </c>
      <c r="H22" s="184">
        <v>0.62745477496571278</v>
      </c>
      <c r="I22" s="185"/>
      <c r="J22" s="174">
        <v>18</v>
      </c>
      <c r="K22" s="186">
        <v>0.26</v>
      </c>
      <c r="M22" s="163">
        <v>19</v>
      </c>
      <c r="N22" s="164">
        <v>4144</v>
      </c>
      <c r="O22" s="178">
        <v>4485</v>
      </c>
      <c r="P22" s="164">
        <v>4504</v>
      </c>
      <c r="Q22" s="178">
        <v>4505</v>
      </c>
      <c r="R22" s="164">
        <v>4766</v>
      </c>
      <c r="S22" s="165"/>
      <c r="U22" s="176">
        <v>18</v>
      </c>
      <c r="V22" s="179">
        <f t="shared" si="0"/>
        <v>0.42908107634512932</v>
      </c>
      <c r="W22" s="179">
        <f t="shared" si="1"/>
        <v>2.0483185282919005E-2</v>
      </c>
      <c r="X22" s="179">
        <f t="shared" si="2"/>
        <v>0.40479720056355517</v>
      </c>
      <c r="Y22" s="179">
        <f t="shared" si="3"/>
        <v>0.28274056784970469</v>
      </c>
      <c r="Z22" s="179">
        <f t="shared" si="4"/>
        <v>0.44370806487717357</v>
      </c>
      <c r="AA22" s="177">
        <f t="shared" si="5"/>
        <v>1.3387999385232267E-3</v>
      </c>
      <c r="AB22" s="177">
        <f t="shared" si="6"/>
        <v>0.33277590911321003</v>
      </c>
      <c r="AC22" s="177">
        <f t="shared" si="7"/>
        <v>1.3827155571675862E-3</v>
      </c>
      <c r="AD22" s="177">
        <f t="shared" si="8"/>
        <v>2.145815490819384E-3</v>
      </c>
      <c r="AE22" s="177">
        <f t="shared" si="9"/>
        <v>1.4165101662554536E-3</v>
      </c>
      <c r="AF22" s="177">
        <f t="shared" si="10"/>
        <v>0.37082858282048153</v>
      </c>
      <c r="AG22" s="177">
        <f t="shared" si="11"/>
        <v>0.85204858043710907</v>
      </c>
      <c r="AH22" s="177">
        <f t="shared" si="12"/>
        <v>0.43138599845836695</v>
      </c>
      <c r="AI22" s="179">
        <f t="shared" si="13"/>
        <v>0.43138599845836695</v>
      </c>
      <c r="AJ22" s="179">
        <f t="shared" si="14"/>
        <v>0.50461503788471085</v>
      </c>
      <c r="AK22" s="179">
        <f t="shared" si="15"/>
        <v>0.79845355569902976</v>
      </c>
      <c r="AL22" s="177">
        <f t="shared" si="16"/>
        <v>1.7740132584972635E-2</v>
      </c>
      <c r="AM22" s="177">
        <f t="shared" si="17"/>
        <v>0.72086708637302122</v>
      </c>
      <c r="AN22" s="179">
        <f t="shared" si="18"/>
        <v>0.42097947287253284</v>
      </c>
      <c r="AO22" s="179">
        <f t="shared" si="19"/>
        <v>0.72746430731438505</v>
      </c>
      <c r="AP22" s="179">
        <f t="shared" si="20"/>
        <v>3.498998314349935E-5</v>
      </c>
      <c r="AQ22" s="177">
        <f t="shared" si="21"/>
        <v>0.352725450402884</v>
      </c>
      <c r="AR22" s="177">
        <f t="shared" si="22"/>
        <v>1.4565046226238876E-6</v>
      </c>
      <c r="AS22" s="179">
        <f t="shared" si="23"/>
        <v>8.8406443373217267E-6</v>
      </c>
      <c r="AT22" s="179">
        <f t="shared" si="24"/>
        <v>1.1482675978360404E-5</v>
      </c>
      <c r="AU22" s="179">
        <f t="shared" si="25"/>
        <v>0.43217693635051968</v>
      </c>
      <c r="AV22" s="177">
        <f t="shared" si="26"/>
        <v>0.66751197105372051</v>
      </c>
      <c r="AW22" s="177">
        <f t="shared" si="27"/>
        <v>0.34650161738336249</v>
      </c>
      <c r="AX22" s="179">
        <f t="shared" si="28"/>
        <v>0.3696849796055246</v>
      </c>
      <c r="AY22" s="179">
        <f t="shared" si="29"/>
        <v>0.2868386812581199</v>
      </c>
      <c r="AZ22" s="179">
        <f t="shared" si="30"/>
        <v>0.1</v>
      </c>
      <c r="BA22" s="177">
        <f t="shared" si="31"/>
        <v>0</v>
      </c>
      <c r="BB22" s="177">
        <f t="shared" si="32"/>
        <v>0.26</v>
      </c>
      <c r="BC22" s="179">
        <f t="shared" si="33"/>
        <v>0.26</v>
      </c>
      <c r="BD22" s="179">
        <f t="shared" si="34"/>
        <v>0.35</v>
      </c>
    </row>
    <row r="23" spans="2:56">
      <c r="B23" s="168">
        <v>19</v>
      </c>
      <c r="C23" s="181">
        <v>1.2834204608410638E-2</v>
      </c>
      <c r="D23" s="181">
        <v>0.56396347911428224</v>
      </c>
      <c r="E23" s="182">
        <v>0.77793122700846085</v>
      </c>
      <c r="F23" s="183">
        <v>1.7353249153722716E-2</v>
      </c>
      <c r="G23" s="183">
        <v>0.67817639524251383</v>
      </c>
      <c r="H23" s="184">
        <v>0.85237554201284882</v>
      </c>
      <c r="I23" s="185"/>
      <c r="J23" s="174">
        <v>19</v>
      </c>
      <c r="K23" s="186">
        <v>0.1</v>
      </c>
      <c r="M23" s="163">
        <v>20</v>
      </c>
      <c r="N23" s="164">
        <v>4145</v>
      </c>
      <c r="O23" s="178">
        <v>5154</v>
      </c>
      <c r="P23" s="164">
        <v>4503</v>
      </c>
      <c r="Q23" s="178">
        <v>4820</v>
      </c>
      <c r="R23" s="164">
        <v>4771</v>
      </c>
      <c r="S23" s="165"/>
      <c r="U23" s="176">
        <v>19</v>
      </c>
      <c r="V23" s="179">
        <f t="shared" si="0"/>
        <v>0.3433057293949916</v>
      </c>
      <c r="W23" s="179">
        <f t="shared" si="1"/>
        <v>0.16444230744506144</v>
      </c>
      <c r="X23" s="179">
        <f t="shared" si="2"/>
        <v>0.36093701473169981</v>
      </c>
      <c r="Y23" s="179">
        <f t="shared" si="3"/>
        <v>0.34489417677030737</v>
      </c>
      <c r="Z23" s="179">
        <f t="shared" si="4"/>
        <v>0.49297621232484257</v>
      </c>
      <c r="AA23" s="177">
        <f t="shared" si="5"/>
        <v>2.0017801126889496E-3</v>
      </c>
      <c r="AB23" s="177">
        <f t="shared" si="6"/>
        <v>2.0938042978996163E-3</v>
      </c>
      <c r="AC23" s="177">
        <f t="shared" si="7"/>
        <v>1.7868320046134129E-3</v>
      </c>
      <c r="AD23" s="177">
        <f t="shared" si="8"/>
        <v>1.9124551681759911E-3</v>
      </c>
      <c r="AE23" s="177">
        <f t="shared" si="9"/>
        <v>1.6509830990097086E-3</v>
      </c>
      <c r="AF23" s="177">
        <f t="shared" si="10"/>
        <v>0.58205505836494031</v>
      </c>
      <c r="AG23" s="177">
        <f t="shared" si="11"/>
        <v>0.62791050618406641</v>
      </c>
      <c r="AH23" s="177">
        <f t="shared" si="12"/>
        <v>0.2733000633024355</v>
      </c>
      <c r="AI23" s="179">
        <f t="shared" si="13"/>
        <v>0.26235710443820254</v>
      </c>
      <c r="AJ23" s="179">
        <f t="shared" si="14"/>
        <v>0.781493319600012</v>
      </c>
      <c r="AK23" s="179">
        <f t="shared" si="15"/>
        <v>0.38044717615603918</v>
      </c>
      <c r="AL23" s="177">
        <f t="shared" si="16"/>
        <v>0.44528700513991054</v>
      </c>
      <c r="AM23" s="177">
        <f t="shared" si="17"/>
        <v>0.53265870865398945</v>
      </c>
      <c r="AN23" s="179">
        <f t="shared" si="18"/>
        <v>0.56125367607348864</v>
      </c>
      <c r="AO23" s="179">
        <f t="shared" si="19"/>
        <v>0.61981204470651652</v>
      </c>
      <c r="AP23" s="179">
        <f t="shared" si="20"/>
        <v>9.382599545739902E-6</v>
      </c>
      <c r="AQ23" s="177">
        <f t="shared" si="21"/>
        <v>1.517474583570933E-5</v>
      </c>
      <c r="AR23" s="177">
        <f t="shared" si="22"/>
        <v>0</v>
      </c>
      <c r="AS23" s="179">
        <f t="shared" si="23"/>
        <v>0</v>
      </c>
      <c r="AT23" s="179">
        <f t="shared" si="24"/>
        <v>8.5357945325864896E-6</v>
      </c>
      <c r="AU23" s="179">
        <f t="shared" si="25"/>
        <v>0.24545804721984987</v>
      </c>
      <c r="AV23" s="177">
        <f t="shared" si="26"/>
        <v>0.66583844477870446</v>
      </c>
      <c r="AW23" s="177">
        <f t="shared" si="27"/>
        <v>0.28067425123745915</v>
      </c>
      <c r="AX23" s="179">
        <f t="shared" si="28"/>
        <v>0.31459771287976573</v>
      </c>
      <c r="AY23" s="179">
        <f t="shared" si="29"/>
        <v>0.20085358395976263</v>
      </c>
      <c r="AZ23" s="179">
        <f t="shared" si="30"/>
        <v>0.41</v>
      </c>
      <c r="BA23" s="177">
        <f t="shared" si="31"/>
        <v>0</v>
      </c>
      <c r="BB23" s="177">
        <f t="shared" si="32"/>
        <v>0.41</v>
      </c>
      <c r="BC23" s="179">
        <f t="shared" si="33"/>
        <v>0.35</v>
      </c>
      <c r="BD23" s="179">
        <f t="shared" si="34"/>
        <v>0.45</v>
      </c>
    </row>
    <row r="24" spans="2:56">
      <c r="B24" s="168">
        <v>20</v>
      </c>
      <c r="C24" s="181">
        <v>1.3190000530035282E-2</v>
      </c>
      <c r="D24" s="181">
        <v>0.57491155300172747</v>
      </c>
      <c r="E24" s="182">
        <v>0.71702503529836792</v>
      </c>
      <c r="F24" s="183">
        <v>1.7337459400424509E-2</v>
      </c>
      <c r="G24" s="183">
        <v>0.68561019160318293</v>
      </c>
      <c r="H24" s="184">
        <v>0.94964143952014812</v>
      </c>
      <c r="I24" s="185"/>
      <c r="J24" s="174">
        <v>20</v>
      </c>
      <c r="K24" s="186">
        <v>0.04</v>
      </c>
      <c r="M24" s="145"/>
      <c r="N24" s="145"/>
      <c r="O24" s="145"/>
      <c r="P24" s="145"/>
      <c r="Q24" s="145"/>
      <c r="R24" s="145"/>
      <c r="S24" s="145"/>
      <c r="U24" s="176">
        <v>20</v>
      </c>
      <c r="V24" s="179">
        <f t="shared" si="0"/>
        <v>0.29198495498189736</v>
      </c>
      <c r="W24" s="179">
        <f t="shared" si="1"/>
        <v>0.38402850863605076</v>
      </c>
      <c r="X24" s="179">
        <f t="shared" si="2"/>
        <v>0.35948910639602777</v>
      </c>
      <c r="Y24" s="179">
        <f t="shared" si="3"/>
        <v>0.26950435662370636</v>
      </c>
      <c r="Z24" s="179">
        <f t="shared" si="4"/>
        <v>0.31354797232056031</v>
      </c>
      <c r="AA24" s="177">
        <f t="shared" si="5"/>
        <v>1.8438166482289326E-3</v>
      </c>
      <c r="AB24" s="177">
        <f t="shared" si="6"/>
        <v>1.5301548024776708E-3</v>
      </c>
      <c r="AC24" s="177">
        <f t="shared" si="7"/>
        <v>1.7581938193006873E-3</v>
      </c>
      <c r="AD24" s="177">
        <f t="shared" si="8"/>
        <v>1.5831257142686645E-3</v>
      </c>
      <c r="AE24" s="177">
        <f t="shared" si="9"/>
        <v>1.5717609541493326E-3</v>
      </c>
      <c r="AF24" s="177">
        <f t="shared" si="10"/>
        <v>0.50461503788471085</v>
      </c>
      <c r="AG24" s="177">
        <f t="shared" si="11"/>
        <v>0.43138599845836695</v>
      </c>
      <c r="AH24" s="177">
        <f t="shared" si="12"/>
        <v>0.27837977549096843</v>
      </c>
      <c r="AI24" s="179">
        <f t="shared" si="13"/>
        <v>0.47644308997073465</v>
      </c>
      <c r="AJ24" s="179">
        <f t="shared" si="14"/>
        <v>0.37082858282048153</v>
      </c>
      <c r="AK24" s="179">
        <f t="shared" si="15"/>
        <v>0.38846550936968538</v>
      </c>
      <c r="AL24" s="177">
        <f t="shared" si="16"/>
        <v>0.60990783576160712</v>
      </c>
      <c r="AM24" s="177">
        <f t="shared" si="17"/>
        <v>0.48463889713330993</v>
      </c>
      <c r="AN24" s="179">
        <f t="shared" si="18"/>
        <v>0.58438014858433829</v>
      </c>
      <c r="AO24" s="179">
        <f t="shared" si="19"/>
        <v>0.68141962844918014</v>
      </c>
      <c r="AP24" s="179">
        <f t="shared" si="20"/>
        <v>1.2464969793618354E-5</v>
      </c>
      <c r="AQ24" s="177">
        <f t="shared" si="21"/>
        <v>3.6581976568227743E-6</v>
      </c>
      <c r="AR24" s="177">
        <f t="shared" si="22"/>
        <v>7.113162110488732E-6</v>
      </c>
      <c r="AS24" s="179">
        <f t="shared" si="23"/>
        <v>3.0484980473523176E-7</v>
      </c>
      <c r="AT24" s="179">
        <f t="shared" si="24"/>
        <v>4.4474199290817696E-5</v>
      </c>
      <c r="AU24" s="179">
        <f t="shared" si="25"/>
        <v>0.29172262949232614</v>
      </c>
      <c r="AV24" s="177">
        <f t="shared" si="26"/>
        <v>0.36980590958618359</v>
      </c>
      <c r="AW24" s="177">
        <f t="shared" si="27"/>
        <v>0.26104698901548273</v>
      </c>
      <c r="AX24" s="179">
        <f t="shared" si="28"/>
        <v>0.56305634075757571</v>
      </c>
      <c r="AY24" s="179">
        <f t="shared" si="29"/>
        <v>0.43253372830658626</v>
      </c>
      <c r="AZ24" s="179">
        <f t="shared" si="30"/>
        <v>0.35</v>
      </c>
      <c r="BA24" s="177">
        <f t="shared" si="31"/>
        <v>0.26</v>
      </c>
      <c r="BB24" s="177">
        <f t="shared" si="32"/>
        <v>0.45</v>
      </c>
      <c r="BC24" s="179">
        <f t="shared" si="33"/>
        <v>0.04</v>
      </c>
      <c r="BD24" s="179">
        <f t="shared" si="34"/>
        <v>0.1</v>
      </c>
    </row>
    <row r="25" spans="2:56">
      <c r="B25" s="168">
        <v>21</v>
      </c>
      <c r="C25" s="181">
        <v>1.2709741628972168E-2</v>
      </c>
      <c r="D25" s="181">
        <v>0.5835690275980866</v>
      </c>
      <c r="E25" s="182">
        <v>0.67149760623797128</v>
      </c>
      <c r="F25" s="183">
        <v>1.730577646749645E-2</v>
      </c>
      <c r="G25" s="183">
        <v>0.69249258241148703</v>
      </c>
      <c r="H25" s="184">
        <v>0.8855581641893957</v>
      </c>
      <c r="I25" s="185"/>
      <c r="J25" s="174">
        <v>21</v>
      </c>
      <c r="K25" s="186">
        <v>0</v>
      </c>
      <c r="M25" s="145"/>
      <c r="N25" s="145"/>
      <c r="O25" s="145"/>
      <c r="P25" s="145"/>
      <c r="Q25" s="145"/>
      <c r="R25" s="145"/>
      <c r="S25" s="145"/>
      <c r="U25" s="187" t="s">
        <v>127</v>
      </c>
      <c r="V25" s="188">
        <f>AVERAGE(V5:V24)</f>
        <v>0.42385264940313522</v>
      </c>
      <c r="W25" s="188">
        <f t="shared" ref="W25:BD25" si="35">AVERAGE(W5:W24)</f>
        <v>0.24158071417707569</v>
      </c>
      <c r="X25" s="188">
        <f t="shared" si="35"/>
        <v>0.34056272215578703</v>
      </c>
      <c r="Y25" s="188">
        <f t="shared" si="35"/>
        <v>0.26861348879142766</v>
      </c>
      <c r="Z25" s="188">
        <f t="shared" si="35"/>
        <v>0.38375772539108854</v>
      </c>
      <c r="AA25" s="188">
        <f t="shared" si="35"/>
        <v>1.4709088717014367E-3</v>
      </c>
      <c r="AB25" s="188">
        <f t="shared" si="35"/>
        <v>8.7849585717924561E-2</v>
      </c>
      <c r="AC25" s="188">
        <f t="shared" si="35"/>
        <v>1.6288627716820069E-3</v>
      </c>
      <c r="AD25" s="188">
        <f t="shared" si="35"/>
        <v>1.768201471945564E-2</v>
      </c>
      <c r="AE25" s="188">
        <f t="shared" si="35"/>
        <v>1.6871740126275653E-3</v>
      </c>
      <c r="AF25" s="188">
        <f t="shared" si="35"/>
        <v>0.45589971631759674</v>
      </c>
      <c r="AG25" s="188">
        <f t="shared" si="35"/>
        <v>0.5655364176162232</v>
      </c>
      <c r="AH25" s="188">
        <f t="shared" si="35"/>
        <v>0.41850164126275102</v>
      </c>
      <c r="AI25" s="188">
        <f t="shared" si="35"/>
        <v>0.4990604651704621</v>
      </c>
      <c r="AJ25" s="188">
        <f t="shared" si="35"/>
        <v>0.46266197711890528</v>
      </c>
      <c r="AK25" s="188">
        <f t="shared" si="35"/>
        <v>0.70899179046597693</v>
      </c>
      <c r="AL25" s="188">
        <f t="shared" si="35"/>
        <v>0.43503044681588909</v>
      </c>
      <c r="AM25" s="188">
        <f t="shared" si="35"/>
        <v>0.62566336011535406</v>
      </c>
      <c r="AN25" s="188">
        <f t="shared" si="35"/>
        <v>0.50776772259320446</v>
      </c>
      <c r="AO25" s="188">
        <f t="shared" si="35"/>
        <v>0.61039605286506127</v>
      </c>
      <c r="AP25" s="188">
        <f t="shared" si="35"/>
        <v>1.5271281607208811E-5</v>
      </c>
      <c r="AQ25" s="188">
        <f t="shared" si="35"/>
        <v>9.439164427008534E-2</v>
      </c>
      <c r="AR25" s="188">
        <f t="shared" si="35"/>
        <v>1.235488514190842E-5</v>
      </c>
      <c r="AS25" s="188">
        <f t="shared" si="35"/>
        <v>1.9846577561326871E-2</v>
      </c>
      <c r="AT25" s="188">
        <f t="shared" si="35"/>
        <v>1.0231098168919639E-5</v>
      </c>
      <c r="AU25" s="188">
        <f t="shared" si="35"/>
        <v>0.35783179071898114</v>
      </c>
      <c r="AV25" s="188">
        <f t="shared" si="35"/>
        <v>0.55526903216058299</v>
      </c>
      <c r="AW25" s="188">
        <f t="shared" si="35"/>
        <v>0.41833616488251568</v>
      </c>
      <c r="AX25" s="188">
        <f t="shared" si="35"/>
        <v>0.51128936939028446</v>
      </c>
      <c r="AY25" s="188">
        <f t="shared" si="35"/>
        <v>0.34106147503351592</v>
      </c>
      <c r="AZ25" s="188">
        <f t="shared" si="35"/>
        <v>0.24349999999999999</v>
      </c>
      <c r="BA25" s="188">
        <f t="shared" si="35"/>
        <v>7.9499999999999987E-2</v>
      </c>
      <c r="BB25" s="188">
        <f t="shared" si="35"/>
        <v>0.20100000000000001</v>
      </c>
      <c r="BC25" s="188">
        <f t="shared" si="35"/>
        <v>0.10200000000000001</v>
      </c>
      <c r="BD25" s="188">
        <f t="shared" si="35"/>
        <v>0.29399999999999998</v>
      </c>
    </row>
    <row r="26" spans="2:56">
      <c r="B26" s="168">
        <v>22</v>
      </c>
      <c r="C26" s="181">
        <v>1.1574137587208697E-2</v>
      </c>
      <c r="D26" s="181">
        <v>0.58746881621010738</v>
      </c>
      <c r="E26" s="182">
        <v>0.63983089804138271</v>
      </c>
      <c r="F26" s="183">
        <v>1.7291262305621901E-2</v>
      </c>
      <c r="G26" s="183">
        <v>0.70835290158584563</v>
      </c>
      <c r="H26" s="184">
        <v>0.70050398076622411</v>
      </c>
      <c r="I26" s="185"/>
      <c r="J26" s="174">
        <v>22</v>
      </c>
      <c r="K26" s="186">
        <v>0</v>
      </c>
      <c r="M26" s="145"/>
      <c r="N26" s="145"/>
      <c r="O26" s="145"/>
      <c r="P26" s="145"/>
      <c r="Q26" s="145"/>
      <c r="R26" s="145"/>
      <c r="S26" s="145"/>
    </row>
    <row r="27" spans="2:56">
      <c r="B27" s="168">
        <v>23</v>
      </c>
      <c r="C27" s="181">
        <v>9.9925588755578453E-3</v>
      </c>
      <c r="D27" s="181">
        <v>0.61626311482287532</v>
      </c>
      <c r="E27" s="182">
        <v>0.62025267024709319</v>
      </c>
      <c r="F27" s="183">
        <v>1.7284332741401509E-2</v>
      </c>
      <c r="G27" s="183">
        <v>0.72500403502588762</v>
      </c>
      <c r="H27" s="184">
        <v>0.49203674754274401</v>
      </c>
      <c r="I27" s="185"/>
      <c r="J27" s="174">
        <v>23</v>
      </c>
      <c r="K27" s="186">
        <v>0</v>
      </c>
      <c r="M27" s="145"/>
      <c r="N27" s="145"/>
      <c r="O27" s="145"/>
      <c r="P27" s="145"/>
      <c r="Q27" s="145"/>
      <c r="R27" s="145"/>
      <c r="S27" s="145"/>
    </row>
    <row r="28" spans="2:56">
      <c r="B28" s="168">
        <v>24</v>
      </c>
      <c r="C28" s="181">
        <v>9.4351414885627625E-3</v>
      </c>
      <c r="D28" s="181">
        <v>0.60877840799028016</v>
      </c>
      <c r="E28" s="182">
        <v>0.6063542956238106</v>
      </c>
      <c r="F28" s="183">
        <v>1.7277299750849472E-2</v>
      </c>
      <c r="G28" s="183">
        <v>0.73226487993067046</v>
      </c>
      <c r="H28" s="184">
        <v>0.25106669328125897</v>
      </c>
      <c r="I28" s="185"/>
      <c r="J28" s="174">
        <v>24</v>
      </c>
      <c r="K28" s="186">
        <v>0</v>
      </c>
      <c r="M28" s="145"/>
      <c r="N28" s="145"/>
      <c r="O28" s="145"/>
      <c r="P28" s="145"/>
      <c r="Q28" s="145"/>
      <c r="R28" s="145"/>
      <c r="V28" s="189"/>
      <c r="W28" s="189"/>
      <c r="X28" s="189"/>
      <c r="Y28" s="189"/>
      <c r="Z28" s="189"/>
      <c r="AC28" s="190"/>
      <c r="AD28" s="190"/>
      <c r="AE28" s="190"/>
      <c r="AF28" s="190"/>
      <c r="AG28" s="190"/>
    </row>
    <row r="29" spans="2:56">
      <c r="B29" s="168">
        <v>25</v>
      </c>
      <c r="C29" s="181">
        <v>9.5728602740179792E-3</v>
      </c>
      <c r="D29" s="181">
        <v>0.60634274206811423</v>
      </c>
      <c r="E29" s="182">
        <v>0.59252649571342098</v>
      </c>
      <c r="F29" s="183">
        <v>1.7265681526261057E-2</v>
      </c>
      <c r="G29" s="183">
        <v>0.73548988601496423</v>
      </c>
      <c r="H29" s="183">
        <v>0.1500234759404466</v>
      </c>
      <c r="I29" s="191"/>
      <c r="J29" s="191"/>
      <c r="V29" s="189"/>
      <c r="W29" s="189"/>
      <c r="X29" s="189"/>
      <c r="Y29" s="189"/>
      <c r="Z29" s="189"/>
      <c r="AC29" s="190"/>
      <c r="AD29" s="190"/>
      <c r="AE29" s="190"/>
      <c r="AF29" s="190"/>
      <c r="AG29" s="190"/>
    </row>
    <row r="30" spans="2:56">
      <c r="B30" s="168">
        <v>26</v>
      </c>
      <c r="C30" s="181">
        <v>9.1280324105483777E-3</v>
      </c>
      <c r="D30" s="181">
        <v>0.64812323906926594</v>
      </c>
      <c r="E30" s="182">
        <v>0.58530378274681405</v>
      </c>
      <c r="F30" s="183">
        <v>1.7252063725927448E-2</v>
      </c>
      <c r="G30" s="183">
        <v>0.74046290087961031</v>
      </c>
      <c r="H30" s="183">
        <v>0.13056089371401375</v>
      </c>
      <c r="I30" s="191"/>
      <c r="J30" s="191"/>
      <c r="V30" s="189"/>
      <c r="W30" s="189"/>
      <c r="X30" s="189"/>
      <c r="Y30" s="189"/>
      <c r="Z30" s="189"/>
      <c r="AC30" s="190"/>
      <c r="AD30" s="190"/>
      <c r="AE30" s="190"/>
      <c r="AF30" s="190"/>
      <c r="AG30" s="190"/>
    </row>
    <row r="31" spans="2:56">
      <c r="B31" s="168">
        <v>27</v>
      </c>
      <c r="C31" s="181">
        <v>8.6754638120073654E-3</v>
      </c>
      <c r="D31" s="181">
        <v>0.67644380684625727</v>
      </c>
      <c r="E31" s="182">
        <v>0.58232031504952508</v>
      </c>
      <c r="F31" s="183">
        <v>1.7248443804319787E-2</v>
      </c>
      <c r="G31" s="183">
        <v>0.75060620230476593</v>
      </c>
      <c r="H31" s="183">
        <v>0.12803635908495076</v>
      </c>
      <c r="I31" s="191"/>
      <c r="J31" s="191"/>
      <c r="V31" s="189"/>
      <c r="W31" s="189"/>
      <c r="X31" s="189"/>
      <c r="Y31" s="189"/>
      <c r="Z31" s="189"/>
      <c r="AC31" s="190"/>
      <c r="AD31" s="190"/>
      <c r="AE31" s="190"/>
      <c r="AF31" s="190"/>
      <c r="AG31" s="190"/>
    </row>
    <row r="32" spans="2:56">
      <c r="B32" s="168">
        <v>28</v>
      </c>
      <c r="C32" s="181">
        <v>8.5021239732389932E-3</v>
      </c>
      <c r="D32" s="181">
        <v>0.670272521093769</v>
      </c>
      <c r="E32" s="182">
        <v>0.58978288290209313</v>
      </c>
      <c r="F32" s="183">
        <v>1.7240031796012443E-2</v>
      </c>
      <c r="G32" s="183">
        <v>0.75259128261660024</v>
      </c>
      <c r="H32" s="183">
        <v>0.1285968179449859</v>
      </c>
      <c r="I32" s="191"/>
      <c r="J32" s="191"/>
      <c r="V32" s="189"/>
      <c r="W32" s="189"/>
      <c r="X32" s="189"/>
      <c r="Y32" s="189"/>
      <c r="Z32" s="189"/>
      <c r="AC32" s="190"/>
      <c r="AD32" s="190"/>
      <c r="AE32" s="190"/>
      <c r="AF32" s="190"/>
      <c r="AG32" s="190"/>
    </row>
    <row r="33" spans="2:33">
      <c r="B33" s="168">
        <v>29</v>
      </c>
      <c r="C33" s="192">
        <v>8.2922714916508367E-3</v>
      </c>
      <c r="D33" s="181">
        <v>0.66591070486651049</v>
      </c>
      <c r="E33" s="182">
        <v>0.62159882975111314</v>
      </c>
      <c r="F33" s="183">
        <v>1.7232998805460403E-2</v>
      </c>
      <c r="G33" s="183">
        <v>0.76474794764102971</v>
      </c>
      <c r="H33" s="183">
        <v>0.1294932522217466</v>
      </c>
      <c r="I33" s="191"/>
      <c r="J33" s="191"/>
      <c r="V33" s="189"/>
      <c r="W33" s="189"/>
      <c r="X33" s="189"/>
      <c r="Y33" s="189"/>
      <c r="Z33" s="189"/>
      <c r="AC33" s="190"/>
      <c r="AD33" s="190"/>
      <c r="AE33" s="190"/>
      <c r="AF33" s="190"/>
      <c r="AG33" s="190"/>
    </row>
    <row r="34" spans="2:33">
      <c r="B34" s="168">
        <v>30</v>
      </c>
      <c r="C34" s="192">
        <v>8.5983352919506879E-3</v>
      </c>
      <c r="D34" s="181">
        <v>0.66933300415722652</v>
      </c>
      <c r="E34" s="182">
        <v>0.70838229698730948</v>
      </c>
      <c r="F34" s="183">
        <v>1.7238687253701018E-2</v>
      </c>
      <c r="G34" s="183">
        <v>0.77686278049780932</v>
      </c>
      <c r="H34" s="183">
        <v>0.13953987862369865</v>
      </c>
      <c r="I34" s="191"/>
      <c r="J34" s="191"/>
      <c r="V34" s="189"/>
      <c r="W34" s="189"/>
      <c r="X34" s="189"/>
      <c r="Y34" s="189"/>
      <c r="Z34" s="189"/>
      <c r="AC34" s="190"/>
      <c r="AD34" s="190"/>
      <c r="AE34" s="190"/>
      <c r="AF34" s="190"/>
      <c r="AG34" s="190"/>
    </row>
    <row r="35" spans="2:33">
      <c r="B35" s="168">
        <v>31</v>
      </c>
      <c r="C35" s="192">
        <v>8.6899462980058288E-3</v>
      </c>
      <c r="D35" s="181">
        <v>0.69136057791352712</v>
      </c>
      <c r="E35" s="182">
        <v>0.83495726826317107</v>
      </c>
      <c r="F35" s="183">
        <v>1.7245237588038701E-2</v>
      </c>
      <c r="G35" s="183">
        <v>0.78850164119279609</v>
      </c>
      <c r="H35" s="183">
        <v>0.23079764656673976</v>
      </c>
      <c r="I35" s="191"/>
      <c r="J35" s="191"/>
      <c r="V35" s="189"/>
      <c r="W35" s="189"/>
      <c r="X35" s="189"/>
      <c r="Y35" s="189"/>
      <c r="Z35" s="189"/>
      <c r="AC35" s="190"/>
      <c r="AD35" s="190"/>
      <c r="AE35" s="190"/>
      <c r="AF35" s="190"/>
      <c r="AG35" s="190"/>
    </row>
    <row r="36" spans="2:33">
      <c r="B36" s="168">
        <v>32</v>
      </c>
      <c r="C36" s="192">
        <v>9.3708694226089118E-3</v>
      </c>
      <c r="D36" s="181">
        <v>0.71528179246231971</v>
      </c>
      <c r="E36" s="182">
        <v>0.86579993348172812</v>
      </c>
      <c r="F36" s="183">
        <v>1.7266888166796942E-2</v>
      </c>
      <c r="G36" s="183">
        <v>0.79610567923330966</v>
      </c>
      <c r="H36" s="183">
        <v>0.33189925606451509</v>
      </c>
      <c r="I36" s="191"/>
      <c r="J36" s="191"/>
      <c r="V36" s="189"/>
      <c r="W36" s="189"/>
      <c r="X36" s="189"/>
      <c r="Y36" s="189"/>
      <c r="Z36" s="189"/>
      <c r="AC36" s="190"/>
      <c r="AD36" s="190"/>
      <c r="AE36" s="190"/>
      <c r="AF36" s="190"/>
      <c r="AG36" s="190"/>
    </row>
    <row r="37" spans="2:33">
      <c r="B37" s="168">
        <v>33</v>
      </c>
      <c r="C37" s="192">
        <v>1.0643480331377289E-2</v>
      </c>
      <c r="D37" s="181">
        <v>0.71665481427750988</v>
      </c>
      <c r="E37" s="182">
        <v>0.80215571170419497</v>
      </c>
      <c r="F37" s="183">
        <v>1.7291089928402486E-2</v>
      </c>
      <c r="G37" s="183">
        <v>0.78138248370281427</v>
      </c>
      <c r="H37" s="183">
        <v>0.35178055063098346</v>
      </c>
      <c r="I37" s="191"/>
      <c r="J37" s="191"/>
      <c r="R37" s="193"/>
      <c r="V37" s="189"/>
      <c r="W37" s="189"/>
      <c r="X37" s="189"/>
      <c r="Y37" s="189"/>
      <c r="Z37" s="189"/>
      <c r="AC37" s="190"/>
      <c r="AD37" s="190"/>
      <c r="AE37" s="190"/>
      <c r="AF37" s="190"/>
      <c r="AG37" s="190"/>
    </row>
    <row r="38" spans="2:33">
      <c r="B38" s="168">
        <v>34</v>
      </c>
      <c r="C38" s="192">
        <v>1.1952088381331346E-2</v>
      </c>
      <c r="D38" s="181">
        <v>0.68065666097756994</v>
      </c>
      <c r="E38" s="182">
        <v>0.91696442761772068</v>
      </c>
      <c r="F38" s="183">
        <v>1.7302708152990905E-2</v>
      </c>
      <c r="G38" s="183">
        <v>0.73274264731909133</v>
      </c>
      <c r="H38" s="183">
        <v>0.35088720355285397</v>
      </c>
      <c r="I38" s="191"/>
      <c r="J38" s="191"/>
      <c r="V38" s="189"/>
      <c r="W38" s="189"/>
      <c r="X38" s="189"/>
      <c r="Y38" s="189"/>
      <c r="Z38" s="189"/>
      <c r="AC38" s="190"/>
      <c r="AD38" s="190"/>
      <c r="AE38" s="190"/>
      <c r="AF38" s="190"/>
      <c r="AG38" s="190"/>
    </row>
    <row r="39" spans="2:33">
      <c r="B39" s="168">
        <v>35</v>
      </c>
      <c r="C39" s="192">
        <v>1.4579187672938627E-2</v>
      </c>
      <c r="D39" s="181">
        <v>0.58277362302611435</v>
      </c>
      <c r="E39" s="182">
        <v>0.97849635983985039</v>
      </c>
      <c r="F39" s="183">
        <v>1.7352387267625655E-2</v>
      </c>
      <c r="G39" s="183">
        <v>0.67560806950981978</v>
      </c>
      <c r="H39" s="183">
        <v>0.33419251541327988</v>
      </c>
      <c r="I39" s="191"/>
      <c r="J39" s="191"/>
      <c r="V39" s="189"/>
      <c r="W39" s="189"/>
      <c r="X39" s="189"/>
      <c r="Y39" s="189"/>
      <c r="Z39" s="189"/>
      <c r="AC39" s="190"/>
      <c r="AD39" s="190"/>
      <c r="AE39" s="190"/>
      <c r="AF39" s="190"/>
      <c r="AG39" s="190"/>
    </row>
    <row r="40" spans="2:33">
      <c r="B40" s="168">
        <v>36</v>
      </c>
      <c r="C40" s="192">
        <v>1.7679628744255205E-2</v>
      </c>
      <c r="D40" s="181">
        <v>0.5357400484154462</v>
      </c>
      <c r="E40" s="182">
        <v>0.99934681048016072</v>
      </c>
      <c r="F40" s="183">
        <v>1.7431680788555504E-2</v>
      </c>
      <c r="G40" s="183">
        <v>0.63557085751032172</v>
      </c>
      <c r="H40" s="183">
        <v>0.30884273360324865</v>
      </c>
      <c r="I40" s="191"/>
      <c r="J40" s="191"/>
      <c r="V40" s="189"/>
      <c r="W40" s="189"/>
      <c r="X40" s="189"/>
      <c r="Y40" s="189"/>
      <c r="Z40" s="189"/>
      <c r="AC40" s="190"/>
      <c r="AD40" s="190"/>
      <c r="AE40" s="190"/>
      <c r="AF40" s="190"/>
      <c r="AG40" s="190"/>
    </row>
    <row r="41" spans="2:33">
      <c r="B41" s="168">
        <v>37</v>
      </c>
      <c r="C41" s="181">
        <v>2.1123523260893094E-2</v>
      </c>
      <c r="D41" s="181">
        <v>0.50185031935785063</v>
      </c>
      <c r="E41" s="182">
        <v>0.98900819742026169</v>
      </c>
      <c r="F41" s="183">
        <v>1.7552137989481114E-2</v>
      </c>
      <c r="G41" s="183">
        <v>0.6044148348721754</v>
      </c>
      <c r="H41" s="183">
        <v>0.29319901608333476</v>
      </c>
      <c r="I41" s="191"/>
      <c r="J41" s="191"/>
      <c r="V41" s="189"/>
      <c r="W41" s="189"/>
      <c r="X41" s="189"/>
      <c r="Y41" s="189"/>
      <c r="Z41" s="189"/>
      <c r="AC41" s="190"/>
      <c r="AD41" s="190"/>
      <c r="AE41" s="190"/>
      <c r="AF41" s="190"/>
      <c r="AG41" s="190"/>
    </row>
    <row r="42" spans="2:33">
      <c r="B42" s="168">
        <v>38</v>
      </c>
      <c r="C42" s="181">
        <v>2.363537427931715E-2</v>
      </c>
      <c r="D42" s="181">
        <v>0.47192471840724798</v>
      </c>
      <c r="E42" s="182">
        <v>0.92908576870101423</v>
      </c>
      <c r="F42" s="183">
        <v>1.7692728849634135E-2</v>
      </c>
      <c r="G42" s="183">
        <v>0.57351596998042331</v>
      </c>
      <c r="H42" s="183">
        <v>0.28176173900664025</v>
      </c>
      <c r="I42" s="191"/>
      <c r="J42" s="191"/>
      <c r="V42" s="189"/>
      <c r="W42" s="189"/>
      <c r="X42" s="189"/>
      <c r="Y42" s="189"/>
      <c r="Z42" s="189"/>
      <c r="AC42" s="190"/>
      <c r="AD42" s="190"/>
      <c r="AE42" s="190"/>
      <c r="AF42" s="190"/>
      <c r="AG42" s="190"/>
    </row>
    <row r="43" spans="2:33">
      <c r="B43" s="168">
        <v>39</v>
      </c>
      <c r="C43" s="181">
        <v>2.5485153559203593E-2</v>
      </c>
      <c r="D43" s="181">
        <v>0.44087638096847004</v>
      </c>
      <c r="E43" s="182">
        <v>0.80393871489754121</v>
      </c>
      <c r="F43" s="183">
        <v>1.7771918944232336E-2</v>
      </c>
      <c r="G43" s="183">
        <v>0.53867170504358719</v>
      </c>
      <c r="H43" s="183">
        <v>0.28372034602380741</v>
      </c>
      <c r="I43" s="191"/>
      <c r="J43" s="191"/>
      <c r="V43" s="189"/>
      <c r="W43" s="189"/>
      <c r="X43" s="189"/>
      <c r="Y43" s="189"/>
      <c r="Z43" s="189"/>
      <c r="AC43" s="190"/>
      <c r="AD43" s="190"/>
      <c r="AE43" s="190"/>
      <c r="AF43" s="190"/>
      <c r="AG43" s="190"/>
    </row>
    <row r="44" spans="2:33">
      <c r="B44" s="168">
        <v>40</v>
      </c>
      <c r="C44" s="181">
        <v>2.4551428917952482E-2</v>
      </c>
      <c r="D44" s="181">
        <v>0.44222541694836764</v>
      </c>
      <c r="E44" s="182">
        <v>0.68467470454817503</v>
      </c>
      <c r="F44" s="183">
        <v>1.7754164090632827E-2</v>
      </c>
      <c r="G44" s="183">
        <v>0.52334189227386951</v>
      </c>
      <c r="H44" s="183">
        <v>0.32031229395705541</v>
      </c>
      <c r="I44" s="191"/>
      <c r="J44" s="191"/>
      <c r="V44" s="189"/>
      <c r="W44" s="189"/>
      <c r="X44" s="189"/>
      <c r="Y44" s="189"/>
      <c r="Z44" s="189"/>
      <c r="AC44" s="190"/>
      <c r="AD44" s="190"/>
      <c r="AE44" s="190"/>
      <c r="AF44" s="190"/>
      <c r="AG44" s="190"/>
    </row>
    <row r="45" spans="2:33">
      <c r="B45" s="168">
        <v>41</v>
      </c>
      <c r="C45" s="181">
        <v>2.0439186441225724E-2</v>
      </c>
      <c r="D45" s="181">
        <v>0.4670120059731967</v>
      </c>
      <c r="E45" s="182">
        <v>0.69691528224129229</v>
      </c>
      <c r="F45" s="183">
        <v>1.753214223202924E-2</v>
      </c>
      <c r="G45" s="183">
        <v>0.5437263857837018</v>
      </c>
      <c r="H45" s="183">
        <v>0.42682787959113866</v>
      </c>
      <c r="I45" s="191"/>
      <c r="J45" s="191"/>
      <c r="V45" s="189"/>
      <c r="W45" s="189"/>
      <c r="X45" s="189"/>
      <c r="Y45" s="189"/>
      <c r="Z45" s="189"/>
      <c r="AC45" s="190"/>
      <c r="AD45" s="190"/>
      <c r="AE45" s="190"/>
      <c r="AF45" s="190"/>
      <c r="AG45" s="190"/>
    </row>
    <row r="46" spans="2:33">
      <c r="B46" s="168">
        <v>42</v>
      </c>
      <c r="C46" s="181">
        <v>1.6952276377815347E-2</v>
      </c>
      <c r="D46" s="181">
        <v>0.46300482906869028</v>
      </c>
      <c r="E46" s="182">
        <v>0.85204858043710907</v>
      </c>
      <c r="F46" s="183">
        <v>1.7411753981991403E-2</v>
      </c>
      <c r="G46" s="183">
        <v>0.56091171769824166</v>
      </c>
      <c r="H46" s="183">
        <v>0.62487546461236798</v>
      </c>
      <c r="I46" s="191"/>
      <c r="J46" s="191"/>
      <c r="V46" s="189"/>
      <c r="W46" s="189"/>
      <c r="X46" s="189"/>
      <c r="Y46" s="189"/>
      <c r="Z46" s="189"/>
      <c r="AC46" s="190"/>
      <c r="AD46" s="190"/>
      <c r="AE46" s="190"/>
      <c r="AF46" s="190"/>
      <c r="AG46" s="190"/>
    </row>
    <row r="47" spans="2:33">
      <c r="B47" s="168">
        <v>43</v>
      </c>
      <c r="C47" s="181">
        <v>1.5457957602347352E-2</v>
      </c>
      <c r="D47" s="181">
        <v>0.45678930759546504</v>
      </c>
      <c r="E47" s="182">
        <v>0.77793122700846085</v>
      </c>
      <c r="F47" s="183">
        <v>1.7410409439679971E-2</v>
      </c>
      <c r="G47" s="183">
        <v>0.55944288359462657</v>
      </c>
      <c r="H47" s="183">
        <v>0.85031479282383393</v>
      </c>
      <c r="I47" s="191"/>
      <c r="J47" s="191"/>
      <c r="V47" s="189"/>
      <c r="W47" s="189"/>
      <c r="X47" s="189"/>
      <c r="Y47" s="189"/>
      <c r="Z47" s="189"/>
      <c r="AC47" s="190"/>
      <c r="AD47" s="190"/>
      <c r="AE47" s="190"/>
      <c r="AF47" s="190"/>
      <c r="AG47" s="190"/>
    </row>
    <row r="48" spans="2:33">
      <c r="B48" s="168">
        <v>44</v>
      </c>
      <c r="C48" s="181">
        <v>1.4869377522910067E-2</v>
      </c>
      <c r="D48" s="181">
        <v>0.48224059751314907</v>
      </c>
      <c r="E48" s="182">
        <v>0.71702503529836792</v>
      </c>
      <c r="F48" s="183">
        <v>1.741299509797117E-2</v>
      </c>
      <c r="G48" s="183">
        <v>0.56286644851840428</v>
      </c>
      <c r="H48" s="183">
        <v>0.94558486051904367</v>
      </c>
      <c r="I48" s="191"/>
      <c r="J48" s="191"/>
    </row>
    <row r="49" spans="2:10">
      <c r="B49" s="168">
        <v>45</v>
      </c>
      <c r="C49" s="181">
        <v>1.3751966842751108E-2</v>
      </c>
      <c r="D49" s="181">
        <v>0.49322589413739826</v>
      </c>
      <c r="E49" s="182">
        <v>0.67149760623797128</v>
      </c>
      <c r="F49" s="183">
        <v>1.7352732022064471E-2</v>
      </c>
      <c r="G49" s="183">
        <v>0.57428944167943752</v>
      </c>
      <c r="H49" s="183">
        <v>0.88187584186804169</v>
      </c>
      <c r="I49" s="191"/>
      <c r="J49" s="191"/>
    </row>
    <row r="50" spans="2:10">
      <c r="B50" s="168">
        <v>46</v>
      </c>
      <c r="C50" s="181">
        <v>1.2234904986569258E-2</v>
      </c>
      <c r="D50" s="181">
        <v>0.49699352234131938</v>
      </c>
      <c r="E50" s="182">
        <v>0.63983089804138271</v>
      </c>
      <c r="F50" s="183">
        <v>1.7309637717211297E-2</v>
      </c>
      <c r="G50" s="183">
        <v>0.58815482373160854</v>
      </c>
      <c r="H50" s="183">
        <v>0.69944427778472185</v>
      </c>
      <c r="I50" s="191"/>
      <c r="J50" s="191"/>
    </row>
    <row r="51" spans="2:10">
      <c r="B51" s="168">
        <v>47</v>
      </c>
      <c r="C51" s="181">
        <v>1.1028641087681937E-2</v>
      </c>
      <c r="D51" s="181">
        <v>0.49052841441036243</v>
      </c>
      <c r="E51" s="182">
        <v>0.62025267024709319</v>
      </c>
      <c r="F51" s="183">
        <v>1.7277023947298402E-2</v>
      </c>
      <c r="G51" s="183">
        <v>0.59565721129834326</v>
      </c>
      <c r="H51" s="183">
        <v>0.49192940123606144</v>
      </c>
      <c r="I51" s="191"/>
      <c r="J51" s="191"/>
    </row>
    <row r="52" spans="2:10">
      <c r="B52" s="168">
        <v>48</v>
      </c>
      <c r="C52" s="181">
        <v>1.0490760113837252E-2</v>
      </c>
      <c r="D52" s="181">
        <v>0.48956901153677318</v>
      </c>
      <c r="E52" s="182">
        <v>0.6063542956238106</v>
      </c>
      <c r="F52" s="183">
        <v>1.7283539806192218E-2</v>
      </c>
      <c r="G52" s="183">
        <v>0.60812912489306947</v>
      </c>
      <c r="H52" s="183">
        <v>0.24857100190797674</v>
      </c>
      <c r="I52" s="191"/>
      <c r="J52" s="191"/>
    </row>
    <row r="53" spans="2:10">
      <c r="B53" s="168">
        <v>49</v>
      </c>
      <c r="C53" s="181">
        <v>1.0206283846742232E-2</v>
      </c>
      <c r="D53" s="181">
        <v>0.50431077189606677</v>
      </c>
      <c r="E53" s="182">
        <v>0.59252649571342098</v>
      </c>
      <c r="F53" s="183">
        <v>1.7276920520966764E-2</v>
      </c>
      <c r="G53" s="183">
        <v>0.62036372985090971</v>
      </c>
      <c r="H53" s="183">
        <v>0.14639434164121998</v>
      </c>
      <c r="I53" s="191"/>
      <c r="J53" s="191"/>
    </row>
    <row r="54" spans="2:10">
      <c r="B54" s="168">
        <v>50</v>
      </c>
      <c r="C54" s="181">
        <v>1.0076859318174657E-2</v>
      </c>
      <c r="D54" s="181">
        <v>0.50156936591756185</v>
      </c>
      <c r="E54" s="182">
        <v>0.58530378274681405</v>
      </c>
      <c r="F54" s="183">
        <v>1.726864641443495E-2</v>
      </c>
      <c r="G54" s="183">
        <v>0.6246878210978758</v>
      </c>
      <c r="H54" s="183">
        <v>0.12655168116047621</v>
      </c>
      <c r="I54" s="191"/>
      <c r="J54" s="191"/>
    </row>
    <row r="55" spans="2:10">
      <c r="B55" s="168">
        <v>51</v>
      </c>
      <c r="C55" s="181">
        <v>9.9873639490191349E-3</v>
      </c>
      <c r="D55" s="181">
        <v>0.50883147565686493</v>
      </c>
      <c r="E55" s="182">
        <v>0.58232031504952508</v>
      </c>
      <c r="F55" s="183">
        <v>1.7271128646394501E-2</v>
      </c>
      <c r="G55" s="183">
        <v>0.63547059579676435</v>
      </c>
      <c r="H55" s="183">
        <v>0.123916007380698</v>
      </c>
      <c r="I55" s="191"/>
      <c r="J55" s="191"/>
    </row>
    <row r="56" spans="2:10">
      <c r="B56" s="168">
        <v>52</v>
      </c>
      <c r="C56" s="181">
        <v>9.8653178965471162E-3</v>
      </c>
      <c r="D56" s="181">
        <v>0.54733103433727659</v>
      </c>
      <c r="E56" s="182">
        <v>0.58978288290209313</v>
      </c>
      <c r="F56" s="183">
        <v>1.7259751749913257E-2</v>
      </c>
      <c r="G56" s="183">
        <v>0.65633451643284368</v>
      </c>
      <c r="H56" s="183">
        <v>0.12473032217387467</v>
      </c>
      <c r="I56" s="191"/>
      <c r="J56" s="191"/>
    </row>
    <row r="57" spans="2:10">
      <c r="B57" s="168">
        <v>53</v>
      </c>
      <c r="C57" s="181">
        <v>9.1314222369455311E-3</v>
      </c>
      <c r="D57" s="181">
        <v>0.58920828134684089</v>
      </c>
      <c r="E57" s="182">
        <v>0.62159882975111314</v>
      </c>
      <c r="F57" s="183">
        <v>1.7246961360232828E-2</v>
      </c>
      <c r="G57" s="183">
        <v>0.68458023960178449</v>
      </c>
      <c r="H57" s="183">
        <v>0.12589446067477864</v>
      </c>
      <c r="I57" s="191"/>
      <c r="J57" s="191"/>
    </row>
    <row r="58" spans="2:10">
      <c r="B58" s="168">
        <v>54</v>
      </c>
      <c r="C58" s="181">
        <v>9.5898899487744781E-3</v>
      </c>
      <c r="D58" s="181">
        <v>0.57260228245314337</v>
      </c>
      <c r="E58" s="182">
        <v>0.70838229698730948</v>
      </c>
      <c r="F58" s="183">
        <v>1.727202500793544E-2</v>
      </c>
      <c r="G58" s="183">
        <v>0.69491573189272582</v>
      </c>
      <c r="H58" s="183">
        <v>0.13606501605034568</v>
      </c>
      <c r="I58" s="191"/>
      <c r="J58" s="191"/>
    </row>
    <row r="59" spans="2:10">
      <c r="B59" s="168">
        <v>55</v>
      </c>
      <c r="C59" s="181">
        <v>1.0107399452281484E-2</v>
      </c>
      <c r="D59" s="181">
        <v>0.58204786687812637</v>
      </c>
      <c r="E59" s="182">
        <v>0.83495726826317107</v>
      </c>
      <c r="F59" s="183">
        <v>1.7266474461470352E-2</v>
      </c>
      <c r="G59" s="183">
        <v>0.70781934668315782</v>
      </c>
      <c r="H59" s="183">
        <v>0.22723387267281467</v>
      </c>
      <c r="I59" s="191"/>
      <c r="J59" s="191"/>
    </row>
    <row r="60" spans="2:10">
      <c r="B60" s="168">
        <v>56</v>
      </c>
      <c r="C60" s="181">
        <v>1.1000104675796291E-2</v>
      </c>
      <c r="D60" s="181">
        <v>0.61227497430938094</v>
      </c>
      <c r="E60" s="182">
        <v>0.86579993348172812</v>
      </c>
      <c r="F60" s="183">
        <v>1.7287987138453059E-2</v>
      </c>
      <c r="G60" s="183">
        <v>0.72368847262965308</v>
      </c>
      <c r="H60" s="183">
        <v>0.32700569341171515</v>
      </c>
      <c r="I60" s="191"/>
      <c r="J60" s="191"/>
    </row>
    <row r="61" spans="2:10">
      <c r="B61" s="168">
        <v>57</v>
      </c>
      <c r="C61" s="181">
        <v>1.2556502236337294E-2</v>
      </c>
      <c r="D61" s="181">
        <v>0.58971886519361794</v>
      </c>
      <c r="E61" s="182">
        <v>0.80215571170419497</v>
      </c>
      <c r="F61" s="183">
        <v>1.7297881590847351E-2</v>
      </c>
      <c r="G61" s="183">
        <v>0.70168939293734112</v>
      </c>
      <c r="H61" s="183">
        <v>0.34674065476307536</v>
      </c>
      <c r="I61" s="191"/>
      <c r="J61" s="191"/>
    </row>
    <row r="62" spans="2:10">
      <c r="B62" s="168">
        <v>58</v>
      </c>
      <c r="C62" s="181">
        <v>1.4963957114681398E-2</v>
      </c>
      <c r="D62" s="181">
        <v>0.53072918161741911</v>
      </c>
      <c r="E62" s="182">
        <v>0.91696442761772068</v>
      </c>
      <c r="F62" s="183">
        <v>1.7380346852614397E-2</v>
      </c>
      <c r="G62" s="183">
        <v>0.64026164920018391</v>
      </c>
      <c r="H62" s="183">
        <v>0.34380199448908522</v>
      </c>
      <c r="I62" s="191"/>
      <c r="J62" s="191"/>
    </row>
    <row r="63" spans="2:10">
      <c r="B63" s="168">
        <v>59</v>
      </c>
      <c r="C63" s="181">
        <v>1.7918839907513223E-2</v>
      </c>
      <c r="D63" s="181">
        <v>0.45233376901652467</v>
      </c>
      <c r="E63" s="182">
        <v>0.97849635983985039</v>
      </c>
      <c r="F63" s="183">
        <v>1.7446539704868886E-2</v>
      </c>
      <c r="G63" s="183">
        <v>0.57950166202419851</v>
      </c>
      <c r="H63" s="183">
        <v>0.32794349615013058</v>
      </c>
      <c r="I63" s="191"/>
      <c r="J63" s="191"/>
    </row>
    <row r="64" spans="2:10">
      <c r="B64" s="168">
        <v>60</v>
      </c>
      <c r="C64" s="181">
        <v>2.2349296930683465E-2</v>
      </c>
      <c r="D64" s="181">
        <v>0.38872834843294468</v>
      </c>
      <c r="E64" s="182">
        <v>0.99934681048016072</v>
      </c>
      <c r="F64" s="183">
        <v>1.7583372741638702E-2</v>
      </c>
      <c r="G64" s="183">
        <v>0.52188450697403155</v>
      </c>
      <c r="H64" s="183">
        <v>0.30388680953810315</v>
      </c>
      <c r="I64" s="191"/>
      <c r="J64" s="191"/>
    </row>
    <row r="65" spans="2:10">
      <c r="B65" s="168">
        <v>61</v>
      </c>
      <c r="C65" s="181">
        <v>2.5784403065985784E-2</v>
      </c>
      <c r="D65" s="181">
        <v>0.34048062847768562</v>
      </c>
      <c r="E65" s="182">
        <v>0.98900819742026169</v>
      </c>
      <c r="F65" s="183">
        <v>1.7720722910066759E-2</v>
      </c>
      <c r="G65" s="183">
        <v>0.47747869565607626</v>
      </c>
      <c r="H65" s="183">
        <v>0.28885568043225029</v>
      </c>
      <c r="I65" s="191"/>
      <c r="J65" s="191"/>
    </row>
    <row r="66" spans="2:10">
      <c r="B66" s="168">
        <v>62</v>
      </c>
      <c r="C66" s="181">
        <v>2.7061694171998486E-2</v>
      </c>
      <c r="D66" s="181">
        <v>0.31078371494650486</v>
      </c>
      <c r="E66" s="182">
        <v>0.92908576870101423</v>
      </c>
      <c r="F66" s="183">
        <v>1.7776331801049303E-2</v>
      </c>
      <c r="G66" s="183">
        <v>0.43992668700918108</v>
      </c>
      <c r="H66" s="183">
        <v>0.27714637705332906</v>
      </c>
      <c r="I66" s="191"/>
      <c r="J66" s="191"/>
    </row>
    <row r="67" spans="2:10">
      <c r="B67" s="168">
        <v>63</v>
      </c>
      <c r="C67" s="181">
        <v>2.7110602480856567E-2</v>
      </c>
      <c r="D67" s="181">
        <v>0.30097792474071566</v>
      </c>
      <c r="E67" s="182">
        <v>0.80393871489754121</v>
      </c>
      <c r="F67" s="183">
        <v>1.775271612198976E-2</v>
      </c>
      <c r="G67" s="183">
        <v>0.41118399091412083</v>
      </c>
      <c r="H67" s="183">
        <v>0.27731105704887293</v>
      </c>
      <c r="I67" s="191"/>
      <c r="J67" s="191"/>
    </row>
    <row r="68" spans="2:10">
      <c r="B68" s="168">
        <v>64</v>
      </c>
      <c r="C68" s="181">
        <v>2.6071391351709234E-2</v>
      </c>
      <c r="D68" s="181">
        <v>0.29410964965157171</v>
      </c>
      <c r="E68" s="182">
        <v>0.68467470454817503</v>
      </c>
      <c r="F68" s="183">
        <v>1.7736030007150606E-2</v>
      </c>
      <c r="G68" s="183">
        <v>0.3933243989759076</v>
      </c>
      <c r="H68" s="183">
        <v>0.31364941366600496</v>
      </c>
      <c r="I68" s="191"/>
      <c r="J68" s="191"/>
    </row>
    <row r="69" spans="2:10">
      <c r="B69" s="168">
        <v>65</v>
      </c>
      <c r="C69" s="181">
        <v>2.3530116180555616E-2</v>
      </c>
      <c r="D69" s="181">
        <v>0.29851537436264924</v>
      </c>
      <c r="E69" s="182">
        <v>0.69623578521364593</v>
      </c>
      <c r="F69" s="183">
        <v>1.7652461531179321E-2</v>
      </c>
      <c r="G69" s="183">
        <v>0.40570987071489123</v>
      </c>
      <c r="H69" s="183">
        <v>0.41724336272140627</v>
      </c>
      <c r="I69" s="191"/>
      <c r="J69" s="191"/>
    </row>
    <row r="70" spans="2:10">
      <c r="B70" s="168">
        <v>66</v>
      </c>
      <c r="C70" s="181">
        <v>1.9641622918847627E-2</v>
      </c>
      <c r="D70" s="181">
        <v>0.31613553419648238</v>
      </c>
      <c r="E70" s="182">
        <v>0.85204858043710907</v>
      </c>
      <c r="F70" s="183">
        <v>1.7580718132459754E-2</v>
      </c>
      <c r="G70" s="183">
        <v>0.4363947987881201</v>
      </c>
      <c r="H70" s="183">
        <v>0.6182109084134898</v>
      </c>
      <c r="I70" s="191"/>
      <c r="J70" s="191"/>
    </row>
    <row r="71" spans="2:10">
      <c r="B71" s="168">
        <v>67</v>
      </c>
      <c r="C71" s="181">
        <v>1.7501156597874087E-2</v>
      </c>
      <c r="D71" s="181">
        <v>0.32829520392457534</v>
      </c>
      <c r="E71" s="182">
        <v>0.77793122700846085</v>
      </c>
      <c r="F71" s="183">
        <v>1.7563790689513414E-2</v>
      </c>
      <c r="G71" s="183">
        <v>0.44981977448905042</v>
      </c>
      <c r="H71" s="183">
        <v>0.84396654217611744</v>
      </c>
      <c r="I71" s="191"/>
      <c r="J71" s="191"/>
    </row>
    <row r="72" spans="2:10">
      <c r="B72" s="168">
        <v>68</v>
      </c>
      <c r="C72" s="181">
        <v>1.7227465681796662E-2</v>
      </c>
      <c r="D72" s="181">
        <v>0.34018207527114785</v>
      </c>
      <c r="E72" s="182">
        <v>0.71702503529836792</v>
      </c>
      <c r="F72" s="183">
        <v>1.7560032866130216E-2</v>
      </c>
      <c r="G72" s="183">
        <v>0.456406698092165</v>
      </c>
      <c r="H72" s="183">
        <v>0.94124840491062234</v>
      </c>
      <c r="I72" s="191"/>
      <c r="J72" s="191"/>
    </row>
    <row r="73" spans="2:10">
      <c r="B73" s="168">
        <v>69</v>
      </c>
      <c r="C73" s="181">
        <v>1.7000913221728215E-2</v>
      </c>
      <c r="D73" s="181">
        <v>0.33999739373539878</v>
      </c>
      <c r="E73" s="182">
        <v>0.67149760623797128</v>
      </c>
      <c r="F73" s="183">
        <v>1.7501872792300369E-2</v>
      </c>
      <c r="G73" s="183">
        <v>0.4592301492392214</v>
      </c>
      <c r="H73" s="183">
        <v>0.8805447300240391</v>
      </c>
      <c r="I73" s="191"/>
      <c r="J73" s="191"/>
    </row>
    <row r="74" spans="2:10">
      <c r="B74" s="168">
        <v>70</v>
      </c>
      <c r="C74" s="181">
        <v>1.5413781420364954E-2</v>
      </c>
      <c r="D74" s="181">
        <v>0.3501214766341782</v>
      </c>
      <c r="E74" s="182">
        <v>0.63983089804138271</v>
      </c>
      <c r="F74" s="183">
        <v>1.7456641009926478E-2</v>
      </c>
      <c r="G74" s="183">
        <v>0.46841188663584149</v>
      </c>
      <c r="H74" s="183">
        <v>0.69584663291153082</v>
      </c>
      <c r="I74" s="191"/>
      <c r="J74" s="191"/>
    </row>
    <row r="75" spans="2:10">
      <c r="B75" s="168">
        <v>71</v>
      </c>
      <c r="C75" s="181">
        <v>1.3477196492109666E-2</v>
      </c>
      <c r="D75" s="181">
        <v>0.34750678301175519</v>
      </c>
      <c r="E75" s="182">
        <v>0.62025267024709319</v>
      </c>
      <c r="F75" s="183">
        <v>1.7392378782529399E-2</v>
      </c>
      <c r="G75" s="183">
        <v>0.47919015633206025</v>
      </c>
      <c r="H75" s="183">
        <v>0.48751805900942002</v>
      </c>
      <c r="I75" s="191"/>
      <c r="J75" s="191"/>
    </row>
    <row r="76" spans="2:10">
      <c r="B76" s="168">
        <v>72</v>
      </c>
      <c r="C76" s="181">
        <v>1.2772632588733202E-2</v>
      </c>
      <c r="D76" s="181">
        <v>0.3371688134550308</v>
      </c>
      <c r="E76" s="182">
        <v>0.6063542956238106</v>
      </c>
      <c r="F76" s="183">
        <v>1.7371969319750935E-2</v>
      </c>
      <c r="G76" s="183">
        <v>0.48317454327994974</v>
      </c>
      <c r="H76" s="183">
        <v>0.24462088715680363</v>
      </c>
      <c r="I76" s="191"/>
      <c r="J76" s="191"/>
    </row>
    <row r="77" spans="2:10">
      <c r="B77" s="168">
        <v>73</v>
      </c>
      <c r="C77" s="181">
        <v>1.2413605978188153E-2</v>
      </c>
      <c r="D77" s="181">
        <v>0.34451716680616784</v>
      </c>
      <c r="E77" s="182">
        <v>0.59252649571342098</v>
      </c>
      <c r="F77" s="183">
        <v>1.7349250002232343E-2</v>
      </c>
      <c r="G77" s="183">
        <v>0.48418125895178693</v>
      </c>
      <c r="H77" s="183">
        <v>0.14292838784105927</v>
      </c>
      <c r="I77" s="191"/>
      <c r="J77" s="191"/>
    </row>
    <row r="78" spans="2:10">
      <c r="B78" s="168">
        <v>74</v>
      </c>
      <c r="C78" s="181">
        <v>1.2121608579187251E-2</v>
      </c>
      <c r="D78" s="181">
        <v>0.36153178062413061</v>
      </c>
      <c r="E78" s="182">
        <v>0.58530378274681405</v>
      </c>
      <c r="F78" s="183">
        <v>1.7328771588566105E-2</v>
      </c>
      <c r="G78" s="183">
        <v>0.48710415887958841</v>
      </c>
      <c r="H78" s="183">
        <v>0.12317525612061379</v>
      </c>
      <c r="I78" s="191"/>
      <c r="J78" s="191"/>
    </row>
    <row r="79" spans="2:10">
      <c r="B79" s="168">
        <v>75</v>
      </c>
      <c r="C79" s="181">
        <v>1.2012325642558058E-2</v>
      </c>
      <c r="D79" s="181">
        <v>0.37444391498207585</v>
      </c>
      <c r="E79" s="182">
        <v>0.58232031504952508</v>
      </c>
      <c r="F79" s="183">
        <v>1.7320359580258772E-2</v>
      </c>
      <c r="G79" s="183">
        <v>0.49856529213841433</v>
      </c>
      <c r="H79" s="183">
        <v>0.12061685051228527</v>
      </c>
      <c r="I79" s="191"/>
      <c r="J79" s="191"/>
    </row>
    <row r="80" spans="2:10">
      <c r="B80" s="168">
        <v>76</v>
      </c>
      <c r="C80" s="181">
        <v>1.2064312419287609E-2</v>
      </c>
      <c r="D80" s="181">
        <v>0.39603233686369632</v>
      </c>
      <c r="E80" s="182">
        <v>0.58978288290209313</v>
      </c>
      <c r="F80" s="183">
        <v>1.7296605999423703E-2</v>
      </c>
      <c r="G80" s="183">
        <v>0.51390211645364114</v>
      </c>
      <c r="H80" s="183">
        <v>0.12121726654317279</v>
      </c>
      <c r="I80" s="191"/>
      <c r="J80" s="191"/>
    </row>
    <row r="81" spans="2:10">
      <c r="B81" s="168">
        <v>77</v>
      </c>
      <c r="C81" s="181">
        <v>1.176993829552578E-2</v>
      </c>
      <c r="D81" s="181">
        <v>0.44597172835628723</v>
      </c>
      <c r="E81" s="182">
        <v>0.62159882975111314</v>
      </c>
      <c r="F81" s="183">
        <v>1.725982070080102E-2</v>
      </c>
      <c r="G81" s="183">
        <v>0.54372577608409223</v>
      </c>
      <c r="H81" s="183">
        <v>0.12213072451524142</v>
      </c>
      <c r="I81" s="191"/>
      <c r="J81" s="191"/>
    </row>
    <row r="82" spans="2:10">
      <c r="B82" s="168">
        <v>78</v>
      </c>
      <c r="C82" s="181">
        <v>1.1600284797933357E-2</v>
      </c>
      <c r="D82" s="181">
        <v>0.47879631910193837</v>
      </c>
      <c r="E82" s="182">
        <v>0.70838229698730948</v>
      </c>
      <c r="F82" s="183">
        <v>1.7264130131286338E-2</v>
      </c>
      <c r="G82" s="183">
        <v>0.56922422668495953</v>
      </c>
      <c r="H82" s="183">
        <v>0.1324298837652074</v>
      </c>
      <c r="I82" s="191"/>
      <c r="J82" s="191"/>
    </row>
    <row r="83" spans="2:10">
      <c r="B83" s="168">
        <v>79</v>
      </c>
      <c r="C83" s="181">
        <v>1.2179164712136741E-2</v>
      </c>
      <c r="D83" s="181">
        <v>0.50690312301233131</v>
      </c>
      <c r="E83" s="182">
        <v>0.83495726826317107</v>
      </c>
      <c r="F83" s="183">
        <v>1.7284677495840332E-2</v>
      </c>
      <c r="G83" s="183">
        <v>0.58915808443899209</v>
      </c>
      <c r="H83" s="183">
        <v>0.22226295364289006</v>
      </c>
      <c r="I83" s="191"/>
      <c r="J83" s="191"/>
    </row>
    <row r="84" spans="2:10">
      <c r="B84" s="168">
        <v>80</v>
      </c>
      <c r="C84" s="181">
        <v>1.3077781795905918E-2</v>
      </c>
      <c r="D84" s="181">
        <v>0.57716167187489842</v>
      </c>
      <c r="E84" s="182">
        <v>0.86579993348172812</v>
      </c>
      <c r="F84" s="183">
        <v>1.7279609605589604E-2</v>
      </c>
      <c r="G84" s="183">
        <v>0.6159541112976149</v>
      </c>
      <c r="H84" s="183">
        <v>0.32327150615335998</v>
      </c>
      <c r="I84" s="191"/>
      <c r="J84" s="191"/>
    </row>
    <row r="85" spans="2:10">
      <c r="B85" s="168">
        <v>81</v>
      </c>
      <c r="C85" s="181">
        <v>1.3926775757036018E-2</v>
      </c>
      <c r="D85" s="181">
        <v>0.63059072899563462</v>
      </c>
      <c r="E85" s="182">
        <v>0.80215571170419497</v>
      </c>
      <c r="F85" s="183">
        <v>1.7283505330748333E-2</v>
      </c>
      <c r="G85" s="183">
        <v>0.6378533357427757</v>
      </c>
      <c r="H85" s="183">
        <v>0.34493137995397211</v>
      </c>
      <c r="I85" s="191"/>
      <c r="J85" s="191"/>
    </row>
    <row r="86" spans="2:10">
      <c r="B86" s="168">
        <v>82</v>
      </c>
      <c r="C86" s="181">
        <v>1.3976126278091638E-2</v>
      </c>
      <c r="D86" s="181">
        <v>0.67914458680776435</v>
      </c>
      <c r="E86" s="182">
        <v>0.91696442761772068</v>
      </c>
      <c r="F86" s="183">
        <v>1.7278609817717006E-2</v>
      </c>
      <c r="G86" s="183">
        <v>0.65899033405949681</v>
      </c>
      <c r="H86" s="183">
        <v>0.34589405669278644</v>
      </c>
      <c r="I86" s="191"/>
      <c r="J86" s="191"/>
    </row>
    <row r="87" spans="2:10">
      <c r="B87" s="168">
        <v>83</v>
      </c>
      <c r="C87" s="181">
        <v>1.4848813572151988E-2</v>
      </c>
      <c r="D87" s="181">
        <v>0.69487197926106181</v>
      </c>
      <c r="E87" s="182">
        <v>0.97849635983985039</v>
      </c>
      <c r="F87" s="183">
        <v>1.7275162273328752E-2</v>
      </c>
      <c r="G87" s="183">
        <v>0.66524317614882222</v>
      </c>
      <c r="H87" s="183">
        <v>0.33052580549643085</v>
      </c>
      <c r="I87" s="191"/>
      <c r="J87" s="191"/>
    </row>
    <row r="88" spans="2:10">
      <c r="B88" s="168">
        <v>84</v>
      </c>
      <c r="C88" s="181">
        <v>1.5978104842170788E-2</v>
      </c>
      <c r="D88" s="181">
        <v>0.68792492463351196</v>
      </c>
      <c r="E88" s="182">
        <v>0.99934681048016072</v>
      </c>
      <c r="F88" s="183">
        <v>1.7271369974501672E-2</v>
      </c>
      <c r="G88" s="183">
        <v>0.65776084092479881</v>
      </c>
      <c r="H88" s="183">
        <v>0.30798960831299671</v>
      </c>
      <c r="I88" s="191"/>
      <c r="J88" s="191"/>
    </row>
    <row r="89" spans="2:10">
      <c r="B89" s="168">
        <v>85</v>
      </c>
      <c r="C89" s="181">
        <v>1.69840162996245E-2</v>
      </c>
      <c r="D89" s="181">
        <v>0.67257079081922821</v>
      </c>
      <c r="E89" s="182">
        <v>0.98900819742026169</v>
      </c>
      <c r="F89" s="183">
        <v>1.7252856661136746E-2</v>
      </c>
      <c r="G89" s="183">
        <v>0.66225710456703968</v>
      </c>
      <c r="H89" s="183">
        <v>0.29396834598217431</v>
      </c>
      <c r="I89" s="191"/>
      <c r="J89" s="191"/>
    </row>
    <row r="90" spans="2:10">
      <c r="B90" s="168">
        <v>86</v>
      </c>
      <c r="C90" s="181">
        <v>1.7524195954792789E-2</v>
      </c>
      <c r="D90" s="181">
        <v>0.63919756455979382</v>
      </c>
      <c r="E90" s="182">
        <v>0.92908576870101423</v>
      </c>
      <c r="F90" s="183">
        <v>1.7245134161707053E-2</v>
      </c>
      <c r="G90" s="183">
        <v>0.65235297474979859</v>
      </c>
      <c r="H90" s="183">
        <v>0.28107893887514318</v>
      </c>
      <c r="I90" s="191"/>
      <c r="J90" s="191"/>
    </row>
    <row r="91" spans="2:10">
      <c r="B91" s="168">
        <v>87</v>
      </c>
      <c r="C91" s="181">
        <v>1.6934591243648562E-2</v>
      </c>
      <c r="D91" s="181">
        <v>0.62729465808163931</v>
      </c>
      <c r="E91" s="182">
        <v>0.80393871489754121</v>
      </c>
      <c r="F91" s="183">
        <v>1.7259924127132665E-2</v>
      </c>
      <c r="G91" s="183">
        <v>0.63816194536176918</v>
      </c>
      <c r="H91" s="183">
        <v>0.28209947853686906</v>
      </c>
      <c r="I91" s="191"/>
      <c r="J91" s="191"/>
    </row>
    <row r="92" spans="2:10">
      <c r="B92" s="168">
        <v>88</v>
      </c>
      <c r="C92" s="181">
        <v>1.6480197770954452E-2</v>
      </c>
      <c r="D92" s="181">
        <v>0.64490371996922935</v>
      </c>
      <c r="E92" s="182">
        <v>0.68467470454817503</v>
      </c>
      <c r="F92" s="183">
        <v>1.7282264214768556E-2</v>
      </c>
      <c r="G92" s="183">
        <v>0.63234476751561097</v>
      </c>
      <c r="H92" s="183">
        <v>0.31893884338897127</v>
      </c>
      <c r="I92" s="191"/>
      <c r="J92" s="191"/>
    </row>
    <row r="93" spans="2:10">
      <c r="B93" s="168">
        <v>89</v>
      </c>
      <c r="C93" s="181">
        <v>1.6244961372016441E-2</v>
      </c>
      <c r="D93" s="181">
        <v>0.6676367147936233</v>
      </c>
      <c r="E93" s="182">
        <v>0.69584450063901038</v>
      </c>
      <c r="F93" s="183">
        <v>1.7278609817717009E-2</v>
      </c>
      <c r="G93" s="183">
        <v>0.64535721368633348</v>
      </c>
      <c r="H93" s="183">
        <v>0.42624007697180005</v>
      </c>
      <c r="I93" s="191"/>
      <c r="J93" s="191"/>
    </row>
    <row r="94" spans="2:10">
      <c r="B94" s="168">
        <v>90</v>
      </c>
      <c r="C94" s="181">
        <v>1.442916765681963E-2</v>
      </c>
      <c r="D94" s="181">
        <v>0.64514666607303428</v>
      </c>
      <c r="E94" s="182">
        <v>0.85204858043710907</v>
      </c>
      <c r="F94" s="183">
        <v>1.7290779649407544E-2</v>
      </c>
      <c r="G94" s="183">
        <v>0.64067262060916752</v>
      </c>
      <c r="H94" s="183">
        <v>0.62544289172074163</v>
      </c>
      <c r="I94" s="191"/>
      <c r="J94" s="191"/>
    </row>
    <row r="95" spans="2:10">
      <c r="B95" s="168">
        <v>91</v>
      </c>
      <c r="C95" s="181">
        <v>1.3440549195271554E-2</v>
      </c>
      <c r="D95" s="181">
        <v>0.62245804134025196</v>
      </c>
      <c r="E95" s="182">
        <v>0.77793122700846085</v>
      </c>
      <c r="F95" s="183">
        <v>1.7327633898917987E-2</v>
      </c>
      <c r="G95" s="183">
        <v>0.62870530118567924</v>
      </c>
      <c r="H95" s="183">
        <v>0.85092791047194627</v>
      </c>
      <c r="I95" s="191"/>
      <c r="J95" s="191"/>
    </row>
    <row r="96" spans="2:10">
      <c r="B96" s="168">
        <v>92</v>
      </c>
      <c r="C96" s="181">
        <v>1.3935209347476113E-2</v>
      </c>
      <c r="D96" s="181">
        <v>0.59473038853127347</v>
      </c>
      <c r="E96" s="182">
        <v>0.71702503529836792</v>
      </c>
      <c r="F96" s="183">
        <v>1.7353456006386016E-2</v>
      </c>
      <c r="G96" s="183">
        <v>0.61933902804059293</v>
      </c>
      <c r="H96" s="183">
        <v>0.94719699564413995</v>
      </c>
      <c r="I96" s="191"/>
      <c r="J96" s="191"/>
    </row>
    <row r="97" spans="2:10">
      <c r="B97" s="168">
        <v>93</v>
      </c>
      <c r="C97" s="181">
        <v>1.306508191572482E-2</v>
      </c>
      <c r="D97" s="181">
        <v>0.61546623568590109</v>
      </c>
      <c r="E97" s="182">
        <v>0.67149760623797128</v>
      </c>
      <c r="F97" s="183">
        <v>1.731391267225273E-2</v>
      </c>
      <c r="G97" s="183">
        <v>0.63042265562455491</v>
      </c>
      <c r="H97" s="183">
        <v>0.88208171391389023</v>
      </c>
      <c r="I97" s="191"/>
      <c r="J97" s="191"/>
    </row>
    <row r="98" spans="2:10">
      <c r="B98" s="168">
        <v>94</v>
      </c>
      <c r="C98" s="181">
        <v>1.1411673737311202E-2</v>
      </c>
      <c r="D98" s="181">
        <v>0.62871301049852191</v>
      </c>
      <c r="E98" s="182">
        <v>0.63983089804138271</v>
      </c>
      <c r="F98" s="183">
        <v>1.7287952663009178E-2</v>
      </c>
      <c r="G98" s="183">
        <v>0.64704736874818669</v>
      </c>
      <c r="H98" s="183">
        <v>0.69662046129980404</v>
      </c>
      <c r="I98" s="191"/>
      <c r="J98" s="191"/>
    </row>
    <row r="99" spans="2:10">
      <c r="B99" s="168">
        <v>95</v>
      </c>
      <c r="C99" s="181">
        <v>1.0043891709330429E-2</v>
      </c>
      <c r="D99" s="181">
        <v>0.62479007707465328</v>
      </c>
      <c r="E99" s="182">
        <v>0.62025267024709319</v>
      </c>
      <c r="F99" s="183">
        <v>1.7269680677751427E-2</v>
      </c>
      <c r="G99" s="183">
        <v>0.66136680764841038</v>
      </c>
      <c r="H99" s="183">
        <v>0.49047241989359064</v>
      </c>
      <c r="I99" s="191"/>
      <c r="J99" s="191"/>
    </row>
    <row r="100" spans="2:10">
      <c r="B100" s="168">
        <v>96</v>
      </c>
      <c r="C100" s="181">
        <v>9.2032378873162339E-3</v>
      </c>
      <c r="D100" s="181">
        <v>0.64777709030555242</v>
      </c>
      <c r="E100" s="182">
        <v>0.6063542956238106</v>
      </c>
      <c r="F100" s="183">
        <v>1.726264768719939E-2</v>
      </c>
      <c r="G100" s="183">
        <v>0.69256364628819089</v>
      </c>
      <c r="H100" s="183">
        <v>0.25088075571799889</v>
      </c>
      <c r="I100" s="191"/>
      <c r="J100" s="191"/>
    </row>
    <row r="101" spans="2:10">
      <c r="B101" s="168">
        <v>97</v>
      </c>
      <c r="C101" s="181">
        <v>9.0678378353417199E-3</v>
      </c>
      <c r="D101" s="181">
        <v>0.67485023689291679</v>
      </c>
      <c r="E101" s="182">
        <v>0.59252649571342098</v>
      </c>
      <c r="F101" s="183">
        <v>1.7248478279763665E-2</v>
      </c>
      <c r="G101" s="183">
        <v>0.72411465265667263</v>
      </c>
      <c r="H101" s="183">
        <v>0.15025131119941273</v>
      </c>
      <c r="I101" s="191"/>
      <c r="J101" s="191"/>
    </row>
    <row r="102" spans="2:10">
      <c r="B102" s="168">
        <v>98</v>
      </c>
      <c r="C102" s="181">
        <v>8.6694790091994042E-3</v>
      </c>
      <c r="D102" s="181">
        <v>0.70765768104650195</v>
      </c>
      <c r="E102" s="182">
        <v>0.58530378274681405</v>
      </c>
      <c r="F102" s="183">
        <v>1.7236929006063013E-2</v>
      </c>
      <c r="G102" s="183">
        <v>0.73941919676479806</v>
      </c>
      <c r="H102" s="183">
        <v>0.13092562418084486</v>
      </c>
      <c r="I102" s="191"/>
      <c r="J102" s="191"/>
    </row>
    <row r="103" spans="2:10">
      <c r="B103" s="168">
        <v>99</v>
      </c>
      <c r="C103" s="181">
        <v>8.2109925645065807E-3</v>
      </c>
      <c r="D103" s="181">
        <v>0.75191549799244051</v>
      </c>
      <c r="E103" s="182">
        <v>0.58232031504952508</v>
      </c>
      <c r="F103" s="183">
        <v>1.7239755992461372E-2</v>
      </c>
      <c r="G103" s="183">
        <v>0.77386183901999595</v>
      </c>
      <c r="H103" s="183">
        <v>0.12904058069677013</v>
      </c>
      <c r="I103" s="191"/>
      <c r="J103" s="191"/>
    </row>
    <row r="104" spans="2:10">
      <c r="B104" s="168">
        <v>100</v>
      </c>
      <c r="C104" s="181">
        <v>7.7930718002932288E-3</v>
      </c>
      <c r="D104" s="181">
        <v>0.80210313595490346</v>
      </c>
      <c r="E104" s="182">
        <v>0.58978288290209313</v>
      </c>
      <c r="F104" s="183">
        <v>1.7235446561976061E-2</v>
      </c>
      <c r="G104" s="183">
        <v>0.81091467304773757</v>
      </c>
      <c r="H104" s="183">
        <v>0.13013794750156979</v>
      </c>
      <c r="I104" s="191"/>
      <c r="J104" s="191"/>
    </row>
    <row r="105" spans="2:10">
      <c r="B105" s="168">
        <v>101</v>
      </c>
      <c r="C105" s="181">
        <v>7.2476036006189496E-3</v>
      </c>
      <c r="D105" s="181">
        <v>0.8932328700976957</v>
      </c>
      <c r="E105" s="182">
        <v>0.63089309233958091</v>
      </c>
      <c r="F105" s="183">
        <v>1.7233929642445227E-2</v>
      </c>
      <c r="G105" s="183">
        <v>0.85747892259982017</v>
      </c>
      <c r="H105" s="183">
        <v>0.13172309169006396</v>
      </c>
      <c r="I105" s="191"/>
      <c r="J105" s="191"/>
    </row>
    <row r="106" spans="2:10">
      <c r="B106" s="168">
        <v>102</v>
      </c>
      <c r="C106" s="181">
        <v>7.3102478168915377E-3</v>
      </c>
      <c r="D106" s="181">
        <v>0.90713319429726658</v>
      </c>
      <c r="E106" s="182">
        <v>0.73617256229797479</v>
      </c>
      <c r="F106" s="183">
        <v>1.7238480401037728E-2</v>
      </c>
      <c r="G106" s="183">
        <v>0.89443796450430524</v>
      </c>
      <c r="H106" s="183">
        <v>0.14204544903259989</v>
      </c>
      <c r="I106" s="191"/>
      <c r="J106" s="191"/>
    </row>
    <row r="107" spans="2:10">
      <c r="B107" s="168">
        <v>103</v>
      </c>
      <c r="C107" s="181">
        <v>7.7238951638190084E-3</v>
      </c>
      <c r="D107" s="181">
        <v>0.86359759028960426</v>
      </c>
      <c r="E107" s="182">
        <v>0.87215494893248291</v>
      </c>
      <c r="F107" s="183">
        <v>1.7241272911992213E-2</v>
      </c>
      <c r="G107" s="183">
        <v>0.89226086268768801</v>
      </c>
      <c r="H107" s="183">
        <v>0.23320821946348202</v>
      </c>
      <c r="I107" s="191"/>
      <c r="J107" s="191"/>
    </row>
    <row r="108" spans="2:10">
      <c r="B108" s="168">
        <v>104</v>
      </c>
      <c r="C108" s="181">
        <v>8.1923413225871728E-3</v>
      </c>
      <c r="D108" s="181">
        <v>0.91780041832551129</v>
      </c>
      <c r="E108" s="182">
        <v>0.82127646032164825</v>
      </c>
      <c r="F108" s="183">
        <v>1.7247754295442133E-2</v>
      </c>
      <c r="G108" s="183">
        <v>0.9055191532898289</v>
      </c>
      <c r="H108" s="183">
        <v>0.33538496793591382</v>
      </c>
      <c r="I108" s="191"/>
      <c r="J108" s="191"/>
    </row>
    <row r="109" spans="2:10">
      <c r="B109" s="168">
        <v>105</v>
      </c>
      <c r="C109" s="181">
        <v>9.2066709948583868E-3</v>
      </c>
      <c r="D109" s="181">
        <v>0.89226767479749292</v>
      </c>
      <c r="E109" s="182">
        <v>0.83514170362477047</v>
      </c>
      <c r="F109" s="183">
        <v>1.7245203112594823E-2</v>
      </c>
      <c r="G109" s="183">
        <v>0.91070444523517213</v>
      </c>
      <c r="H109" s="183">
        <v>0.35784495541600042</v>
      </c>
      <c r="I109" s="191"/>
      <c r="J109" s="191"/>
    </row>
    <row r="110" spans="2:10">
      <c r="B110" s="168">
        <v>106</v>
      </c>
      <c r="C110" s="181">
        <v>1.0574434214761249E-2</v>
      </c>
      <c r="D110" s="181">
        <v>0.8509377262075366</v>
      </c>
      <c r="E110" s="182">
        <v>0.93727989159543779</v>
      </c>
      <c r="F110" s="183">
        <v>1.7254752810550285E-2</v>
      </c>
      <c r="G110" s="183">
        <v>0.88467762217829782</v>
      </c>
      <c r="H110" s="183">
        <v>0.35581984131975414</v>
      </c>
      <c r="I110" s="191"/>
      <c r="J110" s="191"/>
    </row>
    <row r="111" spans="2:10">
      <c r="B111" s="168">
        <v>107</v>
      </c>
      <c r="C111" s="181">
        <v>1.1689228045144023E-2</v>
      </c>
      <c r="D111" s="181">
        <v>0.85020169694983327</v>
      </c>
      <c r="E111" s="182">
        <v>0.98663219846742167</v>
      </c>
      <c r="F111" s="183">
        <v>1.7253856449009338E-2</v>
      </c>
      <c r="G111" s="183">
        <v>0.87014648202478562</v>
      </c>
      <c r="H111" s="183">
        <v>0.33981615643946822</v>
      </c>
      <c r="I111" s="191"/>
      <c r="J111" s="191"/>
    </row>
    <row r="112" spans="2:10">
      <c r="B112" s="168">
        <v>108</v>
      </c>
      <c r="C112" s="181">
        <v>1.2833258878902245E-2</v>
      </c>
      <c r="D112" s="181">
        <v>0.83497347890598794</v>
      </c>
      <c r="E112" s="182">
        <v>1</v>
      </c>
      <c r="F112" s="183">
        <v>1.7259096716479485E-2</v>
      </c>
      <c r="G112" s="183">
        <v>0.85825625572969444</v>
      </c>
      <c r="H112" s="183">
        <v>0.31677868640403928</v>
      </c>
      <c r="I112" s="191"/>
      <c r="J112" s="191"/>
    </row>
    <row r="113" spans="2:10">
      <c r="B113" s="168">
        <v>109</v>
      </c>
      <c r="C113" s="181">
        <v>1.3813095432934673E-2</v>
      </c>
      <c r="D113" s="181">
        <v>0.82143230396664779</v>
      </c>
      <c r="E113" s="182">
        <v>0.98047758124678763</v>
      </c>
      <c r="F113" s="183">
        <v>1.7251994775039681E-2</v>
      </c>
      <c r="G113" s="183">
        <v>0.84467204681409069</v>
      </c>
      <c r="H113" s="183">
        <v>0.30034032395651172</v>
      </c>
      <c r="I113" s="191"/>
      <c r="J113" s="191"/>
    </row>
    <row r="114" spans="2:10">
      <c r="B114" s="168">
        <v>110</v>
      </c>
      <c r="C114" s="181">
        <v>1.4113056980196907E-2</v>
      </c>
      <c r="D114" s="181">
        <v>0.77006791684191278</v>
      </c>
      <c r="E114" s="182">
        <v>0.9017810412593128</v>
      </c>
      <c r="F114" s="183">
        <v>1.7262820064418802E-2</v>
      </c>
      <c r="G114" s="183">
        <v>0.82110810532967249</v>
      </c>
      <c r="H114" s="183">
        <v>0.28808934952636661</v>
      </c>
      <c r="I114" s="191"/>
      <c r="J114" s="191"/>
    </row>
    <row r="115" spans="2:10">
      <c r="B115" s="168">
        <v>111</v>
      </c>
      <c r="C115" s="181">
        <v>1.3695204278916892E-2</v>
      </c>
      <c r="D115" s="181">
        <v>0.81566341597730985</v>
      </c>
      <c r="E115" s="182">
        <v>0.77051312747742073</v>
      </c>
      <c r="F115" s="183">
        <v>1.7278161636946534E-2</v>
      </c>
      <c r="G115" s="183">
        <v>0.81282899433267286</v>
      </c>
      <c r="H115" s="183">
        <v>0.28941172900852696</v>
      </c>
      <c r="I115" s="191"/>
      <c r="J115" s="191"/>
    </row>
    <row r="116" spans="2:10">
      <c r="B116" s="168">
        <v>112</v>
      </c>
      <c r="C116" s="181">
        <v>1.3392701079913836E-2</v>
      </c>
      <c r="D116" s="181">
        <v>0.79227023869802671</v>
      </c>
      <c r="E116" s="182">
        <v>0.66135221753973195</v>
      </c>
      <c r="F116" s="183">
        <v>1.7273886681905101E-2</v>
      </c>
      <c r="G116" s="183">
        <v>0.81814317000101777</v>
      </c>
      <c r="H116" s="183">
        <v>0.32662808491630896</v>
      </c>
      <c r="I116" s="191"/>
      <c r="J116" s="191"/>
    </row>
    <row r="117" spans="2:10">
      <c r="B117" s="168">
        <v>113</v>
      </c>
      <c r="C117" s="181">
        <v>1.3421004072697293E-2</v>
      </c>
      <c r="D117" s="181">
        <v>0.74104667154919091</v>
      </c>
      <c r="E117" s="182">
        <v>0.75954718766107454</v>
      </c>
      <c r="F117" s="183">
        <v>1.7292848176040498E-2</v>
      </c>
      <c r="G117" s="183">
        <v>0.8047005130114131</v>
      </c>
      <c r="H117" s="183">
        <v>0.43195112982208306</v>
      </c>
      <c r="I117" s="191"/>
      <c r="J117" s="191"/>
    </row>
    <row r="118" spans="2:10">
      <c r="B118" s="168">
        <v>114</v>
      </c>
      <c r="C118" s="181">
        <v>1.1786629015938218E-2</v>
      </c>
      <c r="D118" s="181">
        <v>0.71829151236577149</v>
      </c>
      <c r="E118" s="182">
        <v>0.83248498555170292</v>
      </c>
      <c r="F118" s="183">
        <v>1.7301846266893836E-2</v>
      </c>
      <c r="G118" s="183">
        <v>0.80877710008913506</v>
      </c>
      <c r="H118" s="183">
        <v>0.6323389878169442</v>
      </c>
      <c r="I118" s="191"/>
      <c r="J118" s="191"/>
    </row>
    <row r="119" spans="2:10">
      <c r="B119" s="168">
        <v>115</v>
      </c>
      <c r="C119" s="181">
        <v>1.1224767795943299E-2</v>
      </c>
      <c r="D119" s="181">
        <v>0.73680365775569234</v>
      </c>
      <c r="E119" s="182">
        <v>0.76101520541423573</v>
      </c>
      <c r="F119" s="183">
        <v>1.7291193354734138E-2</v>
      </c>
      <c r="G119" s="183">
        <v>0.81061592023909734</v>
      </c>
      <c r="H119" s="183">
        <v>0.85977608636535319</v>
      </c>
      <c r="I119" s="191"/>
      <c r="J119" s="191"/>
    </row>
    <row r="120" spans="2:10">
      <c r="B120" s="168">
        <v>116</v>
      </c>
      <c r="C120" s="181">
        <v>1.1520944643406561E-2</v>
      </c>
      <c r="D120" s="181">
        <v>0.79864047945490946</v>
      </c>
      <c r="E120" s="182">
        <v>0.7043650164419164</v>
      </c>
      <c r="F120" s="183">
        <v>1.7321186990911949E-2</v>
      </c>
      <c r="G120" s="183">
        <v>0.82551481087372192</v>
      </c>
      <c r="H120" s="183">
        <v>0.95705927218498488</v>
      </c>
      <c r="I120" s="191"/>
      <c r="J120" s="191"/>
    </row>
    <row r="121" spans="2:10">
      <c r="B121" s="168">
        <v>117</v>
      </c>
      <c r="C121" s="181">
        <v>1.0498644790565538E-2</v>
      </c>
      <c r="D121" s="181">
        <v>0.8088388568368855</v>
      </c>
      <c r="E121" s="182">
        <v>0.66234009931803373</v>
      </c>
      <c r="F121" s="183">
        <v>1.7287745810345881E-2</v>
      </c>
      <c r="G121" s="183">
        <v>0.8403773905093822</v>
      </c>
      <c r="H121" s="183">
        <v>0.89496291789313021</v>
      </c>
      <c r="I121" s="191"/>
      <c r="J121" s="191"/>
    </row>
    <row r="122" spans="2:10">
      <c r="B122" s="168">
        <v>118</v>
      </c>
      <c r="C122" s="181">
        <v>9.1809003753669134E-3</v>
      </c>
      <c r="D122" s="181">
        <v>0.82879778655120107</v>
      </c>
      <c r="E122" s="182">
        <v>0.63410141274379195</v>
      </c>
      <c r="F122" s="183">
        <v>1.7279747507365134E-2</v>
      </c>
      <c r="G122" s="183">
        <v>0.8477151930537602</v>
      </c>
      <c r="H122" s="183">
        <v>0.70758645545406129</v>
      </c>
      <c r="I122" s="191"/>
      <c r="J122" s="191"/>
    </row>
    <row r="123" spans="2:10">
      <c r="B123" s="168">
        <v>119</v>
      </c>
      <c r="C123" s="181">
        <v>8.0514807696359381E-3</v>
      </c>
      <c r="D123" s="181">
        <v>0.82563840942121869</v>
      </c>
      <c r="E123" s="182">
        <v>0.61616901146882375</v>
      </c>
      <c r="F123" s="183">
        <v>1.7268025856445067E-2</v>
      </c>
      <c r="G123" s="183">
        <v>0.86499689137879732</v>
      </c>
      <c r="H123" s="183">
        <v>0.50144644076428813</v>
      </c>
      <c r="I123" s="191"/>
      <c r="J123" s="191"/>
    </row>
    <row r="124" spans="2:10">
      <c r="B124" s="168">
        <v>120</v>
      </c>
      <c r="C124" s="181">
        <v>7.8468559751693218E-3</v>
      </c>
      <c r="D124" s="181">
        <v>0.80003010612475556</v>
      </c>
      <c r="E124" s="182">
        <v>0.60239178339567279</v>
      </c>
      <c r="F124" s="183">
        <v>1.726768110200624E-2</v>
      </c>
      <c r="G124" s="183">
        <v>0.87424891359150847</v>
      </c>
      <c r="H124" s="183">
        <v>0.25742473475891914</v>
      </c>
      <c r="I124" s="191"/>
      <c r="J124" s="191"/>
    </row>
    <row r="125" spans="2:10">
      <c r="B125" s="168">
        <v>121</v>
      </c>
      <c r="C125" s="181">
        <v>1.1234296565807236E-2</v>
      </c>
      <c r="D125" s="181">
        <v>0.81684793546012546</v>
      </c>
      <c r="E125" s="182">
        <v>0.48098694700453198</v>
      </c>
      <c r="F125" s="183">
        <v>1.724540996525812E-2</v>
      </c>
      <c r="G125" s="183">
        <v>0.88572661035639177</v>
      </c>
      <c r="H125" s="183">
        <v>0.15526086431506214</v>
      </c>
      <c r="I125" s="191"/>
      <c r="J125" s="191"/>
    </row>
    <row r="126" spans="2:10">
      <c r="B126" s="168">
        <v>122</v>
      </c>
      <c r="C126" s="181">
        <v>1.1794137504005235E-2</v>
      </c>
      <c r="D126" s="181">
        <v>0.83718905730986615</v>
      </c>
      <c r="E126" s="182">
        <v>0.46559451334460811</v>
      </c>
      <c r="F126" s="183">
        <v>1.7233688314338049E-2</v>
      </c>
      <c r="G126" s="183">
        <v>0.88758175690700747</v>
      </c>
      <c r="H126" s="183">
        <v>0.13559990752517012</v>
      </c>
      <c r="I126" s="191"/>
      <c r="J126" s="191"/>
    </row>
    <row r="127" spans="2:10">
      <c r="B127" s="168">
        <v>123</v>
      </c>
      <c r="C127" s="181">
        <v>1.201471343546115E-2</v>
      </c>
      <c r="D127" s="181">
        <v>0.82557465608260716</v>
      </c>
      <c r="E127" s="182">
        <v>0.44917735851403551</v>
      </c>
      <c r="F127" s="183">
        <v>1.7237239285057954E-2</v>
      </c>
      <c r="G127" s="183">
        <v>0.89488541627325524</v>
      </c>
      <c r="H127" s="183">
        <v>0.13191679135273901</v>
      </c>
      <c r="I127" s="191"/>
      <c r="J127" s="191"/>
    </row>
    <row r="128" spans="2:10">
      <c r="B128" s="168">
        <v>124</v>
      </c>
      <c r="C128" s="181">
        <v>1.2072790288115143E-2</v>
      </c>
      <c r="D128" s="181">
        <v>0.85000897199373271</v>
      </c>
      <c r="E128" s="182">
        <v>0.44421252974861203</v>
      </c>
      <c r="F128" s="183">
        <v>1.7234343347771817E-2</v>
      </c>
      <c r="G128" s="183">
        <v>0.90045664807139325</v>
      </c>
      <c r="H128" s="183">
        <v>0.13213051370367779</v>
      </c>
      <c r="I128" s="191"/>
      <c r="J128" s="191"/>
    </row>
    <row r="129" spans="2:10">
      <c r="B129" s="168">
        <v>125</v>
      </c>
      <c r="C129" s="181">
        <v>1.076487396947671E-2</v>
      </c>
      <c r="D129" s="181">
        <v>0.88878454898506698</v>
      </c>
      <c r="E129" s="182">
        <v>0.45549015433614837</v>
      </c>
      <c r="F129" s="183">
        <v>1.7235274184756646E-2</v>
      </c>
      <c r="G129" s="183">
        <v>0.92605746046225046</v>
      </c>
      <c r="H129" s="183">
        <v>0.13422566310600936</v>
      </c>
      <c r="I129" s="191"/>
      <c r="J129" s="191"/>
    </row>
    <row r="130" spans="2:10">
      <c r="B130" s="168">
        <v>126</v>
      </c>
      <c r="C130" s="181">
        <v>1.1121100567127628E-2</v>
      </c>
      <c r="D130" s="181">
        <v>0.8754322362979684</v>
      </c>
      <c r="E130" s="182">
        <v>0.46858621431342018</v>
      </c>
      <c r="F130" s="183">
        <v>1.7234136495108524E-2</v>
      </c>
      <c r="G130" s="183">
        <v>0.93825165588486326</v>
      </c>
      <c r="H130" s="183">
        <v>0.14056147675352668</v>
      </c>
      <c r="I130" s="191"/>
      <c r="J130" s="191"/>
    </row>
    <row r="131" spans="2:10">
      <c r="B131" s="168">
        <v>127</v>
      </c>
      <c r="C131" s="181">
        <v>1.1405638130761619E-2</v>
      </c>
      <c r="D131" s="181">
        <v>0.92121791648958606</v>
      </c>
      <c r="E131" s="182">
        <v>0.48104995369969977</v>
      </c>
      <c r="F131" s="183">
        <v>1.7235722365527121E-2</v>
      </c>
      <c r="G131" s="183">
        <v>0.94670016175669425</v>
      </c>
      <c r="H131" s="183">
        <v>0.18045672722192088</v>
      </c>
      <c r="I131" s="191"/>
      <c r="J131" s="191"/>
    </row>
    <row r="132" spans="2:10">
      <c r="B132" s="168">
        <v>128</v>
      </c>
      <c r="C132" s="181">
        <v>1.2643790334279209E-2</v>
      </c>
      <c r="D132" s="181">
        <v>0.96082076883682899</v>
      </c>
      <c r="E132" s="182">
        <v>0.29585397609484509</v>
      </c>
      <c r="F132" s="183">
        <v>1.7240238648675736E-2</v>
      </c>
      <c r="G132" s="183">
        <v>0.96392891783230839</v>
      </c>
      <c r="H132" s="183">
        <v>0.2653496618503135</v>
      </c>
      <c r="I132" s="191"/>
      <c r="J132" s="191"/>
    </row>
    <row r="133" spans="2:10">
      <c r="B133" s="168">
        <v>129</v>
      </c>
      <c r="C133" s="181">
        <v>1.3977604111250935E-2</v>
      </c>
      <c r="D133" s="181">
        <v>1</v>
      </c>
      <c r="E133" s="182">
        <v>0.19882426208806939</v>
      </c>
      <c r="F133" s="183">
        <v>1.7266164182475414E-2</v>
      </c>
      <c r="G133" s="183">
        <v>0.95031164964899095</v>
      </c>
      <c r="H133" s="183">
        <v>0.36183158731669407</v>
      </c>
      <c r="I133" s="191"/>
      <c r="J133" s="191"/>
    </row>
    <row r="134" spans="2:10">
      <c r="B134" s="168">
        <v>130</v>
      </c>
      <c r="C134" s="181">
        <v>1.4982278809889154E-2</v>
      </c>
      <c r="D134" s="181">
        <v>0.99318745571300582</v>
      </c>
      <c r="E134" s="182">
        <v>0.23255788948110442</v>
      </c>
      <c r="F134" s="183">
        <v>1.7285780710044576E-2</v>
      </c>
      <c r="G134" s="183">
        <v>0.93434846060163501</v>
      </c>
      <c r="H134" s="183">
        <v>0.42158361117385956</v>
      </c>
      <c r="I134" s="191"/>
      <c r="J134" s="191"/>
    </row>
    <row r="135" spans="2:10">
      <c r="B135" s="168">
        <v>131</v>
      </c>
      <c r="C135" s="181">
        <v>1.5776795548047715E-2</v>
      </c>
      <c r="D135" s="181">
        <v>0.95706595921534965</v>
      </c>
      <c r="E135" s="182">
        <v>0.25999215037724105</v>
      </c>
      <c r="F135" s="183">
        <v>1.7286746022473286E-2</v>
      </c>
      <c r="G135" s="183">
        <v>0.90536706710946635</v>
      </c>
      <c r="H135" s="183">
        <v>0.42421628596068184</v>
      </c>
      <c r="I135" s="191"/>
      <c r="J135" s="191"/>
    </row>
    <row r="136" spans="2:10">
      <c r="B136" s="168">
        <v>132</v>
      </c>
      <c r="C136" s="181">
        <v>1.6699033718855193E-2</v>
      </c>
      <c r="D136" s="181">
        <v>0.90905392035598953</v>
      </c>
      <c r="E136" s="182">
        <v>0.27491989458381566</v>
      </c>
      <c r="F136" s="183">
        <v>1.7279092473931366E-2</v>
      </c>
      <c r="G136" s="183">
        <v>0.88121313963628378</v>
      </c>
      <c r="H136" s="183">
        <v>0.3953668557825743</v>
      </c>
      <c r="I136" s="191"/>
      <c r="J136" s="191"/>
    </row>
    <row r="137" spans="2:10">
      <c r="B137" s="168">
        <v>133</v>
      </c>
      <c r="C137" s="181">
        <v>1.7723499153047075E-2</v>
      </c>
      <c r="D137" s="181">
        <v>0.85972679640570204</v>
      </c>
      <c r="E137" s="182">
        <v>0.2825952603953984</v>
      </c>
      <c r="F137" s="183">
        <v>1.7318118676406404E-2</v>
      </c>
      <c r="G137" s="183">
        <v>0.85481605955545781</v>
      </c>
      <c r="H137" s="183">
        <v>0.37349793453180735</v>
      </c>
      <c r="I137" s="191"/>
      <c r="J137" s="191"/>
    </row>
    <row r="138" spans="2:10">
      <c r="B138" s="168">
        <v>134</v>
      </c>
      <c r="C138" s="181">
        <v>1.821593581947941E-2</v>
      </c>
      <c r="D138" s="181">
        <v>0.79941187209077247</v>
      </c>
      <c r="E138" s="182">
        <v>0.28389494021333667</v>
      </c>
      <c r="F138" s="183">
        <v>1.7327633898917984E-2</v>
      </c>
      <c r="G138" s="183">
        <v>0.82526815350949023</v>
      </c>
      <c r="H138" s="183">
        <v>0.36234423870078675</v>
      </c>
      <c r="I138" s="191"/>
      <c r="J138" s="191"/>
    </row>
    <row r="139" spans="2:10">
      <c r="B139" s="168">
        <v>135</v>
      </c>
      <c r="C139" s="181">
        <v>1.8571177753048139E-2</v>
      </c>
      <c r="D139" s="181">
        <v>0.80858869609963691</v>
      </c>
      <c r="E139" s="182">
        <v>0.28068726508945335</v>
      </c>
      <c r="F139" s="183">
        <v>1.7313050786155672E-2</v>
      </c>
      <c r="G139" s="183">
        <v>0.79679999159969428</v>
      </c>
      <c r="H139" s="183">
        <v>0.36725861789292669</v>
      </c>
      <c r="I139" s="191"/>
      <c r="J139" s="191"/>
    </row>
    <row r="140" spans="2:10">
      <c r="B140" s="168">
        <v>136</v>
      </c>
      <c r="C140" s="181">
        <v>1.887860388623095E-2</v>
      </c>
      <c r="D140" s="181">
        <v>0.79010373773864506</v>
      </c>
      <c r="E140" s="182">
        <v>0.2790711596989775</v>
      </c>
      <c r="F140" s="183">
        <v>1.7303052907429731E-2</v>
      </c>
      <c r="G140" s="183">
        <v>0.79957625877141802</v>
      </c>
      <c r="H140" s="183">
        <v>0.40432008463510943</v>
      </c>
      <c r="I140" s="191"/>
      <c r="J140" s="191"/>
    </row>
    <row r="141" spans="2:10">
      <c r="B141" s="168">
        <v>137</v>
      </c>
      <c r="C141" s="181">
        <v>1.8102497698091777E-2</v>
      </c>
      <c r="D141" s="181">
        <v>0.83634653440177409</v>
      </c>
      <c r="E141" s="182">
        <v>0.44410914274281482</v>
      </c>
      <c r="F141" s="183">
        <v>1.7290883075739193E-2</v>
      </c>
      <c r="G141" s="183">
        <v>0.83475900860811203</v>
      </c>
      <c r="H141" s="183">
        <v>0.51167353597763987</v>
      </c>
      <c r="I141" s="191"/>
      <c r="J141" s="191"/>
    </row>
    <row r="142" spans="2:10">
      <c r="B142" s="168">
        <v>138</v>
      </c>
      <c r="C142" s="181">
        <v>1.8077833835969021E-2</v>
      </c>
      <c r="D142" s="181">
        <v>0.84758852363874626</v>
      </c>
      <c r="E142" s="182">
        <v>0.5939184102407894</v>
      </c>
      <c r="F142" s="183">
        <v>1.7289573008871656E-2</v>
      </c>
      <c r="G142" s="183">
        <v>0.86834986663667868</v>
      </c>
      <c r="H142" s="183">
        <v>0.70334446812374862</v>
      </c>
      <c r="I142" s="191"/>
      <c r="J142" s="191"/>
    </row>
    <row r="143" spans="2:10">
      <c r="B143" s="168">
        <v>139</v>
      </c>
      <c r="C143" s="181">
        <v>1.7804789867414204E-2</v>
      </c>
      <c r="D143" s="181">
        <v>0.83259437770960898</v>
      </c>
      <c r="E143" s="182">
        <v>0.58296763147158548</v>
      </c>
      <c r="F143" s="183">
        <v>1.7283470855304444E-2</v>
      </c>
      <c r="G143" s="183">
        <v>0.85857431569263487</v>
      </c>
      <c r="H143" s="183">
        <v>0.90289860607689532</v>
      </c>
      <c r="I143" s="191"/>
      <c r="J143" s="191"/>
    </row>
    <row r="144" spans="2:10">
      <c r="B144" s="168">
        <v>140</v>
      </c>
      <c r="C144" s="181">
        <v>1.7468126439408101E-2</v>
      </c>
      <c r="D144" s="181">
        <v>0.84700127053396246</v>
      </c>
      <c r="E144" s="182">
        <v>0.57017164116925134</v>
      </c>
      <c r="F144" s="183">
        <v>1.7283470855304441E-2</v>
      </c>
      <c r="G144" s="183">
        <v>0.85992876337507329</v>
      </c>
      <c r="H144" s="183">
        <v>1</v>
      </c>
      <c r="I144" s="191"/>
      <c r="J144" s="191"/>
    </row>
    <row r="145" spans="2:10">
      <c r="B145" s="168">
        <v>141</v>
      </c>
      <c r="C145" s="181">
        <v>1.6864613943470996E-2</v>
      </c>
      <c r="D145" s="181">
        <v>0.84532835548483842</v>
      </c>
      <c r="E145" s="182">
        <v>0.55173844433204056</v>
      </c>
      <c r="F145" s="183">
        <v>1.7261509997551265E-2</v>
      </c>
      <c r="G145" s="183">
        <v>0.87500602501766866</v>
      </c>
      <c r="H145" s="183">
        <v>0.92803801735164526</v>
      </c>
      <c r="I145" s="191"/>
      <c r="J145" s="191"/>
    </row>
    <row r="146" spans="2:10">
      <c r="B146" s="168">
        <v>142</v>
      </c>
      <c r="C146" s="181">
        <v>1.6779244921215082E-2</v>
      </c>
      <c r="D146" s="181">
        <v>0.85124421549986107</v>
      </c>
      <c r="E146" s="182">
        <v>0.53369427817113901</v>
      </c>
      <c r="F146" s="183">
        <v>1.7254580433330877E-2</v>
      </c>
      <c r="G146" s="183">
        <v>0.88517025946274952</v>
      </c>
      <c r="H146" s="183">
        <v>0.73532017204693345</v>
      </c>
      <c r="I146" s="191"/>
      <c r="J146" s="191"/>
    </row>
    <row r="147" spans="2:10">
      <c r="B147" s="168">
        <v>143</v>
      </c>
      <c r="C147" s="181">
        <v>1.6396442473849079E-2</v>
      </c>
      <c r="D147" s="181">
        <v>0.80959674901373735</v>
      </c>
      <c r="E147" s="182">
        <v>0.51479628643865216</v>
      </c>
      <c r="F147" s="183">
        <v>1.7244065422946698E-2</v>
      </c>
      <c r="G147" s="183">
        <v>0.88731040670859274</v>
      </c>
      <c r="H147" s="183">
        <v>0.53356327376774726</v>
      </c>
      <c r="I147" s="191"/>
      <c r="J147" s="191"/>
    </row>
    <row r="148" spans="2:10">
      <c r="B148" s="168">
        <v>144</v>
      </c>
      <c r="C148" s="181">
        <v>1.6421878469600505E-2</v>
      </c>
      <c r="D148" s="181">
        <v>0.80300109413567144</v>
      </c>
      <c r="E148" s="182">
        <v>0.49796437074990274</v>
      </c>
      <c r="F148" s="183">
        <v>1.7243996472058931E-2</v>
      </c>
      <c r="G148" s="183">
        <v>0.89634883082478667</v>
      </c>
      <c r="H148" s="183">
        <v>0.27783446952533619</v>
      </c>
      <c r="I148" s="191"/>
      <c r="J148" s="191"/>
    </row>
    <row r="149" spans="2:10">
      <c r="B149" s="168">
        <v>145</v>
      </c>
      <c r="C149" s="181">
        <v>1.1266634839759079E-2</v>
      </c>
      <c r="D149" s="181">
        <v>0.80691741031000486</v>
      </c>
      <c r="E149" s="182">
        <v>0.49118264549947621</v>
      </c>
      <c r="F149" s="183">
        <v>1.7239652566129731E-2</v>
      </c>
      <c r="G149" s="183">
        <v>0.90838284461111085</v>
      </c>
      <c r="H149" s="183">
        <v>0.16117152660825629</v>
      </c>
      <c r="I149" s="191"/>
      <c r="J149" s="191"/>
    </row>
    <row r="150" spans="2:10">
      <c r="B150" s="168">
        <v>146</v>
      </c>
      <c r="C150" s="181">
        <v>1.0799100442730716E-2</v>
      </c>
      <c r="D150" s="181">
        <v>0.81638721106328982</v>
      </c>
      <c r="E150" s="182">
        <v>0.4868081162160241</v>
      </c>
      <c r="F150" s="183">
        <v>1.7241272911992213E-2</v>
      </c>
      <c r="G150" s="183">
        <v>0.91121124109944418</v>
      </c>
      <c r="H150" s="183">
        <v>0.13700581778171725</v>
      </c>
      <c r="I150" s="191"/>
      <c r="J150" s="191"/>
    </row>
    <row r="151" spans="2:10">
      <c r="B151" s="168">
        <v>147</v>
      </c>
      <c r="C151" s="181">
        <v>1.0329202717258627E-2</v>
      </c>
      <c r="D151" s="181">
        <v>0.83383063212857134</v>
      </c>
      <c r="E151" s="182">
        <v>0.47667327615564659</v>
      </c>
      <c r="F151" s="183">
        <v>1.7240307599563499E-2</v>
      </c>
      <c r="G151" s="183">
        <v>0.93033331769566752</v>
      </c>
      <c r="H151" s="183">
        <v>0.1326518092439371</v>
      </c>
      <c r="I151" s="191"/>
      <c r="J151" s="191"/>
    </row>
    <row r="152" spans="2:10">
      <c r="B152" s="168">
        <v>148</v>
      </c>
      <c r="C152" s="181">
        <v>1.0024954827825653E-2</v>
      </c>
      <c r="D152" s="181">
        <v>0.83743080474314469</v>
      </c>
      <c r="E152" s="182">
        <v>0.46979430148188173</v>
      </c>
      <c r="F152" s="183">
        <v>1.7234929430317823E-2</v>
      </c>
      <c r="G152" s="183">
        <v>0.945110979724609</v>
      </c>
      <c r="H152" s="183">
        <v>0.13310130536460743</v>
      </c>
      <c r="I152" s="191"/>
      <c r="J152" s="191"/>
    </row>
    <row r="153" spans="2:10">
      <c r="B153" s="168">
        <v>149</v>
      </c>
      <c r="C153" s="181">
        <v>9.8999800838054115E-3</v>
      </c>
      <c r="D153" s="181">
        <v>0.83430649359905473</v>
      </c>
      <c r="E153" s="182">
        <v>0.4776936264202063</v>
      </c>
      <c r="F153" s="183">
        <v>1.7230551048944741E-2</v>
      </c>
      <c r="G153" s="183">
        <v>0.97137199517592143</v>
      </c>
      <c r="H153" s="183">
        <v>0.13542834748696297</v>
      </c>
      <c r="I153" s="191"/>
      <c r="J153" s="191"/>
    </row>
    <row r="154" spans="2:10">
      <c r="B154" s="168">
        <v>150</v>
      </c>
      <c r="C154" s="181">
        <v>9.5833329969258127E-3</v>
      </c>
      <c r="D154" s="181">
        <v>0.84495443365795453</v>
      </c>
      <c r="E154" s="182">
        <v>0.48732543254685451</v>
      </c>
      <c r="F154" s="183">
        <v>1.7230792377051916E-2</v>
      </c>
      <c r="G154" s="183">
        <v>0.98795663748633089</v>
      </c>
      <c r="H154" s="183">
        <v>0.14175754570884244</v>
      </c>
      <c r="I154" s="191"/>
      <c r="J154" s="191"/>
    </row>
    <row r="155" spans="2:10">
      <c r="B155" s="168">
        <v>151</v>
      </c>
      <c r="C155" s="181">
        <v>9.5379862278395545E-3</v>
      </c>
      <c r="D155" s="181">
        <v>0.84959262280291381</v>
      </c>
      <c r="E155" s="182">
        <v>0.49433080020643178</v>
      </c>
      <c r="F155" s="183">
        <v>1.7244789407268233E-2</v>
      </c>
      <c r="G155" s="183">
        <v>0.99697612704243055</v>
      </c>
      <c r="H155" s="183">
        <v>0.18167722914925896</v>
      </c>
      <c r="I155" s="191"/>
      <c r="J155" s="191"/>
    </row>
    <row r="156" spans="2:10">
      <c r="B156" s="168">
        <v>152</v>
      </c>
      <c r="C156" s="181">
        <v>1.046872458008449E-2</v>
      </c>
      <c r="D156" s="181">
        <v>0.85314274724223416</v>
      </c>
      <c r="E156" s="182">
        <v>0.30120581778983152</v>
      </c>
      <c r="F156" s="183">
        <v>1.7253994350784868E-2</v>
      </c>
      <c r="G156" s="183">
        <v>1</v>
      </c>
      <c r="H156" s="183">
        <v>0.26438345688449266</v>
      </c>
      <c r="I156" s="191"/>
      <c r="J156" s="191"/>
    </row>
    <row r="157" spans="2:10">
      <c r="B157" s="168">
        <v>153</v>
      </c>
      <c r="C157" s="181">
        <v>1.1541320873264949E-2</v>
      </c>
      <c r="D157" s="181">
        <v>0.81519165042074304</v>
      </c>
      <c r="E157" s="182">
        <v>0.19758955455614582</v>
      </c>
      <c r="F157" s="183">
        <v>1.7257166091622065E-2</v>
      </c>
      <c r="G157" s="183">
        <v>0.97300595625710173</v>
      </c>
      <c r="H157" s="183">
        <v>0.35777703704611924</v>
      </c>
      <c r="I157" s="191"/>
      <c r="J157" s="191"/>
    </row>
    <row r="158" spans="2:10">
      <c r="B158" s="168">
        <v>154</v>
      </c>
      <c r="C158" s="181">
        <v>1.2829457108174434E-2</v>
      </c>
      <c r="D158" s="181">
        <v>0.72425521415541672</v>
      </c>
      <c r="E158" s="182">
        <v>0.22309308176152656</v>
      </c>
      <c r="F158" s="183">
        <v>1.7274059059124512E-2</v>
      </c>
      <c r="G158" s="183">
        <v>0.90455467625204833</v>
      </c>
      <c r="H158" s="183">
        <v>0.42025929116684591</v>
      </c>
      <c r="I158" s="191"/>
      <c r="J158" s="191"/>
    </row>
    <row r="159" spans="2:10">
      <c r="B159" s="168">
        <v>155</v>
      </c>
      <c r="C159" s="181">
        <v>1.4136785220582112E-2</v>
      </c>
      <c r="D159" s="181">
        <v>0.65896466288898903</v>
      </c>
      <c r="E159" s="182">
        <v>0.24780155776171972</v>
      </c>
      <c r="F159" s="183">
        <v>1.7286159939927281E-2</v>
      </c>
      <c r="G159" s="183">
        <v>0.82840048525314491</v>
      </c>
      <c r="H159" s="183">
        <v>0.42383920669932656</v>
      </c>
      <c r="I159" s="191"/>
      <c r="J159" s="191"/>
    </row>
    <row r="160" spans="2:10">
      <c r="B160" s="168">
        <v>156</v>
      </c>
      <c r="C160" s="181">
        <v>1.4863027232924418E-2</v>
      </c>
      <c r="D160" s="181">
        <v>0.59315810434436045</v>
      </c>
      <c r="E160" s="182">
        <v>0.26039751648003528</v>
      </c>
      <c r="F160" s="183">
        <v>1.7325875651279975E-2</v>
      </c>
      <c r="G160" s="183">
        <v>0.76500618929784103</v>
      </c>
      <c r="H160" s="183">
        <v>0.39405656047791232</v>
      </c>
      <c r="I160" s="191"/>
      <c r="J160" s="191"/>
    </row>
    <row r="161" spans="2:10">
      <c r="B161" s="168">
        <v>157</v>
      </c>
      <c r="C161" s="181">
        <v>1.58994926942773E-2</v>
      </c>
      <c r="D161" s="181">
        <v>0.53539798126216687</v>
      </c>
      <c r="E161" s="182">
        <v>0.2593651950734383</v>
      </c>
      <c r="F161" s="183">
        <v>1.7402514563030873E-2</v>
      </c>
      <c r="G161" s="183">
        <v>0.70130355470114802</v>
      </c>
      <c r="H161" s="183">
        <v>0.36927738118056053</v>
      </c>
      <c r="I161" s="191"/>
      <c r="J161" s="191"/>
    </row>
    <row r="162" spans="2:10">
      <c r="B162" s="168">
        <v>158</v>
      </c>
      <c r="C162" s="181">
        <v>1.6768994148825329E-2</v>
      </c>
      <c r="D162" s="181">
        <v>0.48812217047351797</v>
      </c>
      <c r="E162" s="182">
        <v>0.25494065885018607</v>
      </c>
      <c r="F162" s="183">
        <v>1.7439196435321897E-2</v>
      </c>
      <c r="G162" s="183">
        <v>0.64389661052744562</v>
      </c>
      <c r="H162" s="183">
        <v>0.35468092964194936</v>
      </c>
      <c r="I162" s="191"/>
      <c r="J162" s="191"/>
    </row>
    <row r="163" spans="2:10">
      <c r="B163" s="168">
        <v>159</v>
      </c>
      <c r="C163" s="181">
        <v>1.7218448850947345E-2</v>
      </c>
      <c r="D163" s="181">
        <v>0.46819383551352967</v>
      </c>
      <c r="E163" s="182">
        <v>0.24601441999286688</v>
      </c>
      <c r="F163" s="183">
        <v>1.7474361388082095E-2</v>
      </c>
      <c r="G163" s="183">
        <v>0.60270222254137351</v>
      </c>
      <c r="H163" s="183">
        <v>0.35703363961577933</v>
      </c>
      <c r="I163" s="191"/>
      <c r="J163" s="191"/>
    </row>
    <row r="164" spans="2:10">
      <c r="B164" s="168">
        <v>160</v>
      </c>
      <c r="C164" s="181">
        <v>1.7178335669671412E-2</v>
      </c>
      <c r="D164" s="181">
        <v>0.46683162992220956</v>
      </c>
      <c r="E164" s="182">
        <v>0.23953845131148913</v>
      </c>
      <c r="F164" s="183">
        <v>1.7473120272102322E-2</v>
      </c>
      <c r="G164" s="183">
        <v>0.5807573383699034</v>
      </c>
      <c r="H164" s="183">
        <v>0.39511211779268124</v>
      </c>
      <c r="I164" s="191"/>
      <c r="J164" s="191"/>
    </row>
    <row r="165" spans="2:10">
      <c r="B165" s="168">
        <v>161</v>
      </c>
      <c r="C165" s="181">
        <v>1.6240606958316098E-2</v>
      </c>
      <c r="D165" s="181">
        <v>0.49694733362980525</v>
      </c>
      <c r="E165" s="182">
        <v>0.40288155305164269</v>
      </c>
      <c r="F165" s="183">
        <v>1.737255540229694E-2</v>
      </c>
      <c r="G165" s="183">
        <v>0.59235399430303459</v>
      </c>
      <c r="H165" s="183">
        <v>0.50132833336523441</v>
      </c>
      <c r="I165" s="191"/>
      <c r="J165" s="191"/>
    </row>
    <row r="166" spans="2:10">
      <c r="B166" s="168">
        <v>162</v>
      </c>
      <c r="C166" s="181">
        <v>1.5599175832353552E-2</v>
      </c>
      <c r="D166" s="181">
        <v>0.54643439724132814</v>
      </c>
      <c r="E166" s="182">
        <v>0.56392586613561213</v>
      </c>
      <c r="F166" s="183">
        <v>1.736634982239809E-2</v>
      </c>
      <c r="G166" s="183">
        <v>0.61336200728015156</v>
      </c>
      <c r="H166" s="183">
        <v>0.69571326593067273</v>
      </c>
      <c r="I166" s="191"/>
      <c r="J166" s="191"/>
    </row>
    <row r="167" spans="2:10">
      <c r="B167" s="168">
        <v>163</v>
      </c>
      <c r="C167" s="181">
        <v>1.5360430038819338E-2</v>
      </c>
      <c r="D167" s="181">
        <v>0.55584381766210889</v>
      </c>
      <c r="E167" s="182">
        <v>0.5576151585148843</v>
      </c>
      <c r="F167" s="183">
        <v>1.7355421106687315E-2</v>
      </c>
      <c r="G167" s="183">
        <v>0.61638086715204365</v>
      </c>
      <c r="H167" s="183">
        <v>0.8935641522962724</v>
      </c>
      <c r="I167" s="191"/>
      <c r="J167" s="191"/>
    </row>
    <row r="168" spans="2:10">
      <c r="B168" s="168">
        <v>164</v>
      </c>
      <c r="C168" s="181">
        <v>1.5169045544130049E-2</v>
      </c>
      <c r="D168" s="181">
        <v>0.55898586617698665</v>
      </c>
      <c r="E168" s="182">
        <v>0.54836739234331089</v>
      </c>
      <c r="F168" s="183">
        <v>1.736765988926562E-2</v>
      </c>
      <c r="G168" s="183">
        <v>0.60151340991950764</v>
      </c>
      <c r="H168" s="183">
        <v>0.98991588618610116</v>
      </c>
      <c r="I168" s="191"/>
      <c r="J168" s="191"/>
    </row>
    <row r="169" spans="2:10">
      <c r="B169" s="168">
        <v>165</v>
      </c>
      <c r="C169" s="181">
        <v>1.446762143453658E-2</v>
      </c>
      <c r="D169" s="181">
        <v>0.54386155231909761</v>
      </c>
      <c r="E169" s="182">
        <v>0.53419537180163279</v>
      </c>
      <c r="F169" s="183">
        <v>1.7336563038883562E-2</v>
      </c>
      <c r="G169" s="183">
        <v>0.59124003924433133</v>
      </c>
      <c r="H169" s="183">
        <v>0.9185398538379046</v>
      </c>
      <c r="I169" s="191"/>
      <c r="J169" s="191"/>
    </row>
    <row r="170" spans="2:10">
      <c r="B170" s="168">
        <v>166</v>
      </c>
      <c r="C170" s="181">
        <v>1.4045561573032663E-2</v>
      </c>
      <c r="D170" s="181">
        <v>0.53345437259670414</v>
      </c>
      <c r="E170" s="182">
        <v>0.52134544564346308</v>
      </c>
      <c r="F170" s="183">
        <v>1.7308500027563171E-2</v>
      </c>
      <c r="G170" s="183">
        <v>0.5836248572498447</v>
      </c>
      <c r="H170" s="183">
        <v>0.7253393470786591</v>
      </c>
      <c r="I170" s="191"/>
      <c r="J170" s="191"/>
    </row>
    <row r="171" spans="2:10">
      <c r="B171" s="168">
        <v>167</v>
      </c>
      <c r="C171" s="181">
        <v>1.3452949893804807E-2</v>
      </c>
      <c r="D171" s="181">
        <v>0.5433191409560908</v>
      </c>
      <c r="E171" s="182">
        <v>0.50887726967214664</v>
      </c>
      <c r="F171" s="183">
        <v>1.727747212806888E-2</v>
      </c>
      <c r="G171" s="183">
        <v>0.58383889568496949</v>
      </c>
      <c r="H171" s="183">
        <v>0.52458164268780683</v>
      </c>
      <c r="I171" s="191"/>
      <c r="J171" s="191"/>
    </row>
    <row r="172" spans="2:10">
      <c r="B172" s="168">
        <v>168</v>
      </c>
      <c r="C172" s="181">
        <v>1.248600995942533E-2</v>
      </c>
      <c r="D172" s="181">
        <v>0.53265758223448778</v>
      </c>
      <c r="E172" s="182">
        <v>0.5025761915980651</v>
      </c>
      <c r="F172" s="183">
        <v>1.7272404237818145E-2</v>
      </c>
      <c r="G172" s="183">
        <v>0.58374825367636152</v>
      </c>
      <c r="H172" s="183">
        <v>0.26688276469045652</v>
      </c>
      <c r="I172" s="191"/>
      <c r="J172" s="191"/>
    </row>
    <row r="173" spans="2:10">
      <c r="B173" s="168">
        <v>169</v>
      </c>
      <c r="C173" s="181">
        <v>1.0370576292735346E-2</v>
      </c>
      <c r="D173" s="181">
        <v>0.49163937240422784</v>
      </c>
      <c r="E173" s="182">
        <v>0.59101957783136416</v>
      </c>
      <c r="F173" s="183">
        <v>1.7262130555541155E-2</v>
      </c>
      <c r="G173" s="183">
        <v>0.57396538633700411</v>
      </c>
      <c r="H173" s="183">
        <v>0.14906794386132149</v>
      </c>
      <c r="I173" s="191"/>
      <c r="J173" s="191"/>
    </row>
    <row r="174" spans="2:10">
      <c r="B174" s="168">
        <v>170</v>
      </c>
      <c r="C174" s="181">
        <v>1.0363024507833522E-2</v>
      </c>
      <c r="D174" s="181">
        <v>0.49347246686223828</v>
      </c>
      <c r="E174" s="182">
        <v>0.58350022077640773</v>
      </c>
      <c r="F174" s="183">
        <v>1.7251753446932507E-2</v>
      </c>
      <c r="G174" s="183">
        <v>0.56020446615125585</v>
      </c>
      <c r="H174" s="183">
        <v>0.12384482540083512</v>
      </c>
      <c r="I174" s="191"/>
      <c r="J174" s="191"/>
    </row>
    <row r="175" spans="2:10">
      <c r="B175" s="168">
        <v>171</v>
      </c>
      <c r="C175" s="181">
        <v>1.0125930552966152E-2</v>
      </c>
      <c r="D175" s="181">
        <v>0.4941595274211637</v>
      </c>
      <c r="E175" s="182">
        <v>0.58329017926127247</v>
      </c>
      <c r="F175" s="183">
        <v>1.7257545321504766E-2</v>
      </c>
      <c r="G175" s="183">
        <v>0.55596851037005879</v>
      </c>
      <c r="H175" s="183">
        <v>0.11939961219492846</v>
      </c>
      <c r="I175" s="191"/>
      <c r="J175" s="191"/>
    </row>
    <row r="176" spans="2:10">
      <c r="B176" s="168">
        <v>172</v>
      </c>
      <c r="C176" s="181">
        <v>1.0287584729936572E-2</v>
      </c>
      <c r="D176" s="181">
        <v>0.48442891748702543</v>
      </c>
      <c r="E176" s="182">
        <v>0.59418529013552335</v>
      </c>
      <c r="F176" s="183">
        <v>1.7253787498121578E-2</v>
      </c>
      <c r="G176" s="183">
        <v>0.54418193300857798</v>
      </c>
      <c r="H176" s="183">
        <v>0.11907298657977106</v>
      </c>
      <c r="I176" s="191"/>
      <c r="J176" s="191"/>
    </row>
    <row r="177" spans="2:10">
      <c r="B177" s="168">
        <v>173</v>
      </c>
      <c r="C177" s="181">
        <v>9.8875417308235455E-3</v>
      </c>
      <c r="D177" s="181">
        <v>0.49591917542582747</v>
      </c>
      <c r="E177" s="182">
        <v>0.63793561087449202</v>
      </c>
      <c r="F177" s="183">
        <v>1.7245134161707056E-2</v>
      </c>
      <c r="G177" s="183">
        <v>0.5483358164479003</v>
      </c>
      <c r="H177" s="183">
        <v>0.11933292870449935</v>
      </c>
      <c r="I177" s="191"/>
      <c r="J177" s="191"/>
    </row>
    <row r="178" spans="2:10">
      <c r="B178" s="168">
        <v>174</v>
      </c>
      <c r="C178" s="181">
        <v>1.0395486006066022E-2</v>
      </c>
      <c r="D178" s="181">
        <v>0.50449860241186995</v>
      </c>
      <c r="E178" s="182">
        <v>0.73617256229797479</v>
      </c>
      <c r="F178" s="183">
        <v>1.7247650869110481E-2</v>
      </c>
      <c r="G178" s="183">
        <v>0.5551211972738973</v>
      </c>
      <c r="H178" s="183">
        <v>0.12920252631638368</v>
      </c>
      <c r="I178" s="191"/>
      <c r="J178" s="191"/>
    </row>
    <row r="179" spans="2:10">
      <c r="B179" s="168">
        <v>175</v>
      </c>
      <c r="C179" s="181">
        <v>1.0834432857225806E-2</v>
      </c>
      <c r="D179" s="181">
        <v>0.52492349632320856</v>
      </c>
      <c r="E179" s="182">
        <v>0.87215494893248291</v>
      </c>
      <c r="F179" s="183">
        <v>1.7270749416511789E-2</v>
      </c>
      <c r="G179" s="183">
        <v>0.56073880011455568</v>
      </c>
      <c r="H179" s="183">
        <v>0.2192382046299336</v>
      </c>
      <c r="I179" s="191"/>
      <c r="J179" s="191"/>
    </row>
    <row r="180" spans="2:10">
      <c r="B180" s="168">
        <v>176</v>
      </c>
      <c r="C180" s="181">
        <v>1.2177413823223782E-2</v>
      </c>
      <c r="D180" s="181">
        <v>0.54623251593272437</v>
      </c>
      <c r="E180" s="182">
        <v>0.82121268788424051</v>
      </c>
      <c r="F180" s="183">
        <v>1.7292468946157793E-2</v>
      </c>
      <c r="G180" s="183">
        <v>0.56130497394634982</v>
      </c>
      <c r="H180" s="183">
        <v>0.31980449388509735</v>
      </c>
      <c r="I180" s="191"/>
      <c r="J180" s="191"/>
    </row>
    <row r="181" spans="2:10">
      <c r="B181" s="168">
        <v>177</v>
      </c>
      <c r="C181" s="181">
        <v>1.4003474911105731E-2</v>
      </c>
      <c r="D181" s="181">
        <v>0.53861104923955305</v>
      </c>
      <c r="E181" s="182">
        <v>0.83514170362477047</v>
      </c>
      <c r="F181" s="183">
        <v>1.7309224011884707E-2</v>
      </c>
      <c r="G181" s="183">
        <v>0.54878347145005368</v>
      </c>
      <c r="H181" s="183">
        <v>0.34024148420514178</v>
      </c>
      <c r="I181" s="191"/>
      <c r="J181" s="191"/>
    </row>
    <row r="182" spans="2:10">
      <c r="B182" s="168">
        <v>178</v>
      </c>
      <c r="C182" s="181">
        <v>1.5628830670276633E-2</v>
      </c>
      <c r="D182" s="181">
        <v>0.50320684104716218</v>
      </c>
      <c r="E182" s="182">
        <v>0.93727989159543779</v>
      </c>
      <c r="F182" s="183">
        <v>1.7290159091417661E-2</v>
      </c>
      <c r="G182" s="183">
        <v>0.52358123324278749</v>
      </c>
      <c r="H182" s="183">
        <v>0.33910045559113233</v>
      </c>
      <c r="I182" s="191"/>
      <c r="J182" s="191"/>
    </row>
    <row r="183" spans="2:10">
      <c r="B183" s="168">
        <v>179</v>
      </c>
      <c r="C183" s="181">
        <v>1.7445035918235471E-2</v>
      </c>
      <c r="D183" s="181">
        <v>0.45417743592572918</v>
      </c>
      <c r="E183" s="182">
        <v>0.98663219846742167</v>
      </c>
      <c r="F183" s="183">
        <v>1.7283712183411626E-2</v>
      </c>
      <c r="G183" s="183">
        <v>0.49703210085379945</v>
      </c>
      <c r="H183" s="183">
        <v>0.3219858202320709</v>
      </c>
      <c r="I183" s="191"/>
      <c r="J183" s="191"/>
    </row>
    <row r="184" spans="2:10">
      <c r="B184" s="168">
        <v>180</v>
      </c>
      <c r="C184" s="181">
        <v>1.9413019682251547E-2</v>
      </c>
      <c r="D184" s="181">
        <v>0.42504992099899441</v>
      </c>
      <c r="E184" s="182">
        <v>1</v>
      </c>
      <c r="F184" s="183">
        <v>1.7298536624281116E-2</v>
      </c>
      <c r="G184" s="183">
        <v>0.47258067384339547</v>
      </c>
      <c r="H184" s="183">
        <v>0.30015632691810512</v>
      </c>
      <c r="I184" s="191"/>
      <c r="J184" s="191"/>
    </row>
    <row r="185" spans="2:10">
      <c r="B185" s="168">
        <v>181</v>
      </c>
      <c r="C185" s="181">
        <v>2.0925884492508415E-2</v>
      </c>
      <c r="D185" s="181">
        <v>0.41414760498141956</v>
      </c>
      <c r="E185" s="182">
        <v>0.98047758124678763</v>
      </c>
      <c r="F185" s="183">
        <v>1.7301501512455006E-2</v>
      </c>
      <c r="G185" s="183">
        <v>0.45956077578855747</v>
      </c>
      <c r="H185" s="183">
        <v>0.28630680103684031</v>
      </c>
      <c r="I185" s="191"/>
      <c r="J185" s="191"/>
    </row>
    <row r="186" spans="2:10">
      <c r="B186" s="168">
        <v>182</v>
      </c>
      <c r="C186" s="181">
        <v>2.147434688641656E-2</v>
      </c>
      <c r="D186" s="181">
        <v>0.40306505766071848</v>
      </c>
      <c r="E186" s="182">
        <v>0.9017810412593128</v>
      </c>
      <c r="F186" s="183">
        <v>1.7324944814295133E-2</v>
      </c>
      <c r="G186" s="183">
        <v>0.44207882501401025</v>
      </c>
      <c r="H186" s="183">
        <v>0.27463277992798724</v>
      </c>
      <c r="I186" s="191"/>
      <c r="J186" s="191"/>
    </row>
    <row r="187" spans="2:10">
      <c r="B187" s="168">
        <v>183</v>
      </c>
      <c r="C187" s="181">
        <v>2.1953852584538431E-2</v>
      </c>
      <c r="D187" s="181">
        <v>0.40919948007468665</v>
      </c>
      <c r="E187" s="182">
        <v>0.77051312747742073</v>
      </c>
      <c r="F187" s="183">
        <v>1.7303880318082911E-2</v>
      </c>
      <c r="G187" s="183">
        <v>0.42275829119490421</v>
      </c>
      <c r="H187" s="183">
        <v>0.27623944630122305</v>
      </c>
      <c r="I187" s="191"/>
      <c r="J187" s="191"/>
    </row>
    <row r="188" spans="2:10">
      <c r="B188" s="168">
        <v>184</v>
      </c>
      <c r="C188" s="181">
        <v>2.2034997596879182E-2</v>
      </c>
      <c r="D188" s="181">
        <v>0.39411680282473222</v>
      </c>
      <c r="E188" s="182">
        <v>0.66103352750480626</v>
      </c>
      <c r="F188" s="183">
        <v>1.7310947784078844E-2</v>
      </c>
      <c r="G188" s="183">
        <v>0.41189537486957062</v>
      </c>
      <c r="H188" s="183">
        <v>0.31142989426168272</v>
      </c>
      <c r="I188" s="191"/>
      <c r="J188" s="191"/>
    </row>
    <row r="189" spans="2:10">
      <c r="B189" s="168">
        <v>185</v>
      </c>
      <c r="C189" s="181">
        <v>2.1645876390153987E-2</v>
      </c>
      <c r="D189" s="181">
        <v>0.36401307625827373</v>
      </c>
      <c r="E189" s="182">
        <v>0.73892368940409847</v>
      </c>
      <c r="F189" s="183">
        <v>1.7347698607257624E-2</v>
      </c>
      <c r="G189" s="183">
        <v>0.40997458399433501</v>
      </c>
      <c r="H189" s="183">
        <v>0.41555298916243372</v>
      </c>
      <c r="I189" s="191"/>
      <c r="J189" s="191"/>
    </row>
    <row r="190" spans="2:10">
      <c r="B190" s="168">
        <v>186</v>
      </c>
      <c r="C190" s="181">
        <v>1.9290429602121097E-2</v>
      </c>
      <c r="D190" s="181">
        <v>0.34172351183714733</v>
      </c>
      <c r="E190" s="182">
        <v>0.83248498555170292</v>
      </c>
      <c r="F190" s="183">
        <v>1.7480877246975907E-2</v>
      </c>
      <c r="G190" s="183">
        <v>0.40938141401872147</v>
      </c>
      <c r="H190" s="183">
        <v>0.61581691818367978</v>
      </c>
      <c r="I190" s="191"/>
      <c r="J190" s="191"/>
    </row>
    <row r="191" spans="2:10">
      <c r="B191" s="168">
        <v>187</v>
      </c>
      <c r="C191" s="181">
        <v>1.7722638158409566E-2</v>
      </c>
      <c r="D191" s="181">
        <v>0.33027946638153532</v>
      </c>
      <c r="E191" s="182">
        <v>0.76101520541423573</v>
      </c>
      <c r="F191" s="183">
        <v>1.7462674212605916E-2</v>
      </c>
      <c r="G191" s="183">
        <v>0.39664248586724732</v>
      </c>
      <c r="H191" s="183">
        <v>0.84421290062686993</v>
      </c>
      <c r="I191" s="191"/>
      <c r="J191" s="191"/>
    </row>
    <row r="192" spans="2:10">
      <c r="B192" s="168">
        <v>188</v>
      </c>
      <c r="C192" s="181">
        <v>1.7732177839806938E-2</v>
      </c>
      <c r="D192" s="181">
        <v>0.33799427815462457</v>
      </c>
      <c r="E192" s="182">
        <v>0.7043650164419164</v>
      </c>
      <c r="F192" s="183">
        <v>1.7500700627208363E-2</v>
      </c>
      <c r="G192" s="183">
        <v>0.38505592384987325</v>
      </c>
      <c r="H192" s="183">
        <v>0.93850018068932661</v>
      </c>
      <c r="I192" s="191"/>
      <c r="J192" s="191"/>
    </row>
    <row r="193" spans="2:10">
      <c r="B193" s="168">
        <v>189</v>
      </c>
      <c r="C193" s="181">
        <v>1.6318529507441944E-2</v>
      </c>
      <c r="D193" s="181">
        <v>0.34834255170253525</v>
      </c>
      <c r="E193" s="182">
        <v>0.66234009931803373</v>
      </c>
      <c r="F193" s="183">
        <v>1.7449125363160074E-2</v>
      </c>
      <c r="G193" s="183">
        <v>0.38409405497153265</v>
      </c>
      <c r="H193" s="183">
        <v>0.87501149981490078</v>
      </c>
      <c r="I193" s="191"/>
      <c r="J193" s="191"/>
    </row>
    <row r="194" spans="2:10">
      <c r="B194" s="168">
        <v>190</v>
      </c>
      <c r="C194" s="181">
        <v>1.4851752166139962E-2</v>
      </c>
      <c r="D194" s="181">
        <v>0.33088989522537043</v>
      </c>
      <c r="E194" s="182">
        <v>0.63410141274379195</v>
      </c>
      <c r="F194" s="183">
        <v>1.7419752284972147E-2</v>
      </c>
      <c r="G194" s="183">
        <v>0.38287567191860755</v>
      </c>
      <c r="H194" s="183">
        <v>0.69072876322677201</v>
      </c>
      <c r="I194" s="191"/>
      <c r="J194" s="191"/>
    </row>
    <row r="195" spans="2:10">
      <c r="B195" s="168">
        <v>191</v>
      </c>
      <c r="C195" s="181">
        <v>1.3801990056565924E-2</v>
      </c>
      <c r="D195" s="181">
        <v>0.31694737131680756</v>
      </c>
      <c r="E195" s="182">
        <v>0.61616901146882375</v>
      </c>
      <c r="F195" s="183">
        <v>1.7372796730404119E-2</v>
      </c>
      <c r="G195" s="183">
        <v>0.37944255503428098</v>
      </c>
      <c r="H195" s="183">
        <v>0.47965443486226966</v>
      </c>
      <c r="I195" s="191"/>
      <c r="J195" s="191"/>
    </row>
    <row r="196" spans="2:10">
      <c r="B196" s="168">
        <v>192</v>
      </c>
      <c r="C196" s="181">
        <v>1.3075141493447108E-2</v>
      </c>
      <c r="D196" s="181">
        <v>0.3061674724576281</v>
      </c>
      <c r="E196" s="182">
        <v>0.60239178339567279</v>
      </c>
      <c r="F196" s="183">
        <v>1.7346457491277847E-2</v>
      </c>
      <c r="G196" s="183">
        <v>0.37984553260394027</v>
      </c>
      <c r="H196" s="183">
        <v>0.23835334470186861</v>
      </c>
      <c r="I196" s="191"/>
      <c r="J196" s="191"/>
    </row>
    <row r="197" spans="2:10">
      <c r="B197" s="168">
        <v>193</v>
      </c>
      <c r="C197" s="181">
        <v>1.2781952560936427E-2</v>
      </c>
      <c r="D197" s="181">
        <v>0.30144956301252751</v>
      </c>
      <c r="E197" s="182">
        <v>0.59101957783136416</v>
      </c>
      <c r="F197" s="183">
        <v>1.7324496633524668E-2</v>
      </c>
      <c r="G197" s="183">
        <v>0.37928576061804548</v>
      </c>
      <c r="H197" s="183">
        <v>0.13691831775194782</v>
      </c>
      <c r="I197" s="191"/>
      <c r="J197" s="191"/>
    </row>
    <row r="198" spans="2:10">
      <c r="B198" s="168">
        <v>194</v>
      </c>
      <c r="C198" s="181">
        <v>1.2642200770739652E-2</v>
      </c>
      <c r="D198" s="181">
        <v>0.31195457167480845</v>
      </c>
      <c r="E198" s="182">
        <v>0.58350022077640773</v>
      </c>
      <c r="F198" s="183">
        <v>1.7310292750645065E-2</v>
      </c>
      <c r="G198" s="183">
        <v>0.37677765965788718</v>
      </c>
      <c r="H198" s="183">
        <v>0.11689271870089973</v>
      </c>
      <c r="I198" s="191"/>
      <c r="J198" s="191"/>
    </row>
    <row r="199" spans="2:10">
      <c r="B199" s="168">
        <v>195</v>
      </c>
      <c r="C199" s="181">
        <v>1.2483896804019233E-2</v>
      </c>
      <c r="D199" s="181">
        <v>0.31856798920863022</v>
      </c>
      <c r="E199" s="182">
        <v>0.58329017926127247</v>
      </c>
      <c r="F199" s="183">
        <v>1.7302777103878668E-2</v>
      </c>
      <c r="G199" s="183">
        <v>0.38240769359613846</v>
      </c>
      <c r="H199" s="183">
        <v>0.11405955241441415</v>
      </c>
      <c r="I199" s="191"/>
      <c r="J199" s="191"/>
    </row>
    <row r="200" spans="2:10">
      <c r="B200" s="168">
        <v>196</v>
      </c>
      <c r="C200" s="181">
        <v>1.2864898524186853E-2</v>
      </c>
      <c r="D200" s="181">
        <v>0.31256621156603692</v>
      </c>
      <c r="E200" s="182">
        <v>0.59418529013552335</v>
      </c>
      <c r="F200" s="183">
        <v>1.7299846691148656E-2</v>
      </c>
      <c r="G200" s="183">
        <v>0.38615690585577506</v>
      </c>
      <c r="H200" s="183">
        <v>0.11444880405894281</v>
      </c>
      <c r="I200" s="191"/>
      <c r="J200" s="191"/>
    </row>
    <row r="201" spans="2:10">
      <c r="B201" s="168">
        <v>197</v>
      </c>
      <c r="C201" s="181">
        <v>1.3068735371309231E-2</v>
      </c>
      <c r="D201" s="181">
        <v>0.32866972922665388</v>
      </c>
      <c r="E201" s="182">
        <v>0.63793561087449202</v>
      </c>
      <c r="F201" s="183">
        <v>1.7280402540798899E-2</v>
      </c>
      <c r="G201" s="183">
        <v>0.39595735286720524</v>
      </c>
      <c r="H201" s="183">
        <v>0.11510284914033422</v>
      </c>
      <c r="I201" s="191"/>
      <c r="J201" s="191"/>
    </row>
    <row r="202" spans="2:10">
      <c r="B202" s="168">
        <v>198</v>
      </c>
      <c r="C202" s="181">
        <v>1.4384999436983962E-2</v>
      </c>
      <c r="D202" s="181">
        <v>0.33629856689273702</v>
      </c>
      <c r="E202" s="182">
        <v>0.73617256229797479</v>
      </c>
      <c r="F202" s="183">
        <v>1.7281333377783727E-2</v>
      </c>
      <c r="G202" s="183">
        <v>0.40088118529668715</v>
      </c>
      <c r="H202" s="183">
        <v>0.12496715441170826</v>
      </c>
      <c r="I202" s="191"/>
      <c r="J202" s="191"/>
    </row>
    <row r="203" spans="2:10">
      <c r="B203" s="168">
        <v>199</v>
      </c>
      <c r="C203" s="181">
        <v>1.6107903189236602E-2</v>
      </c>
      <c r="D203" s="181">
        <v>0.3514992919300613</v>
      </c>
      <c r="E203" s="182">
        <v>0.87215494893248291</v>
      </c>
      <c r="F203" s="183">
        <v>1.7331943329403302E-2</v>
      </c>
      <c r="G203" s="183">
        <v>0.39943267451338749</v>
      </c>
      <c r="H203" s="183">
        <v>0.2150788660172554</v>
      </c>
      <c r="I203" s="191"/>
      <c r="J203" s="191"/>
    </row>
    <row r="204" spans="2:10">
      <c r="B204" s="168">
        <v>200</v>
      </c>
      <c r="C204" s="181">
        <v>1.8307508573531028E-2</v>
      </c>
      <c r="D204" s="181">
        <v>0.3632995506178941</v>
      </c>
      <c r="E204" s="182">
        <v>0.82082140330960496</v>
      </c>
      <c r="F204" s="183">
        <v>1.7395033391708361E-2</v>
      </c>
      <c r="G204" s="183">
        <v>0.39999803541236917</v>
      </c>
      <c r="H204" s="183">
        <v>0.31503503661726312</v>
      </c>
      <c r="I204" s="191"/>
      <c r="J204" s="191"/>
    </row>
    <row r="205" spans="2:10">
      <c r="B205" s="168">
        <v>201</v>
      </c>
      <c r="C205" s="181">
        <v>2.1308956431902962E-2</v>
      </c>
      <c r="D205" s="181">
        <v>0.33307910777781563</v>
      </c>
      <c r="E205" s="182">
        <v>0.83514170362477047</v>
      </c>
      <c r="F205" s="183">
        <v>1.7437196859576714E-2</v>
      </c>
      <c r="G205" s="183">
        <v>0.38029538929912793</v>
      </c>
      <c r="H205" s="183">
        <v>0.33357701621193842</v>
      </c>
      <c r="I205" s="191"/>
      <c r="J205" s="191"/>
    </row>
    <row r="206" spans="2:10">
      <c r="B206" s="168">
        <v>202</v>
      </c>
      <c r="C206" s="181">
        <v>2.5937434159875931E-2</v>
      </c>
      <c r="D206" s="181">
        <v>0.29803303157341532</v>
      </c>
      <c r="E206" s="182">
        <v>0.93727989159543779</v>
      </c>
      <c r="F206" s="183">
        <v>1.7587475319460727E-2</v>
      </c>
      <c r="G206" s="183">
        <v>0.34497494896729525</v>
      </c>
      <c r="H206" s="183">
        <v>0.33369918107204982</v>
      </c>
      <c r="I206" s="191"/>
      <c r="J206" s="191"/>
    </row>
    <row r="207" spans="2:10">
      <c r="B207" s="168">
        <v>203</v>
      </c>
      <c r="C207" s="181">
        <v>3.1431851010583468E-2</v>
      </c>
      <c r="D207" s="181">
        <v>0.26309818795458062</v>
      </c>
      <c r="E207" s="182">
        <v>0.98663219846742167</v>
      </c>
      <c r="F207" s="183">
        <v>1.7974669029705584E-2</v>
      </c>
      <c r="G207" s="183">
        <v>0.31516107840279672</v>
      </c>
      <c r="H207" s="183">
        <v>0.3194978027525282</v>
      </c>
      <c r="I207" s="191"/>
      <c r="J207" s="191"/>
    </row>
    <row r="208" spans="2:10">
      <c r="B208" s="168">
        <v>204</v>
      </c>
      <c r="C208" s="181">
        <v>3.7360357329150558E-2</v>
      </c>
      <c r="D208" s="181">
        <v>0.2360603723353917</v>
      </c>
      <c r="E208" s="182">
        <v>1</v>
      </c>
      <c r="F208" s="183">
        <v>1.8622152341263659E-2</v>
      </c>
      <c r="G208" s="183">
        <v>0.29196824074734218</v>
      </c>
      <c r="H208" s="183">
        <v>0.29785865728558142</v>
      </c>
      <c r="I208" s="191"/>
      <c r="J208" s="191"/>
    </row>
    <row r="209" spans="2:10">
      <c r="B209" s="168">
        <v>205</v>
      </c>
      <c r="C209" s="181">
        <v>3.9982242210502339E-2</v>
      </c>
      <c r="D209" s="181">
        <v>0.24726206690785502</v>
      </c>
      <c r="E209" s="182">
        <v>0.98047758124678763</v>
      </c>
      <c r="F209" s="183">
        <v>1.9106015196155162E-2</v>
      </c>
      <c r="G209" s="183">
        <v>0.28548767585387985</v>
      </c>
      <c r="H209" s="183">
        <v>0.28260225088534263</v>
      </c>
      <c r="I209" s="191"/>
      <c r="J209" s="191"/>
    </row>
    <row r="210" spans="2:10">
      <c r="B210" s="168">
        <v>206</v>
      </c>
      <c r="C210" s="181">
        <v>4.1931567008356964E-2</v>
      </c>
      <c r="D210" s="181">
        <v>0.22470803517636051</v>
      </c>
      <c r="E210" s="182">
        <v>0.9017810412593128</v>
      </c>
      <c r="F210" s="183">
        <v>1.9362029842426947E-2</v>
      </c>
      <c r="G210" s="183">
        <v>0.27780413975873114</v>
      </c>
      <c r="H210" s="183">
        <v>0.27235116372834467</v>
      </c>
      <c r="I210" s="191"/>
      <c r="J210" s="191"/>
    </row>
    <row r="211" spans="2:10">
      <c r="B211" s="168">
        <v>207</v>
      </c>
      <c r="C211" s="181">
        <v>4.3361031258638029E-2</v>
      </c>
      <c r="D211" s="181">
        <v>0.21162761961803023</v>
      </c>
      <c r="E211" s="182">
        <v>0.77051312747742073</v>
      </c>
      <c r="F211" s="183">
        <v>1.9923876151380738E-2</v>
      </c>
      <c r="G211" s="183">
        <v>0.26350485481782066</v>
      </c>
      <c r="H211" s="183">
        <v>0.27376174888567584</v>
      </c>
      <c r="I211" s="191"/>
      <c r="J211" s="191"/>
    </row>
    <row r="212" spans="2:10">
      <c r="B212" s="168">
        <v>208</v>
      </c>
      <c r="C212" s="181">
        <v>4.0507717861852782E-2</v>
      </c>
      <c r="D212" s="181">
        <v>0.21661470599414959</v>
      </c>
      <c r="E212" s="182">
        <v>0.66103352750480626</v>
      </c>
      <c r="F212" s="183">
        <v>1.9851891424554007E-2</v>
      </c>
      <c r="G212" s="183">
        <v>0.26730172526359747</v>
      </c>
      <c r="H212" s="183">
        <v>0.31081483608871635</v>
      </c>
      <c r="I212" s="191"/>
      <c r="J212" s="191"/>
    </row>
    <row r="213" spans="2:10">
      <c r="B213" s="168">
        <v>209</v>
      </c>
      <c r="C213" s="181">
        <v>3.1982045911844358E-2</v>
      </c>
      <c r="D213" s="181">
        <v>0.22273869742305305</v>
      </c>
      <c r="E213" s="182">
        <v>0.73800857137978282</v>
      </c>
      <c r="F213" s="183">
        <v>1.8794529560676374E-2</v>
      </c>
      <c r="G213" s="183">
        <v>0.2802980482668691</v>
      </c>
      <c r="H213" s="183">
        <v>0.4178357520358531</v>
      </c>
      <c r="I213" s="191"/>
      <c r="J213" s="191"/>
    </row>
    <row r="214" spans="2:10">
      <c r="B214" s="168">
        <v>210</v>
      </c>
      <c r="C214" s="181">
        <v>2.660724829857692E-2</v>
      </c>
      <c r="D214" s="181">
        <v>0.21506952826644421</v>
      </c>
      <c r="E214" s="182">
        <v>0.83248498555170292</v>
      </c>
      <c r="F214" s="183">
        <v>1.811729394104767E-2</v>
      </c>
      <c r="G214" s="183">
        <v>0.29224165714998929</v>
      </c>
      <c r="H214" s="183">
        <v>0.61483351311120016</v>
      </c>
      <c r="I214" s="191"/>
      <c r="J214" s="191"/>
    </row>
    <row r="215" spans="2:10">
      <c r="B215" s="168">
        <v>211</v>
      </c>
      <c r="C215" s="181">
        <v>2.3560774687892392E-2</v>
      </c>
      <c r="D215" s="181">
        <v>0.22139161388521489</v>
      </c>
      <c r="E215" s="182">
        <v>0.76101520541423573</v>
      </c>
      <c r="F215" s="183">
        <v>1.8099711464667583E-2</v>
      </c>
      <c r="G215" s="183">
        <v>0.2944117474210971</v>
      </c>
      <c r="H215" s="183">
        <v>0.84037948198394774</v>
      </c>
      <c r="I215" s="191"/>
      <c r="J215" s="191"/>
    </row>
    <row r="216" spans="2:10">
      <c r="B216" s="168">
        <v>212</v>
      </c>
      <c r="C216" s="181">
        <v>2.1589403302311346E-2</v>
      </c>
      <c r="D216" s="181">
        <v>0.22044998297118637</v>
      </c>
      <c r="E216" s="182">
        <v>0.7043650164419164</v>
      </c>
      <c r="F216" s="183">
        <v>1.7973600290945215E-2</v>
      </c>
      <c r="G216" s="183">
        <v>0.29604567463007714</v>
      </c>
      <c r="H216" s="183">
        <v>0.9379725343404548</v>
      </c>
      <c r="I216" s="191"/>
      <c r="J216" s="191"/>
    </row>
    <row r="217" spans="2:10">
      <c r="B217" s="168">
        <v>213</v>
      </c>
      <c r="C217" s="181">
        <v>1.9920891020967873E-2</v>
      </c>
      <c r="D217" s="181">
        <v>0.21372677222665637</v>
      </c>
      <c r="E217" s="182">
        <v>0.66234009931803373</v>
      </c>
      <c r="F217" s="183">
        <v>1.7889100977989111E-2</v>
      </c>
      <c r="G217" s="183">
        <v>0.29974777065878178</v>
      </c>
      <c r="H217" s="183">
        <v>0.8729925601159173</v>
      </c>
      <c r="I217" s="191"/>
      <c r="J217" s="191"/>
    </row>
    <row r="218" spans="2:10">
      <c r="B218" s="168">
        <v>214</v>
      </c>
      <c r="C218" s="181">
        <v>1.7343215517854588E-2</v>
      </c>
      <c r="D218" s="181">
        <v>0.21342936560190076</v>
      </c>
      <c r="E218" s="182">
        <v>0.63410141274379195</v>
      </c>
      <c r="F218" s="183">
        <v>1.7774159848084701E-2</v>
      </c>
      <c r="G218" s="183">
        <v>0.30917863809027141</v>
      </c>
      <c r="H218" s="183">
        <v>0.68877271417418451</v>
      </c>
      <c r="I218" s="191"/>
      <c r="J218" s="191"/>
    </row>
    <row r="219" spans="2:10">
      <c r="B219" s="168">
        <v>215</v>
      </c>
      <c r="C219" s="181">
        <v>1.5416539164129155E-2</v>
      </c>
      <c r="D219" s="181">
        <v>0.21711841564775464</v>
      </c>
      <c r="E219" s="182">
        <v>0.61616901146882375</v>
      </c>
      <c r="F219" s="183">
        <v>1.7590784962073468E-2</v>
      </c>
      <c r="G219" s="183">
        <v>0.32328579990979794</v>
      </c>
      <c r="H219" s="183">
        <v>0.48017784733873287</v>
      </c>
      <c r="I219" s="191"/>
      <c r="J219" s="191"/>
    </row>
    <row r="220" spans="2:10">
      <c r="B220" s="168">
        <v>216</v>
      </c>
      <c r="C220" s="181">
        <v>1.4071296174784233E-2</v>
      </c>
      <c r="D220" s="181">
        <v>0.22273678314607329</v>
      </c>
      <c r="E220" s="182">
        <v>0.60239178339567279</v>
      </c>
      <c r="F220" s="183">
        <v>1.7458950864666607E-2</v>
      </c>
      <c r="G220" s="183">
        <v>0.34569459773967398</v>
      </c>
      <c r="H220" s="183">
        <v>0.23958998826776307</v>
      </c>
      <c r="I220" s="191"/>
      <c r="J220" s="191"/>
    </row>
    <row r="221" spans="2:10">
      <c r="B221" s="168">
        <v>217</v>
      </c>
      <c r="C221" s="181">
        <v>1.3503797553179158E-2</v>
      </c>
      <c r="D221" s="181">
        <v>0.2349356660166971</v>
      </c>
      <c r="E221" s="182">
        <v>0.59101957783136416</v>
      </c>
      <c r="F221" s="183">
        <v>1.7410478390567745E-2</v>
      </c>
      <c r="G221" s="183">
        <v>0.36782035946195335</v>
      </c>
      <c r="H221" s="183">
        <v>0.13832466903687066</v>
      </c>
      <c r="I221" s="191"/>
      <c r="J221" s="191"/>
    </row>
    <row r="222" spans="2:10">
      <c r="B222" s="168">
        <v>218</v>
      </c>
      <c r="C222" s="181">
        <v>1.32375806887808E-2</v>
      </c>
      <c r="D222" s="181">
        <v>0.24774046413947462</v>
      </c>
      <c r="E222" s="182">
        <v>0.58350022077640773</v>
      </c>
      <c r="F222" s="183">
        <v>1.738138111593087E-2</v>
      </c>
      <c r="G222" s="183">
        <v>0.38242818627745667</v>
      </c>
      <c r="H222" s="183">
        <v>0.1193891157195832</v>
      </c>
      <c r="I222" s="191"/>
      <c r="J222" s="191"/>
    </row>
    <row r="223" spans="2:10">
      <c r="B223" s="168">
        <v>219</v>
      </c>
      <c r="C223" s="181">
        <v>1.3014062275279969E-2</v>
      </c>
      <c r="D223" s="181">
        <v>0.26853050859156508</v>
      </c>
      <c r="E223" s="182">
        <v>0.58329017926127247</v>
      </c>
      <c r="F223" s="183">
        <v>1.7368487299918797E-2</v>
      </c>
      <c r="G223" s="183">
        <v>0.40740307427479161</v>
      </c>
      <c r="H223" s="183">
        <v>0.11734821280748159</v>
      </c>
      <c r="I223" s="191"/>
      <c r="J223" s="191"/>
    </row>
    <row r="224" spans="2:10">
      <c r="B224" s="168">
        <v>220</v>
      </c>
      <c r="C224" s="181">
        <v>1.2893729747110687E-2</v>
      </c>
      <c r="D224" s="181">
        <v>0.29435828384981927</v>
      </c>
      <c r="E224" s="182">
        <v>0.59418529013552335</v>
      </c>
      <c r="F224" s="183">
        <v>1.7348698395130226E-2</v>
      </c>
      <c r="G224" s="183">
        <v>0.43494445890599193</v>
      </c>
      <c r="H224" s="183">
        <v>0.11846763103107399</v>
      </c>
      <c r="I224" s="191"/>
      <c r="J224" s="191"/>
    </row>
    <row r="225" spans="2:10">
      <c r="B225" s="168">
        <v>221</v>
      </c>
      <c r="C225" s="181">
        <v>1.2389316279564702E-2</v>
      </c>
      <c r="D225" s="181">
        <v>0.320859903672366</v>
      </c>
      <c r="E225" s="182">
        <v>0.6278907669348387</v>
      </c>
      <c r="F225" s="183">
        <v>1.7320359580258769E-2</v>
      </c>
      <c r="G225" s="183">
        <v>0.46638348377953437</v>
      </c>
      <c r="H225" s="183">
        <v>0.11982273481872271</v>
      </c>
      <c r="I225" s="191"/>
      <c r="J225" s="191"/>
    </row>
    <row r="226" spans="2:10">
      <c r="B226" s="168">
        <v>222</v>
      </c>
      <c r="C226" s="181">
        <v>1.325973371302097E-2</v>
      </c>
      <c r="D226" s="181">
        <v>0.34392351360700069</v>
      </c>
      <c r="E226" s="182">
        <v>0.70838229698730948</v>
      </c>
      <c r="F226" s="183">
        <v>1.7323152091213257E-2</v>
      </c>
      <c r="G226" s="183">
        <v>0.48945634610072475</v>
      </c>
      <c r="H226" s="183">
        <v>0.13034214363959021</v>
      </c>
      <c r="I226" s="191"/>
      <c r="J226" s="191"/>
    </row>
    <row r="227" spans="2:10">
      <c r="B227" s="168">
        <v>223</v>
      </c>
      <c r="C227" s="181">
        <v>1.46985587229097E-2</v>
      </c>
      <c r="D227" s="181">
        <v>0.37047750441228033</v>
      </c>
      <c r="E227" s="182">
        <v>0.83495726826317107</v>
      </c>
      <c r="F227" s="183">
        <v>1.7366453248729732E-2</v>
      </c>
      <c r="G227" s="183">
        <v>0.50699073104168668</v>
      </c>
      <c r="H227" s="183">
        <v>0.22162319788087637</v>
      </c>
      <c r="I227" s="191"/>
      <c r="J227" s="191"/>
    </row>
    <row r="228" spans="2:10">
      <c r="B228" s="168">
        <v>224</v>
      </c>
      <c r="C228" s="181">
        <v>1.6590785352593694E-2</v>
      </c>
      <c r="D228" s="181">
        <v>0.39611809012283927</v>
      </c>
      <c r="E228" s="182">
        <v>0.86529911577587437</v>
      </c>
      <c r="F228" s="183">
        <v>1.7407306649730545E-2</v>
      </c>
      <c r="G228" s="183">
        <v>0.5173649053856284</v>
      </c>
      <c r="H228" s="183">
        <v>0.32373388030260503</v>
      </c>
      <c r="I228" s="191"/>
      <c r="J228" s="191"/>
    </row>
    <row r="229" spans="2:10">
      <c r="B229" s="168">
        <v>225</v>
      </c>
      <c r="C229" s="181">
        <v>1.9820603470886676E-2</v>
      </c>
      <c r="D229" s="181">
        <v>0.37368491831581097</v>
      </c>
      <c r="E229" s="182">
        <v>0.80215571170419497</v>
      </c>
      <c r="F229" s="183">
        <v>1.7488703172737232E-2</v>
      </c>
      <c r="G229" s="183">
        <v>0.48861712846048933</v>
      </c>
      <c r="H229" s="183">
        <v>0.3423456305863406</v>
      </c>
      <c r="I229" s="191"/>
      <c r="J229" s="191"/>
    </row>
    <row r="230" spans="2:10">
      <c r="B230" s="168">
        <v>226</v>
      </c>
      <c r="C230" s="181">
        <v>2.5221865041291723E-2</v>
      </c>
      <c r="D230" s="181">
        <v>0.30387482565973284</v>
      </c>
      <c r="E230" s="182">
        <v>0.91696442761772068</v>
      </c>
      <c r="F230" s="183">
        <v>1.7753991713413415E-2</v>
      </c>
      <c r="G230" s="183">
        <v>0.41921485255346397</v>
      </c>
      <c r="H230" s="183">
        <v>0.34131618215142268</v>
      </c>
      <c r="I230" s="191"/>
      <c r="J230" s="191"/>
    </row>
    <row r="231" spans="2:10">
      <c r="B231" s="168">
        <v>227</v>
      </c>
      <c r="C231" s="181">
        <v>3.1587364802306332E-2</v>
      </c>
      <c r="D231" s="181">
        <v>0.24161307792356707</v>
      </c>
      <c r="E231" s="182">
        <v>0.97849635983985039</v>
      </c>
      <c r="F231" s="183">
        <v>1.8273640079055013E-2</v>
      </c>
      <c r="G231" s="183">
        <v>0.34695830179690296</v>
      </c>
      <c r="H231" s="183">
        <v>0.32376325279243673</v>
      </c>
      <c r="I231" s="191"/>
      <c r="J231" s="191"/>
    </row>
    <row r="232" spans="2:10">
      <c r="B232" s="168">
        <v>228</v>
      </c>
      <c r="C232" s="181">
        <v>3.8705259770297436E-2</v>
      </c>
      <c r="D232" s="181">
        <v>0.19652440894100742</v>
      </c>
      <c r="E232" s="182">
        <v>0.99934681048016072</v>
      </c>
      <c r="F232" s="183">
        <v>1.9064610188052229E-2</v>
      </c>
      <c r="G232" s="183">
        <v>0.29447217542683601</v>
      </c>
      <c r="H232" s="183">
        <v>0.29913137697262077</v>
      </c>
      <c r="I232" s="191"/>
      <c r="J232" s="191"/>
    </row>
    <row r="233" spans="2:10">
      <c r="B233" s="168">
        <v>229</v>
      </c>
      <c r="C233" s="181">
        <v>4.4103203677693957E-2</v>
      </c>
      <c r="D233" s="181">
        <v>0.16777359310656012</v>
      </c>
      <c r="E233" s="182">
        <v>0.98900819742026169</v>
      </c>
      <c r="F233" s="183">
        <v>1.9693855989796401E-2</v>
      </c>
      <c r="G233" s="183">
        <v>0.25885758890563459</v>
      </c>
      <c r="H233" s="183">
        <v>0.28250831184128578</v>
      </c>
      <c r="I233" s="191"/>
      <c r="J233" s="191"/>
    </row>
    <row r="234" spans="2:10">
      <c r="B234" s="168">
        <v>230</v>
      </c>
      <c r="C234" s="181">
        <v>4.5861435578624953E-2</v>
      </c>
      <c r="D234" s="181">
        <v>0.15422376253743961</v>
      </c>
      <c r="E234" s="182">
        <v>0.92908576870101423</v>
      </c>
      <c r="F234" s="183">
        <v>2.0078084811867368E-2</v>
      </c>
      <c r="G234" s="183">
        <v>0.22739837620057859</v>
      </c>
      <c r="H234" s="183">
        <v>0.26983765480867811</v>
      </c>
      <c r="I234" s="191"/>
      <c r="J234" s="191"/>
    </row>
    <row r="235" spans="2:10">
      <c r="B235" s="168">
        <v>231</v>
      </c>
      <c r="C235" s="181">
        <v>4.7161640607089446E-2</v>
      </c>
      <c r="D235" s="181">
        <v>0.14437156017163177</v>
      </c>
      <c r="E235" s="182">
        <v>0.80393871489754121</v>
      </c>
      <c r="F235" s="183">
        <v>2.0445317240104243E-2</v>
      </c>
      <c r="G235" s="183">
        <v>0.20342549563920792</v>
      </c>
      <c r="H235" s="183">
        <v>0.27119699246873502</v>
      </c>
      <c r="I235" s="191"/>
      <c r="J235" s="191"/>
    </row>
    <row r="236" spans="2:10">
      <c r="B236" s="168">
        <v>232</v>
      </c>
      <c r="C236" s="181">
        <v>4.4087650157507451E-2</v>
      </c>
      <c r="D236" s="181">
        <v>0.14889295283609422</v>
      </c>
      <c r="E236" s="182">
        <v>0.68467470454817503</v>
      </c>
      <c r="F236" s="183">
        <v>2.0277559730171781E-2</v>
      </c>
      <c r="G236" s="183">
        <v>0.19627426117532787</v>
      </c>
      <c r="H236" s="183">
        <v>0.30711302031314924</v>
      </c>
      <c r="I236" s="191"/>
      <c r="J236" s="191"/>
    </row>
    <row r="237" spans="2:10">
      <c r="B237" s="168">
        <v>233</v>
      </c>
      <c r="C237" s="181">
        <v>3.4512075365167968E-2</v>
      </c>
      <c r="D237" s="181">
        <v>0.15854054113821686</v>
      </c>
      <c r="E237" s="182">
        <v>0.6736030117689098</v>
      </c>
      <c r="F237" s="183">
        <v>1.9000037681660208E-2</v>
      </c>
      <c r="G237" s="183">
        <v>0.21012819442372102</v>
      </c>
      <c r="H237" s="183">
        <v>0.41576247764096419</v>
      </c>
      <c r="I237" s="191"/>
      <c r="J237" s="191"/>
    </row>
    <row r="238" spans="2:10">
      <c r="B238" s="168">
        <v>234</v>
      </c>
      <c r="C238" s="181">
        <v>2.7613224272232572E-2</v>
      </c>
      <c r="D238" s="181">
        <v>0.16198943598355395</v>
      </c>
      <c r="E238" s="182">
        <v>0.85204858043710907</v>
      </c>
      <c r="F238" s="183">
        <v>1.8221271879797416E-2</v>
      </c>
      <c r="G238" s="183">
        <v>0.22968579977430917</v>
      </c>
      <c r="H238" s="183">
        <v>0.6160903557767089</v>
      </c>
      <c r="I238" s="191"/>
      <c r="J238" s="191"/>
    </row>
    <row r="239" spans="2:10">
      <c r="B239" s="168">
        <v>235</v>
      </c>
      <c r="C239" s="181">
        <v>2.4790676578739498E-2</v>
      </c>
      <c r="D239" s="181">
        <v>0.16584956585823213</v>
      </c>
      <c r="E239" s="182">
        <v>0.77793122700846085</v>
      </c>
      <c r="F239" s="183">
        <v>1.8193863901910794E-2</v>
      </c>
      <c r="G239" s="183">
        <v>0.2371364983630409</v>
      </c>
      <c r="H239" s="183">
        <v>0.83831820356088116</v>
      </c>
      <c r="I239" s="191"/>
      <c r="J239" s="191"/>
    </row>
    <row r="240" spans="2:10">
      <c r="B240" s="168">
        <v>236</v>
      </c>
      <c r="C240" s="181">
        <v>2.336780491835274E-2</v>
      </c>
      <c r="D240" s="181">
        <v>0.16402714962258111</v>
      </c>
      <c r="E240" s="182">
        <v>0.71702503529836792</v>
      </c>
      <c r="F240" s="183">
        <v>1.8178074148612586E-2</v>
      </c>
      <c r="G240" s="183">
        <v>0.23720187171005644</v>
      </c>
      <c r="H240" s="183">
        <v>0.93594398022287695</v>
      </c>
      <c r="I240" s="191"/>
      <c r="J240" s="191"/>
    </row>
    <row r="241" spans="2:10">
      <c r="B241" s="168">
        <v>237</v>
      </c>
      <c r="C241" s="181">
        <v>2.2931688264982285E-2</v>
      </c>
      <c r="D241" s="181">
        <v>0.1587983622568912</v>
      </c>
      <c r="E241" s="182">
        <v>0.67149760623797128</v>
      </c>
      <c r="F241" s="183">
        <v>1.791051022864016E-2</v>
      </c>
      <c r="G241" s="183">
        <v>0.23680712508512489</v>
      </c>
      <c r="H241" s="183">
        <v>0.87008583029633868</v>
      </c>
      <c r="I241" s="191"/>
      <c r="J241" s="191"/>
    </row>
    <row r="242" spans="2:10">
      <c r="B242" s="168">
        <v>238</v>
      </c>
      <c r="C242" s="181">
        <v>2.1300613398367016E-2</v>
      </c>
      <c r="D242" s="181">
        <v>0.15675106988150167</v>
      </c>
      <c r="E242" s="182">
        <v>0.63983089804138271</v>
      </c>
      <c r="F242" s="183">
        <v>1.773182400299694E-2</v>
      </c>
      <c r="G242" s="183">
        <v>0.23928853475126871</v>
      </c>
      <c r="H242" s="183">
        <v>0.68550848675313969</v>
      </c>
      <c r="I242" s="191"/>
      <c r="J242" s="191"/>
    </row>
    <row r="243" spans="2:10">
      <c r="B243" s="168">
        <v>239</v>
      </c>
      <c r="C243" s="181">
        <v>1.8985599665967808E-2</v>
      </c>
      <c r="D243" s="181">
        <v>0.14997379116378476</v>
      </c>
      <c r="E243" s="182">
        <v>0.62025267024709319</v>
      </c>
      <c r="F243" s="183">
        <v>1.7560998178558933E-2</v>
      </c>
      <c r="G243" s="183">
        <v>0.2426994653442506</v>
      </c>
      <c r="H243" s="183">
        <v>0.47710855445981576</v>
      </c>
      <c r="I243" s="191"/>
      <c r="J243" s="191"/>
    </row>
    <row r="244" spans="2:10">
      <c r="B244" s="168">
        <v>240</v>
      </c>
      <c r="C244" s="181">
        <v>1.7792152028117843E-2</v>
      </c>
      <c r="D244" s="181">
        <v>0.13858897109316734</v>
      </c>
      <c r="E244" s="182">
        <v>0.6063542956238106</v>
      </c>
      <c r="F244" s="183">
        <v>1.747018985937231E-2</v>
      </c>
      <c r="G244" s="183">
        <v>0.24572885947050596</v>
      </c>
      <c r="H244" s="183">
        <v>0.23516541518984627</v>
      </c>
      <c r="I244" s="191"/>
      <c r="J244" s="191"/>
    </row>
    <row r="245" spans="2:10">
      <c r="B245" s="168">
        <v>241</v>
      </c>
      <c r="C245" s="181">
        <v>1.7675295021382646E-2</v>
      </c>
      <c r="D245" s="181">
        <v>0.13655702630478317</v>
      </c>
      <c r="E245" s="182">
        <v>0.59252649571342098</v>
      </c>
      <c r="F245" s="183">
        <v>1.7275575978655342E-2</v>
      </c>
      <c r="G245" s="183">
        <v>0.24748181359213461</v>
      </c>
      <c r="H245" s="183">
        <v>0.13359728587609263</v>
      </c>
      <c r="I245" s="191"/>
      <c r="J245" s="191"/>
    </row>
    <row r="246" spans="2:10">
      <c r="B246" s="168">
        <v>242</v>
      </c>
      <c r="C246" s="181">
        <v>1.7687047052278918E-2</v>
      </c>
      <c r="D246" s="181">
        <v>0.13485234878395877</v>
      </c>
      <c r="E246" s="182">
        <v>0.58530378274681405</v>
      </c>
      <c r="F246" s="183">
        <v>1.7267163970347988E-2</v>
      </c>
      <c r="G246" s="183">
        <v>0.24207367643952998</v>
      </c>
      <c r="H246" s="183">
        <v>0.11362311073366915</v>
      </c>
      <c r="I246" s="191"/>
      <c r="J246" s="191"/>
    </row>
    <row r="247" spans="2:10">
      <c r="B247" s="168">
        <v>243</v>
      </c>
      <c r="C247" s="181">
        <v>1.7957411372930995E-2</v>
      </c>
      <c r="D247" s="181">
        <v>0.13302202904320665</v>
      </c>
      <c r="E247" s="182">
        <v>0.58232031504952508</v>
      </c>
      <c r="F247" s="183">
        <v>1.7271576827164962E-2</v>
      </c>
      <c r="G247" s="183">
        <v>0.24120739491107415</v>
      </c>
      <c r="H247" s="183">
        <v>0.110623323926786</v>
      </c>
      <c r="I247" s="191"/>
      <c r="J247" s="191"/>
    </row>
    <row r="248" spans="2:10">
      <c r="B248" s="168">
        <v>244</v>
      </c>
      <c r="C248" s="181">
        <v>1.8025364034498278E-2</v>
      </c>
      <c r="D248" s="181">
        <v>0.13898009567665973</v>
      </c>
      <c r="E248" s="182">
        <v>0.58978288290209313</v>
      </c>
      <c r="F248" s="183">
        <v>1.7258820912928428E-2</v>
      </c>
      <c r="G248" s="183">
        <v>0.24560363394516091</v>
      </c>
      <c r="H248" s="183">
        <v>0.11072546609863379</v>
      </c>
      <c r="I248" s="191"/>
      <c r="J248" s="191"/>
    </row>
    <row r="249" spans="2:10">
      <c r="B249" s="168">
        <v>245</v>
      </c>
      <c r="C249" s="181">
        <v>1.809325838135872E-2</v>
      </c>
      <c r="D249" s="181">
        <v>0.15540870289642919</v>
      </c>
      <c r="E249" s="182">
        <v>0.62159882975111314</v>
      </c>
      <c r="F249" s="183">
        <v>1.5933550374639539E-2</v>
      </c>
      <c r="G249" s="183">
        <v>0.25681435002549691</v>
      </c>
      <c r="H249" s="183">
        <v>0.11109196067896839</v>
      </c>
      <c r="I249" s="191"/>
      <c r="J249" s="191"/>
    </row>
    <row r="250" spans="2:10">
      <c r="B250" s="168">
        <v>246</v>
      </c>
      <c r="C250" s="181">
        <v>1.7267227966288334E-2</v>
      </c>
      <c r="D250" s="181">
        <v>0.14628801670462263</v>
      </c>
      <c r="E250" s="182">
        <v>0.70838229698730948</v>
      </c>
      <c r="F250" s="183">
        <v>1.6002087557078017E-2</v>
      </c>
      <c r="G250" s="183">
        <v>0.26182482754392467</v>
      </c>
      <c r="H250" s="183">
        <v>0.12114537891790864</v>
      </c>
      <c r="I250" s="191"/>
      <c r="J250" s="191"/>
    </row>
    <row r="251" spans="2:10">
      <c r="B251" s="168">
        <v>247</v>
      </c>
      <c r="C251" s="181">
        <v>2.0520299490497437E-2</v>
      </c>
      <c r="D251" s="181">
        <v>0.16399974143824791</v>
      </c>
      <c r="E251" s="182">
        <v>0.83495726826317107</v>
      </c>
      <c r="F251" s="183">
        <v>1.6274719367301176E-2</v>
      </c>
      <c r="G251" s="183">
        <v>0.26400606176900576</v>
      </c>
      <c r="H251" s="183">
        <v>0.21149092376833351</v>
      </c>
      <c r="I251" s="191"/>
      <c r="J251" s="191"/>
    </row>
    <row r="252" spans="2:10">
      <c r="B252" s="168">
        <v>248</v>
      </c>
      <c r="C252" s="181">
        <v>2.6068743534377579E-2</v>
      </c>
      <c r="D252" s="181">
        <v>0.18860830104393453</v>
      </c>
      <c r="E252" s="182">
        <v>0.86529911577587437</v>
      </c>
      <c r="F252" s="183">
        <v>1.6191633547544264E-2</v>
      </c>
      <c r="G252" s="183">
        <v>0.26480263430877937</v>
      </c>
      <c r="H252" s="183">
        <v>0.31274953936791289</v>
      </c>
      <c r="I252" s="191"/>
      <c r="J252" s="191"/>
    </row>
    <row r="253" spans="2:10">
      <c r="B253" s="168">
        <v>249</v>
      </c>
      <c r="C253" s="181">
        <v>3.0190525309616068E-2</v>
      </c>
      <c r="D253" s="181">
        <v>0.18613163942691532</v>
      </c>
      <c r="E253" s="182">
        <v>0.80215571170419497</v>
      </c>
      <c r="F253" s="183">
        <v>1.6158675023192542E-2</v>
      </c>
      <c r="G253" s="183">
        <v>0.25291206929168292</v>
      </c>
      <c r="H253" s="183">
        <v>0.3323633943272632</v>
      </c>
      <c r="I253" s="191"/>
      <c r="J253" s="191"/>
    </row>
    <row r="254" spans="2:10">
      <c r="B254" s="168">
        <v>250</v>
      </c>
      <c r="C254" s="181">
        <v>3.5024240260128493E-2</v>
      </c>
      <c r="D254" s="181">
        <v>0.16939080053032235</v>
      </c>
      <c r="E254" s="182">
        <v>0.91696442761772068</v>
      </c>
      <c r="F254" s="183">
        <v>1.4877050396858936E-2</v>
      </c>
      <c r="G254" s="183">
        <v>0.23262919238342902</v>
      </c>
      <c r="H254" s="183">
        <v>0.33130695495574303</v>
      </c>
      <c r="I254" s="191"/>
      <c r="J254" s="191"/>
    </row>
    <row r="255" spans="2:10">
      <c r="B255" s="168">
        <v>251</v>
      </c>
      <c r="C255" s="181">
        <v>3.8880265520098323E-2</v>
      </c>
      <c r="D255" s="181">
        <v>0.14967250151993719</v>
      </c>
      <c r="E255" s="182">
        <v>0.97849635983985039</v>
      </c>
      <c r="F255" s="183">
        <v>1.4832439172474921E-2</v>
      </c>
      <c r="G255" s="183">
        <v>0.21382422732853146</v>
      </c>
      <c r="H255" s="183">
        <v>0.31531182602594887</v>
      </c>
      <c r="I255" s="191"/>
      <c r="J255" s="191"/>
    </row>
    <row r="256" spans="2:10">
      <c r="B256" s="168">
        <v>252</v>
      </c>
      <c r="C256" s="181">
        <v>4.2881642798307008E-2</v>
      </c>
      <c r="D256" s="181">
        <v>0.13084372662469965</v>
      </c>
      <c r="E256" s="182">
        <v>0.99934681048016072</v>
      </c>
      <c r="F256" s="183">
        <v>1.4787448718208222E-2</v>
      </c>
      <c r="G256" s="183">
        <v>0.19442524549300683</v>
      </c>
      <c r="H256" s="183">
        <v>0.29265972658534056</v>
      </c>
      <c r="I256" s="191"/>
      <c r="J256" s="191"/>
    </row>
    <row r="257" spans="2:10">
      <c r="B257" s="168">
        <v>253</v>
      </c>
      <c r="C257" s="181">
        <v>4.884556160217992E-2</v>
      </c>
      <c r="D257" s="181">
        <v>0.1078210980589385</v>
      </c>
      <c r="E257" s="182">
        <v>0.98900819742026169</v>
      </c>
      <c r="F257" s="183">
        <v>1.461100339641733E-2</v>
      </c>
      <c r="G257" s="183">
        <v>0.17294251362551588</v>
      </c>
      <c r="H257" s="183">
        <v>0.27743225164655749</v>
      </c>
      <c r="I257" s="191"/>
      <c r="J257" s="191"/>
    </row>
    <row r="258" spans="2:10">
      <c r="B258" s="168">
        <v>254</v>
      </c>
      <c r="C258" s="181">
        <v>5.2912321865442674E-2</v>
      </c>
      <c r="D258" s="181">
        <v>9.2920403352232658E-2</v>
      </c>
      <c r="E258" s="182">
        <v>0.92908576870101423</v>
      </c>
      <c r="F258" s="183">
        <v>1.2514482703032044E-2</v>
      </c>
      <c r="G258" s="183">
        <v>0.15229059909252979</v>
      </c>
      <c r="H258" s="183">
        <v>0.26559928391104681</v>
      </c>
      <c r="I258" s="191"/>
      <c r="J258" s="191"/>
    </row>
    <row r="259" spans="2:10">
      <c r="B259" s="168">
        <v>255</v>
      </c>
      <c r="C259" s="181">
        <v>5.458426951594772E-2</v>
      </c>
      <c r="D259" s="181">
        <v>8.9471357934724549E-2</v>
      </c>
      <c r="E259" s="182">
        <v>0.80393871489754121</v>
      </c>
      <c r="F259" s="183">
        <v>1.2491453106518483E-2</v>
      </c>
      <c r="G259" s="183">
        <v>0.13872698447484597</v>
      </c>
      <c r="H259" s="183">
        <v>0.2674598062174241</v>
      </c>
      <c r="I259" s="191"/>
      <c r="J259" s="191"/>
    </row>
    <row r="260" spans="2:10">
      <c r="B260" s="168">
        <v>256</v>
      </c>
      <c r="C260" s="181">
        <v>5.5196227331099891E-2</v>
      </c>
      <c r="D260" s="181">
        <v>8.5525476329301978E-2</v>
      </c>
      <c r="E260" s="182">
        <v>0.68467470454817503</v>
      </c>
      <c r="F260" s="183">
        <v>1.2993312143116709E-2</v>
      </c>
      <c r="G260" s="183">
        <v>0.12818930901896455</v>
      </c>
      <c r="H260" s="183">
        <v>0.30462606130170911</v>
      </c>
      <c r="I260" s="191"/>
      <c r="J260" s="191"/>
    </row>
    <row r="261" spans="2:10">
      <c r="B261" s="168">
        <v>257</v>
      </c>
      <c r="C261" s="181">
        <v>5.0089780145506961E-2</v>
      </c>
      <c r="D261" s="181">
        <v>8.4753654642417783E-2</v>
      </c>
      <c r="E261" s="182">
        <v>0.67227818563817343</v>
      </c>
      <c r="F261" s="183">
        <v>1.3815275676164333E-2</v>
      </c>
      <c r="G261" s="183">
        <v>0.12948630944931075</v>
      </c>
      <c r="H261" s="183">
        <v>0.40891171926179964</v>
      </c>
      <c r="I261" s="191"/>
      <c r="J261" s="191"/>
    </row>
    <row r="262" spans="2:10">
      <c r="B262" s="168">
        <v>258</v>
      </c>
      <c r="C262" s="181">
        <v>4.0960867703860669E-2</v>
      </c>
      <c r="D262" s="181">
        <v>8.9291906757477668E-2</v>
      </c>
      <c r="E262" s="182">
        <v>0.85204858043710907</v>
      </c>
      <c r="F262" s="183">
        <v>1.4844781381384883E-2</v>
      </c>
      <c r="G262" s="183">
        <v>0.13910614988753567</v>
      </c>
      <c r="H262" s="183">
        <v>0.60831811270903613</v>
      </c>
      <c r="I262" s="191"/>
      <c r="J262" s="191"/>
    </row>
    <row r="263" spans="2:10">
      <c r="B263" s="168">
        <v>259</v>
      </c>
      <c r="C263" s="181">
        <v>3.4921585932923049E-2</v>
      </c>
      <c r="D263" s="181">
        <v>9.382576988235812E-2</v>
      </c>
      <c r="E263" s="182">
        <v>0.77793122700846085</v>
      </c>
      <c r="F263" s="183">
        <v>1.5441965020318299E-2</v>
      </c>
      <c r="G263" s="183">
        <v>0.14478756795398509</v>
      </c>
      <c r="H263" s="183">
        <v>0.83543643594737682</v>
      </c>
      <c r="I263" s="191"/>
      <c r="J263" s="191"/>
    </row>
    <row r="264" spans="2:10">
      <c r="B264" s="168">
        <v>260</v>
      </c>
      <c r="C264" s="181">
        <v>3.120886395211956E-2</v>
      </c>
      <c r="D264" s="181">
        <v>9.4648865395037154E-2</v>
      </c>
      <c r="E264" s="182">
        <v>0.71702503529836792</v>
      </c>
      <c r="F264" s="183">
        <v>1.3963209805864329E-2</v>
      </c>
      <c r="G264" s="183">
        <v>0.14384541269635068</v>
      </c>
      <c r="H264" s="183">
        <v>0.92927245577566009</v>
      </c>
      <c r="I264" s="191"/>
      <c r="J264" s="191"/>
    </row>
    <row r="265" spans="2:10">
      <c r="B265" s="168">
        <v>261</v>
      </c>
      <c r="C265" s="181">
        <v>3.1425130111619355E-2</v>
      </c>
      <c r="D265" s="181">
        <v>9.5861399678492026E-2</v>
      </c>
      <c r="E265" s="182">
        <v>0.67149760623797128</v>
      </c>
      <c r="F265" s="183">
        <v>1.4516609631066933E-2</v>
      </c>
      <c r="G265" s="183">
        <v>0.14339050904328468</v>
      </c>
      <c r="H265" s="183">
        <v>0.86603745442302582</v>
      </c>
      <c r="I265" s="191"/>
      <c r="J265" s="191"/>
    </row>
    <row r="266" spans="2:10">
      <c r="B266" s="168">
        <v>262</v>
      </c>
      <c r="C266" s="181">
        <v>2.9849935468542612E-2</v>
      </c>
      <c r="D266" s="181">
        <v>9.4114170882759626E-2</v>
      </c>
      <c r="E266" s="182">
        <v>0.63983089804138271</v>
      </c>
      <c r="F266" s="183">
        <v>1.4408322261831853E-2</v>
      </c>
      <c r="G266" s="183">
        <v>0.14495926613845217</v>
      </c>
      <c r="H266" s="183">
        <v>0.68126738147957788</v>
      </c>
      <c r="I266" s="191"/>
      <c r="J266" s="191"/>
    </row>
    <row r="267" spans="2:10">
      <c r="B267" s="168">
        <v>263</v>
      </c>
      <c r="C267" s="181">
        <v>2.739996273549325E-2</v>
      </c>
      <c r="D267" s="181">
        <v>8.3895451484691769E-2</v>
      </c>
      <c r="E267" s="182">
        <v>0.62025267024709319</v>
      </c>
      <c r="F267" s="183">
        <v>1.3182685756363513E-2</v>
      </c>
      <c r="G267" s="183">
        <v>0.14635209102408667</v>
      </c>
      <c r="H267" s="183">
        <v>0.4719359090507757</v>
      </c>
      <c r="I267" s="191"/>
      <c r="J267" s="191"/>
    </row>
    <row r="268" spans="2:10">
      <c r="B268" s="168">
        <v>264</v>
      </c>
      <c r="C268" s="181">
        <v>2.6299873827075694E-2</v>
      </c>
      <c r="D268" s="181">
        <v>7.4904516818208242E-2</v>
      </c>
      <c r="E268" s="182">
        <v>0.6063542956238106</v>
      </c>
      <c r="F268" s="183">
        <v>1.2510690404204954E-2</v>
      </c>
      <c r="G268" s="183">
        <v>0.14884881092486849</v>
      </c>
      <c r="H268" s="183">
        <v>0.23042718273102228</v>
      </c>
      <c r="I268" s="191"/>
      <c r="J268" s="191"/>
    </row>
    <row r="269" spans="2:10">
      <c r="B269" s="168">
        <v>265</v>
      </c>
      <c r="C269" s="181">
        <v>2.5008184402412904E-2</v>
      </c>
      <c r="D269" s="181">
        <v>7.4910090618993355E-2</v>
      </c>
      <c r="E269" s="182">
        <v>0.59252649571342098</v>
      </c>
      <c r="F269" s="183">
        <v>1.1610639990763357E-2</v>
      </c>
      <c r="G269" s="183">
        <v>0.14945305711005408</v>
      </c>
      <c r="H269" s="183">
        <v>0.12960006929437826</v>
      </c>
      <c r="I269" s="191"/>
      <c r="J269" s="191"/>
    </row>
    <row r="270" spans="2:10">
      <c r="B270" s="168">
        <v>266</v>
      </c>
      <c r="C270" s="181">
        <v>2.3884177782914826E-2</v>
      </c>
      <c r="D270" s="181">
        <v>7.8675498040054748E-2</v>
      </c>
      <c r="E270" s="182">
        <v>0.58530378274681405</v>
      </c>
      <c r="F270" s="183">
        <v>1.2129012764981299E-2</v>
      </c>
      <c r="G270" s="183">
        <v>0.14911413187158984</v>
      </c>
      <c r="H270" s="183">
        <v>0.10952816226386561</v>
      </c>
      <c r="I270" s="191"/>
      <c r="J270" s="191"/>
    </row>
    <row r="271" spans="2:10">
      <c r="B271" s="168">
        <v>267</v>
      </c>
      <c r="C271" s="181">
        <v>2.3533454072003752E-2</v>
      </c>
      <c r="D271" s="181">
        <v>8.3872231754307844E-2</v>
      </c>
      <c r="E271" s="182">
        <v>0.58232031504952508</v>
      </c>
      <c r="F271" s="183">
        <v>1.2164660373955862E-2</v>
      </c>
      <c r="G271" s="183">
        <v>0.15223128886940829</v>
      </c>
      <c r="H271" s="183">
        <v>0.10625246810504826</v>
      </c>
      <c r="I271" s="191"/>
      <c r="J271" s="191"/>
    </row>
    <row r="272" spans="2:10">
      <c r="B272" s="168">
        <v>268</v>
      </c>
      <c r="C272" s="181">
        <v>2.4085438868685433E-2</v>
      </c>
      <c r="D272" s="181">
        <v>8.7710741596175909E-2</v>
      </c>
      <c r="E272" s="182">
        <v>0.58978288290209313</v>
      </c>
      <c r="F272" s="183">
        <v>1.1774225971986045E-2</v>
      </c>
      <c r="G272" s="183">
        <v>0.15476049221049409</v>
      </c>
      <c r="H272" s="183">
        <v>0.10631579977982088</v>
      </c>
      <c r="I272" s="191"/>
      <c r="J272" s="191"/>
    </row>
    <row r="273" spans="2:10">
      <c r="B273" s="168">
        <v>269</v>
      </c>
      <c r="C273" s="181">
        <v>2.8117957841170667E-2</v>
      </c>
      <c r="D273" s="181">
        <v>9.129545687609468E-2</v>
      </c>
      <c r="E273" s="182">
        <v>0.62159882975111314</v>
      </c>
      <c r="F273" s="183">
        <v>1.037245442372178E-2</v>
      </c>
      <c r="G273" s="183">
        <v>0.15588826712701223</v>
      </c>
      <c r="H273" s="183">
        <v>0.10654328221608636</v>
      </c>
      <c r="I273" s="191"/>
      <c r="J273" s="191"/>
    </row>
    <row r="274" spans="2:10">
      <c r="B274" s="168">
        <v>270</v>
      </c>
      <c r="C274" s="181">
        <v>3.3695845759929538E-2</v>
      </c>
      <c r="D274" s="181">
        <v>7.3373945190325349E-2</v>
      </c>
      <c r="E274" s="182">
        <v>0.70838229698730948</v>
      </c>
      <c r="F274" s="183">
        <v>7.8872575760046797E-3</v>
      </c>
      <c r="G274" s="183">
        <v>0.14703088992263078</v>
      </c>
      <c r="H274" s="183">
        <v>0.11636277900447363</v>
      </c>
      <c r="I274" s="191"/>
      <c r="J274" s="191"/>
    </row>
    <row r="275" spans="2:10">
      <c r="B275" s="168">
        <v>271</v>
      </c>
      <c r="C275" s="181">
        <v>4.6994282797673766E-2</v>
      </c>
      <c r="D275" s="181">
        <v>7.9473799578707705E-2</v>
      </c>
      <c r="E275" s="182">
        <v>0.83495726826317107</v>
      </c>
      <c r="F275" s="183">
        <v>2.9791610076662076E-3</v>
      </c>
      <c r="G275" s="183">
        <v>0.1391613954465937</v>
      </c>
      <c r="H275" s="183">
        <v>0.20807604105409666</v>
      </c>
      <c r="I275" s="191"/>
      <c r="J275" s="191"/>
    </row>
    <row r="276" spans="2:10">
      <c r="B276" s="168">
        <v>272</v>
      </c>
      <c r="C276" s="181">
        <v>5.6716298954473852E-2</v>
      </c>
      <c r="D276" s="181">
        <v>0.10106938730955502</v>
      </c>
      <c r="E276" s="182">
        <v>0.8564503225529525</v>
      </c>
      <c r="F276" s="183">
        <v>2.5949321855952478E-3</v>
      </c>
      <c r="G276" s="183">
        <v>0.1378936267253015</v>
      </c>
      <c r="H276" s="183">
        <v>0.30910126443717378</v>
      </c>
      <c r="I276" s="191"/>
      <c r="J276" s="191"/>
    </row>
    <row r="277" spans="2:10">
      <c r="B277" s="168">
        <v>273</v>
      </c>
      <c r="C277" s="181">
        <v>6.4028536886394913E-2</v>
      </c>
      <c r="D277" s="181">
        <v>0.10562968824197332</v>
      </c>
      <c r="E277" s="182">
        <v>0.80215571170419497</v>
      </c>
      <c r="F277" s="183">
        <v>3.45512898590862E-3</v>
      </c>
      <c r="G277" s="183">
        <v>0.132819943680692</v>
      </c>
      <c r="H277" s="183">
        <v>0.32922371331955963</v>
      </c>
      <c r="I277" s="191"/>
      <c r="J277" s="191"/>
    </row>
    <row r="278" spans="2:10">
      <c r="B278" s="168">
        <v>274</v>
      </c>
      <c r="C278" s="181">
        <v>7.3563910223654799E-2</v>
      </c>
      <c r="D278" s="181">
        <v>9.7853237714923338E-2</v>
      </c>
      <c r="E278" s="182">
        <v>0.91696442761772068</v>
      </c>
      <c r="F278" s="183">
        <v>2.2002917794717615E-3</v>
      </c>
      <c r="G278" s="183">
        <v>0.12641674289323107</v>
      </c>
      <c r="H278" s="183">
        <v>0.32865072925365035</v>
      </c>
      <c r="I278" s="191"/>
      <c r="J278" s="191"/>
    </row>
    <row r="279" spans="2:10">
      <c r="B279" s="168">
        <v>275</v>
      </c>
      <c r="C279" s="181">
        <v>8.2203567772573288E-2</v>
      </c>
      <c r="D279" s="181">
        <v>8.778314368082081E-2</v>
      </c>
      <c r="E279" s="182">
        <v>0.97849635983985039</v>
      </c>
      <c r="F279" s="183">
        <v>2.2986502208686608E-3</v>
      </c>
      <c r="G279" s="183">
        <v>0.11935120509668236</v>
      </c>
      <c r="H279" s="183">
        <v>0.31244831698720449</v>
      </c>
      <c r="I279" s="191"/>
      <c r="J279" s="191"/>
    </row>
    <row r="280" spans="2:10">
      <c r="B280" s="168">
        <v>276</v>
      </c>
      <c r="C280" s="181">
        <v>8.98285859906814E-2</v>
      </c>
      <c r="D280" s="181">
        <v>8.0161383604438322E-2</v>
      </c>
      <c r="E280" s="182">
        <v>0.99934681048016072</v>
      </c>
      <c r="F280" s="183">
        <v>3.3367747870598446E-3</v>
      </c>
      <c r="G280" s="183">
        <v>0.11260518376769642</v>
      </c>
      <c r="H280" s="183">
        <v>0.2897160385878661</v>
      </c>
      <c r="I280" s="191"/>
      <c r="J280" s="191"/>
    </row>
    <row r="281" spans="2:10">
      <c r="B281" s="168">
        <v>277</v>
      </c>
      <c r="C281" s="181">
        <v>9.8008959768717638E-2</v>
      </c>
      <c r="D281" s="181">
        <v>7.9944224315219706E-2</v>
      </c>
      <c r="E281" s="182">
        <v>0.98900819742026169</v>
      </c>
      <c r="F281" s="183">
        <v>5.6699004518110533E-3</v>
      </c>
      <c r="G281" s="183">
        <v>0.11199738100145543</v>
      </c>
      <c r="H281" s="183">
        <v>0.27509462484318153</v>
      </c>
      <c r="I281" s="191"/>
      <c r="J281" s="191"/>
    </row>
    <row r="282" spans="2:10">
      <c r="B282" s="168">
        <v>278</v>
      </c>
      <c r="C282" s="181">
        <v>0.10275936448090982</v>
      </c>
      <c r="D282" s="181">
        <v>7.9283776073021547E-2</v>
      </c>
      <c r="E282" s="182">
        <v>0.92908576870101423</v>
      </c>
      <c r="F282" s="183">
        <v>5.1749020285454797E-3</v>
      </c>
      <c r="G282" s="183">
        <v>0.1090735665242398</v>
      </c>
      <c r="H282" s="183">
        <v>0.26351868844511855</v>
      </c>
      <c r="I282" s="191"/>
      <c r="J282" s="191"/>
    </row>
    <row r="283" spans="2:10">
      <c r="B283" s="168">
        <v>279</v>
      </c>
      <c r="C283" s="181">
        <v>9.8083982140498599E-2</v>
      </c>
      <c r="D283" s="181">
        <v>8.3790166494887255E-2</v>
      </c>
      <c r="E283" s="182">
        <v>0.80393871489754121</v>
      </c>
      <c r="F283" s="183">
        <v>5.1048479265761492E-3</v>
      </c>
      <c r="G283" s="183">
        <v>0.10780423968172333</v>
      </c>
      <c r="H283" s="183">
        <v>0.26596198564734908</v>
      </c>
      <c r="I283" s="191"/>
      <c r="J283" s="191"/>
    </row>
    <row r="284" spans="2:10">
      <c r="B284" s="168">
        <v>280</v>
      </c>
      <c r="C284" s="181">
        <v>8.5205720859333478E-2</v>
      </c>
      <c r="D284" s="181">
        <v>9.6592431413043051E-2</v>
      </c>
      <c r="E284" s="182">
        <v>0.68467470454817503</v>
      </c>
      <c r="F284" s="183">
        <v>6.711851792273205E-3</v>
      </c>
      <c r="G284" s="183">
        <v>0.11400657832006426</v>
      </c>
      <c r="H284" s="183">
        <v>0.30243732567802184</v>
      </c>
      <c r="I284" s="191"/>
      <c r="J284" s="191"/>
    </row>
    <row r="285" spans="2:10">
      <c r="B285" s="168">
        <v>281</v>
      </c>
      <c r="C285" s="181">
        <v>7.5288408985252298E-2</v>
      </c>
      <c r="D285" s="181">
        <v>0.10341704322255764</v>
      </c>
      <c r="E285" s="182">
        <v>0.67117569978790603</v>
      </c>
      <c r="F285" s="183">
        <v>8.5427047150996183E-3</v>
      </c>
      <c r="G285" s="183">
        <v>0.12727083042949777</v>
      </c>
      <c r="H285" s="183">
        <v>0.40681824576729608</v>
      </c>
      <c r="I285" s="191"/>
      <c r="J285" s="191"/>
    </row>
    <row r="286" spans="2:10">
      <c r="B286" s="168">
        <v>282</v>
      </c>
      <c r="C286" s="181">
        <v>6.9056085019694166E-2</v>
      </c>
      <c r="D286" s="181">
        <v>9.6594059974511357E-2</v>
      </c>
      <c r="E286" s="182">
        <v>0.85204858043710907</v>
      </c>
      <c r="F286" s="183">
        <v>1.0902617799747568E-2</v>
      </c>
      <c r="G286" s="183">
        <v>0.13318169878231115</v>
      </c>
      <c r="H286" s="183">
        <v>0.60685381029552521</v>
      </c>
      <c r="I286" s="191"/>
      <c r="J286" s="191"/>
    </row>
    <row r="287" spans="2:10">
      <c r="B287" s="168">
        <v>283</v>
      </c>
      <c r="C287" s="181">
        <v>5.7981120602414359E-2</v>
      </c>
      <c r="D287" s="181">
        <v>0.10018492178953518</v>
      </c>
      <c r="E287" s="182">
        <v>0.77793122700846085</v>
      </c>
      <c r="F287" s="183">
        <v>1.2587260365068098E-2</v>
      </c>
      <c r="G287" s="183">
        <v>0.14260613049570084</v>
      </c>
      <c r="H287" s="183">
        <v>0.83523567983068792</v>
      </c>
      <c r="I287" s="191"/>
      <c r="J287" s="191"/>
    </row>
    <row r="288" spans="2:10">
      <c r="B288" s="168">
        <v>284</v>
      </c>
      <c r="C288" s="181">
        <v>5.0441071647502722E-2</v>
      </c>
      <c r="D288" s="181">
        <v>0.10477436096392283</v>
      </c>
      <c r="E288" s="182">
        <v>0.71702503529836792</v>
      </c>
      <c r="F288" s="183">
        <v>1.2750846346290786E-2</v>
      </c>
      <c r="G288" s="183">
        <v>0.14961472912316531</v>
      </c>
      <c r="H288" s="183">
        <v>0.93158723730916682</v>
      </c>
      <c r="I288" s="191"/>
      <c r="J288" s="191"/>
    </row>
    <row r="289" spans="2:10">
      <c r="B289" s="168">
        <v>285</v>
      </c>
      <c r="C289" s="181">
        <v>4.4883292436737485E-2</v>
      </c>
      <c r="D289" s="181">
        <v>0.11142545113180263</v>
      </c>
      <c r="E289" s="182">
        <v>0.67149760623797128</v>
      </c>
      <c r="F289" s="183">
        <v>1.2227129878271048E-2</v>
      </c>
      <c r="G289" s="183">
        <v>0.16300593424017104</v>
      </c>
      <c r="H289" s="183">
        <v>0.8686556634791206</v>
      </c>
      <c r="I289" s="191"/>
      <c r="J289" s="191"/>
    </row>
    <row r="290" spans="2:10">
      <c r="B290" s="168">
        <v>286</v>
      </c>
      <c r="C290" s="181">
        <v>3.8241874373829372E-2</v>
      </c>
      <c r="D290" s="181">
        <v>0.12490006022165366</v>
      </c>
      <c r="E290" s="182">
        <v>0.63983089804138271</v>
      </c>
      <c r="F290" s="183">
        <v>1.1737164869812319E-2</v>
      </c>
      <c r="G290" s="183">
        <v>0.18520513089319107</v>
      </c>
      <c r="H290" s="183">
        <v>0.6845343432765536</v>
      </c>
      <c r="I290" s="191"/>
      <c r="J290" s="191"/>
    </row>
    <row r="291" spans="2:10">
      <c r="B291" s="168">
        <v>287</v>
      </c>
      <c r="C291" s="181">
        <v>3.2757947035642755E-2</v>
      </c>
      <c r="D291" s="181">
        <v>0.13695155002638823</v>
      </c>
      <c r="E291" s="182">
        <v>0.62025267024709319</v>
      </c>
      <c r="F291" s="183">
        <v>1.0181219136505317E-2</v>
      </c>
      <c r="G291" s="183">
        <v>0.20948275964269564</v>
      </c>
      <c r="H291" s="183">
        <v>0.47981267584352622</v>
      </c>
      <c r="I291" s="191"/>
      <c r="J291" s="191"/>
    </row>
    <row r="292" spans="2:10">
      <c r="B292" s="168">
        <v>288</v>
      </c>
      <c r="C292" s="181">
        <v>3.3401095662384993E-2</v>
      </c>
      <c r="D292" s="181">
        <v>0.13250956768035854</v>
      </c>
      <c r="E292" s="182">
        <v>0.6063542956238106</v>
      </c>
      <c r="F292" s="183">
        <v>9.8103323112168888E-3</v>
      </c>
      <c r="G292" s="183">
        <v>0.22426726385614337</v>
      </c>
      <c r="H292" s="183">
        <v>0.23932448918549906</v>
      </c>
      <c r="I292" s="191"/>
      <c r="J292" s="191"/>
    </row>
    <row r="293" spans="2:10">
      <c r="B293" s="168">
        <v>289</v>
      </c>
      <c r="C293" s="181">
        <v>3.7376234586162571E-2</v>
      </c>
      <c r="D293" s="181">
        <v>0.13913251905274393</v>
      </c>
      <c r="E293" s="182">
        <v>0.51066599322698869</v>
      </c>
      <c r="F293" s="183">
        <v>9.7326246607056192E-3</v>
      </c>
      <c r="G293" s="183">
        <v>0.24180320691832899</v>
      </c>
      <c r="H293" s="183">
        <v>0.13748786179652547</v>
      </c>
      <c r="I293" s="191"/>
      <c r="J293" s="191"/>
    </row>
    <row r="294" spans="2:10">
      <c r="B294" s="168">
        <v>290</v>
      </c>
      <c r="C294" s="181">
        <v>3.8245708373075789E-2</v>
      </c>
      <c r="D294" s="181">
        <v>0.15294731111363816</v>
      </c>
      <c r="E294" s="182">
        <v>0.47024145036102527</v>
      </c>
      <c r="F294" s="183">
        <v>1.0684146911863868E-2</v>
      </c>
      <c r="G294" s="183">
        <v>0.25676970646520358</v>
      </c>
      <c r="H294" s="183">
        <v>0.11847477569076283</v>
      </c>
      <c r="I294" s="191"/>
      <c r="J294" s="191"/>
    </row>
    <row r="295" spans="2:10">
      <c r="B295" s="168">
        <v>291</v>
      </c>
      <c r="C295" s="181">
        <v>3.8200457006749081E-2</v>
      </c>
      <c r="D295" s="181">
        <v>0.15856957988769041</v>
      </c>
      <c r="E295" s="182">
        <v>0.45198820038671689</v>
      </c>
      <c r="F295" s="183">
        <v>1.1298361420075271E-2</v>
      </c>
      <c r="G295" s="183">
        <v>0.26853074418748768</v>
      </c>
      <c r="H295" s="183">
        <v>0.11560006453127189</v>
      </c>
      <c r="I295" s="191"/>
      <c r="J295" s="191"/>
    </row>
    <row r="296" spans="2:10">
      <c r="B296" s="168">
        <v>292</v>
      </c>
      <c r="C296" s="181">
        <v>3.6326339177867227E-2</v>
      </c>
      <c r="D296" s="181">
        <v>0.17367027293940798</v>
      </c>
      <c r="E296" s="182">
        <v>0.44385467155471775</v>
      </c>
      <c r="F296" s="183">
        <v>1.1453431966658966E-2</v>
      </c>
      <c r="G296" s="183">
        <v>0.28869808301974714</v>
      </c>
      <c r="H296" s="183">
        <v>0.11710908722209365</v>
      </c>
      <c r="I296" s="191"/>
      <c r="J296" s="191"/>
    </row>
    <row r="297" spans="2:10">
      <c r="B297" s="168">
        <v>293</v>
      </c>
      <c r="C297" s="181">
        <v>3.6519500516465672E-2</v>
      </c>
      <c r="D297" s="181">
        <v>0.2054670340338684</v>
      </c>
      <c r="E297" s="182">
        <v>0.45181903667112516</v>
      </c>
      <c r="F297" s="183">
        <v>1.0367765763353749E-2</v>
      </c>
      <c r="G297" s="183">
        <v>0.32194192035392338</v>
      </c>
      <c r="H297" s="183">
        <v>0.11992796418920149</v>
      </c>
      <c r="I297" s="191"/>
      <c r="J297" s="191"/>
    </row>
    <row r="298" spans="2:10">
      <c r="B298" s="168">
        <v>294</v>
      </c>
      <c r="C298" s="181">
        <v>3.6411875840771171E-2</v>
      </c>
      <c r="D298" s="181">
        <v>0.22126804742712244</v>
      </c>
      <c r="E298" s="182">
        <v>0.46654874850866856</v>
      </c>
      <c r="F298" s="183">
        <v>1.0578203872812796E-2</v>
      </c>
      <c r="G298" s="183">
        <v>0.34688933799663174</v>
      </c>
      <c r="H298" s="183">
        <v>0.12696792374160709</v>
      </c>
      <c r="I298" s="191"/>
      <c r="J298" s="191"/>
    </row>
    <row r="299" spans="2:10">
      <c r="B299" s="168">
        <v>295</v>
      </c>
      <c r="C299" s="181">
        <v>3.6205752449879801E-2</v>
      </c>
      <c r="D299" s="181">
        <v>0.25465633018837663</v>
      </c>
      <c r="E299" s="182">
        <v>0.47727841574694108</v>
      </c>
      <c r="F299" s="183">
        <v>1.4325236442074932E-2</v>
      </c>
      <c r="G299" s="183">
        <v>0.37052745960020261</v>
      </c>
      <c r="H299" s="183">
        <v>0.16788838877251128</v>
      </c>
      <c r="I299" s="191"/>
      <c r="J299" s="191"/>
    </row>
    <row r="300" spans="2:10">
      <c r="B300" s="168">
        <v>296</v>
      </c>
      <c r="C300" s="181">
        <v>3.29839854126842E-2</v>
      </c>
      <c r="D300" s="181">
        <v>0.32815027053289669</v>
      </c>
      <c r="E300" s="182">
        <v>0.36325755749004085</v>
      </c>
      <c r="F300" s="183">
        <v>1.7302501300327608E-2</v>
      </c>
      <c r="G300" s="183">
        <v>0.40909671817329907</v>
      </c>
      <c r="H300" s="183">
        <v>0.25205953636098144</v>
      </c>
      <c r="I300" s="191"/>
      <c r="J300" s="191"/>
    </row>
    <row r="301" spans="2:10">
      <c r="B301" s="168">
        <v>297</v>
      </c>
      <c r="C301" s="181">
        <v>2.8992141764378542E-2</v>
      </c>
      <c r="D301" s="181">
        <v>0.38997779165165419</v>
      </c>
      <c r="E301" s="182">
        <v>0.19045010498339618</v>
      </c>
      <c r="F301" s="183">
        <v>1.7773263486543754E-2</v>
      </c>
      <c r="G301" s="183">
        <v>0.44353302632699804</v>
      </c>
      <c r="H301" s="183">
        <v>0.34674771121708908</v>
      </c>
      <c r="I301" s="191"/>
      <c r="J301" s="191"/>
    </row>
    <row r="302" spans="2:10">
      <c r="B302" s="168">
        <v>298</v>
      </c>
      <c r="C302" s="181">
        <v>2.7810730991943665E-2</v>
      </c>
      <c r="D302" s="181">
        <v>0.43843285118669029</v>
      </c>
      <c r="E302" s="182">
        <v>0.22454895299200012</v>
      </c>
      <c r="F302" s="183">
        <v>1.7816564644060236E-2</v>
      </c>
      <c r="G302" s="183">
        <v>0.46561932693566455</v>
      </c>
      <c r="H302" s="183">
        <v>0.40687213943482564</v>
      </c>
      <c r="I302" s="191"/>
      <c r="J302" s="191"/>
    </row>
    <row r="303" spans="2:10">
      <c r="B303" s="168">
        <v>299</v>
      </c>
      <c r="C303" s="181">
        <v>2.6896795469148041E-2</v>
      </c>
      <c r="D303" s="181">
        <v>0.45690015083472585</v>
      </c>
      <c r="E303" s="182">
        <v>0.25384718748471924</v>
      </c>
      <c r="F303" s="183">
        <v>1.7701313235160894E-2</v>
      </c>
      <c r="G303" s="183">
        <v>0.47812700957414617</v>
      </c>
      <c r="H303" s="183">
        <v>0.41356615632921134</v>
      </c>
      <c r="I303" s="191"/>
      <c r="J303" s="191"/>
    </row>
    <row r="304" spans="2:10">
      <c r="B304" s="168">
        <v>300</v>
      </c>
      <c r="C304" s="181">
        <v>2.8880316681679709E-2</v>
      </c>
      <c r="D304" s="181">
        <v>0.43410772556154359</v>
      </c>
      <c r="E304" s="182">
        <v>0.27211362967828912</v>
      </c>
      <c r="F304" s="183">
        <v>1.7889342306096283E-2</v>
      </c>
      <c r="G304" s="183">
        <v>0.46781678594479759</v>
      </c>
      <c r="H304" s="183">
        <v>0.38619443582723995</v>
      </c>
      <c r="I304" s="191"/>
      <c r="J304" s="191"/>
    </row>
    <row r="305" spans="2:10">
      <c r="B305" s="168">
        <v>301</v>
      </c>
      <c r="C305" s="181">
        <v>3.2717795393799119E-2</v>
      </c>
      <c r="D305" s="181">
        <v>0.39109515775929282</v>
      </c>
      <c r="E305" s="182">
        <v>0.28169826431145589</v>
      </c>
      <c r="F305" s="183">
        <v>1.8422298193076548E-2</v>
      </c>
      <c r="G305" s="183">
        <v>0.44266095265225247</v>
      </c>
      <c r="H305" s="183">
        <v>0.36304582664109464</v>
      </c>
      <c r="I305" s="191"/>
      <c r="J305" s="191"/>
    </row>
    <row r="306" spans="2:10">
      <c r="B306" s="168">
        <v>302</v>
      </c>
      <c r="C306" s="181">
        <v>3.6719749088828794E-2</v>
      </c>
      <c r="D306" s="181">
        <v>0.35704319496126508</v>
      </c>
      <c r="E306" s="182">
        <v>0.28410258229790913</v>
      </c>
      <c r="F306" s="183">
        <v>1.8983489468596598E-2</v>
      </c>
      <c r="G306" s="183">
        <v>0.41076665153143793</v>
      </c>
      <c r="H306" s="183">
        <v>0.35143690132051814</v>
      </c>
      <c r="I306" s="191"/>
      <c r="J306" s="191"/>
    </row>
    <row r="307" spans="2:10">
      <c r="B307" s="168">
        <v>303</v>
      </c>
      <c r="C307" s="181">
        <v>3.8305522325499261E-2</v>
      </c>
      <c r="D307" s="181">
        <v>0.35363507784276621</v>
      </c>
      <c r="E307" s="182">
        <v>0.28132191849057231</v>
      </c>
      <c r="F307" s="183">
        <v>1.9373096459913232E-2</v>
      </c>
      <c r="G307" s="183">
        <v>0.39846982334123149</v>
      </c>
      <c r="H307" s="183">
        <v>0.35860740527217649</v>
      </c>
      <c r="I307" s="191"/>
      <c r="J307" s="191"/>
    </row>
    <row r="308" spans="2:10">
      <c r="B308" s="168">
        <v>304</v>
      </c>
      <c r="C308" s="181">
        <v>3.7883267972518647E-2</v>
      </c>
      <c r="D308" s="181">
        <v>0.35426990638433209</v>
      </c>
      <c r="E308" s="182">
        <v>0.27951886984797542</v>
      </c>
      <c r="F308" s="183">
        <v>1.9227747988504428E-2</v>
      </c>
      <c r="G308" s="183">
        <v>0.40803306333237727</v>
      </c>
      <c r="H308" s="183">
        <v>0.39782338383608085</v>
      </c>
      <c r="I308" s="191"/>
      <c r="J308" s="191"/>
    </row>
    <row r="309" spans="2:10">
      <c r="B309" s="168">
        <v>305</v>
      </c>
      <c r="C309" s="181">
        <v>3.2717223876677366E-2</v>
      </c>
      <c r="D309" s="181">
        <v>0.38621664504290615</v>
      </c>
      <c r="E309" s="182">
        <v>0.34126859545118488</v>
      </c>
      <c r="F309" s="183">
        <v>1.8254126977817493E-2</v>
      </c>
      <c r="G309" s="183">
        <v>0.44275630289673362</v>
      </c>
      <c r="H309" s="183">
        <v>0.50537741488394894</v>
      </c>
      <c r="I309" s="191"/>
      <c r="J309" s="191"/>
    </row>
    <row r="310" spans="2:10">
      <c r="B310" s="168">
        <v>306</v>
      </c>
      <c r="C310" s="181">
        <v>2.6179365533373834E-2</v>
      </c>
      <c r="D310" s="181">
        <v>0.45770995827781025</v>
      </c>
      <c r="E310" s="182">
        <v>0.59512503808525696</v>
      </c>
      <c r="F310" s="183">
        <v>1.7702519875696782E-2</v>
      </c>
      <c r="G310" s="183">
        <v>0.49721917701730495</v>
      </c>
      <c r="H310" s="183">
        <v>0.69878441112876932</v>
      </c>
      <c r="I310" s="191"/>
      <c r="J310" s="191"/>
    </row>
    <row r="311" spans="2:10">
      <c r="B311" s="168">
        <v>307</v>
      </c>
      <c r="C311" s="181">
        <v>2.4369868129004324E-2</v>
      </c>
      <c r="D311" s="181">
        <v>0.47204696410397468</v>
      </c>
      <c r="E311" s="182">
        <v>0.58557405473192747</v>
      </c>
      <c r="F311" s="183">
        <v>1.7665320871747516E-2</v>
      </c>
      <c r="G311" s="183">
        <v>0.52341265130076842</v>
      </c>
      <c r="H311" s="183">
        <v>0.89983707529739287</v>
      </c>
      <c r="I311" s="191"/>
      <c r="J311" s="191"/>
    </row>
    <row r="312" spans="2:10">
      <c r="B312" s="168">
        <v>308</v>
      </c>
      <c r="C312" s="181">
        <v>2.2945726398395424E-2</v>
      </c>
      <c r="D312" s="181">
        <v>0.48420909189736983</v>
      </c>
      <c r="E312" s="182">
        <v>0.57396864897584932</v>
      </c>
      <c r="F312" s="183">
        <v>1.7613711132255339E-2</v>
      </c>
      <c r="G312" s="183">
        <v>0.53892876117338007</v>
      </c>
      <c r="H312" s="183">
        <v>0.99563134932014241</v>
      </c>
      <c r="I312" s="191"/>
      <c r="J312" s="191"/>
    </row>
    <row r="313" spans="2:10">
      <c r="B313" s="168">
        <v>309</v>
      </c>
      <c r="C313" s="181">
        <v>2.1999695959848069E-2</v>
      </c>
      <c r="D313" s="181">
        <v>0.46712939238175266</v>
      </c>
      <c r="E313" s="182">
        <v>0.55687406970430342</v>
      </c>
      <c r="F313" s="183">
        <v>1.7501321185198242E-2</v>
      </c>
      <c r="G313" s="183">
        <v>0.55532724186969773</v>
      </c>
      <c r="H313" s="183">
        <v>0.92270245606056422</v>
      </c>
      <c r="I313" s="191"/>
      <c r="J313" s="191"/>
    </row>
    <row r="314" spans="2:10">
      <c r="B314" s="168">
        <v>310</v>
      </c>
      <c r="C314" s="181">
        <v>2.1523046128710147E-2</v>
      </c>
      <c r="D314" s="181">
        <v>0.44512588781417106</v>
      </c>
      <c r="E314" s="182">
        <v>0.53802647375625867</v>
      </c>
      <c r="F314" s="183">
        <v>1.7472672091331846E-2</v>
      </c>
      <c r="G314" s="183">
        <v>0.57155111137230286</v>
      </c>
      <c r="H314" s="183">
        <v>0.72856397015155283</v>
      </c>
      <c r="I314" s="191"/>
      <c r="J314" s="191"/>
    </row>
    <row r="315" spans="2:10">
      <c r="B315" s="168">
        <v>311</v>
      </c>
      <c r="C315" s="181">
        <v>2.093293218512856E-2</v>
      </c>
      <c r="D315" s="181">
        <v>0.45942061521760214</v>
      </c>
      <c r="E315" s="182">
        <v>0.51908208821747348</v>
      </c>
      <c r="F315" s="183">
        <v>1.7357420682432501E-2</v>
      </c>
      <c r="G315" s="183">
        <v>0.59872864082545207</v>
      </c>
      <c r="H315" s="183">
        <v>0.52838454216711961</v>
      </c>
      <c r="I315" s="191"/>
      <c r="J315" s="191"/>
    </row>
    <row r="316" spans="2:10">
      <c r="B316" s="168">
        <v>312</v>
      </c>
      <c r="C316" s="181">
        <v>1.9882836149781841E-2</v>
      </c>
      <c r="D316" s="181">
        <v>0.48786493873365422</v>
      </c>
      <c r="E316" s="182">
        <v>0.50211813970458841</v>
      </c>
      <c r="F316" s="183">
        <v>1.7321600696238542E-2</v>
      </c>
      <c r="G316" s="183">
        <v>0.63010510374462225</v>
      </c>
      <c r="H316" s="183">
        <v>0.27315065996809235</v>
      </c>
      <c r="I316" s="191"/>
      <c r="J316" s="191"/>
    </row>
    <row r="317" spans="2:10">
      <c r="B317" s="168">
        <v>313</v>
      </c>
      <c r="C317" s="181">
        <v>1.5574577420232992E-2</v>
      </c>
      <c r="D317" s="181">
        <v>0.50401693994841634</v>
      </c>
      <c r="E317" s="182">
        <v>0.49129169744703466</v>
      </c>
      <c r="F317" s="183">
        <v>1.7294434046459094E-2</v>
      </c>
      <c r="G317" s="183">
        <v>0.65681048859463698</v>
      </c>
      <c r="H317" s="183">
        <v>0.15648948116451594</v>
      </c>
      <c r="I317" s="191"/>
      <c r="J317" s="191"/>
    </row>
    <row r="318" spans="2:10">
      <c r="B318" s="168">
        <v>314</v>
      </c>
      <c r="C318" s="181">
        <v>1.3802464018989186E-2</v>
      </c>
      <c r="D318" s="181">
        <v>0.50282464962014994</v>
      </c>
      <c r="E318" s="182">
        <v>0.48896870510343216</v>
      </c>
      <c r="F318" s="183">
        <v>1.7275300175104289E-2</v>
      </c>
      <c r="G318" s="183">
        <v>0.67331051814813203</v>
      </c>
      <c r="H318" s="183">
        <v>0.13235402688456049</v>
      </c>
      <c r="I318" s="191"/>
      <c r="J318" s="191"/>
    </row>
    <row r="319" spans="2:10">
      <c r="B319" s="168">
        <v>315</v>
      </c>
      <c r="C319" s="181">
        <v>1.3523823479384018E-2</v>
      </c>
      <c r="D319" s="181">
        <v>0.51946915639949098</v>
      </c>
      <c r="E319" s="182">
        <v>0.47931830880022852</v>
      </c>
      <c r="F319" s="183">
        <v>1.7279333802038537E-2</v>
      </c>
      <c r="G319" s="183">
        <v>0.6954756393674234</v>
      </c>
      <c r="H319" s="183">
        <v>0.12829638941535426</v>
      </c>
      <c r="I319" s="191"/>
      <c r="J319" s="191"/>
    </row>
    <row r="320" spans="2:10">
      <c r="B320" s="168">
        <v>316</v>
      </c>
      <c r="C320" s="181">
        <v>1.2882324275226301E-2</v>
      </c>
      <c r="D320" s="181">
        <v>0.54669698071357531</v>
      </c>
      <c r="E320" s="182">
        <v>0.47005778634190404</v>
      </c>
      <c r="F320" s="183">
        <v>1.7273576402910152E-2</v>
      </c>
      <c r="G320" s="183">
        <v>0.71871860787965602</v>
      </c>
      <c r="H320" s="183">
        <v>0.12896675254665221</v>
      </c>
      <c r="I320" s="191"/>
      <c r="J320" s="191"/>
    </row>
    <row r="321" spans="2:10">
      <c r="B321" s="168">
        <v>317</v>
      </c>
      <c r="C321" s="181">
        <v>1.2919932020995919E-2</v>
      </c>
      <c r="D321" s="181">
        <v>0.55874461382074869</v>
      </c>
      <c r="E321" s="182">
        <v>0.4749000424589549</v>
      </c>
      <c r="F321" s="183">
        <v>1.7252442955810156E-2</v>
      </c>
      <c r="G321" s="183">
        <v>0.74711370745291716</v>
      </c>
      <c r="H321" s="183">
        <v>0.13125983548406703</v>
      </c>
      <c r="I321" s="191"/>
      <c r="J321" s="191"/>
    </row>
    <row r="322" spans="2:10">
      <c r="B322" s="168">
        <v>318</v>
      </c>
      <c r="C322" s="181">
        <v>1.2620632280055971E-2</v>
      </c>
      <c r="D322" s="181">
        <v>0.58974588800143168</v>
      </c>
      <c r="E322" s="182">
        <v>0.48626111469315664</v>
      </c>
      <c r="F322" s="183">
        <v>1.7253615120902163E-2</v>
      </c>
      <c r="G322" s="183">
        <v>0.77430891819474013</v>
      </c>
      <c r="H322" s="183">
        <v>0.13798269563423371</v>
      </c>
      <c r="I322" s="191"/>
      <c r="J322" s="191"/>
    </row>
    <row r="323" spans="2:10">
      <c r="B323" s="168">
        <v>319</v>
      </c>
      <c r="C323" s="181">
        <v>1.252445250988724E-2</v>
      </c>
      <c r="D323" s="181">
        <v>0.60297843334670576</v>
      </c>
      <c r="E323" s="182">
        <v>0.49212336648634009</v>
      </c>
      <c r="F323" s="183">
        <v>1.7263095867969858E-2</v>
      </c>
      <c r="G323" s="183">
        <v>0.79343749825346466</v>
      </c>
      <c r="H323" s="183">
        <v>0.17858350329831887</v>
      </c>
      <c r="I323" s="191"/>
      <c r="J323" s="191"/>
    </row>
    <row r="324" spans="2:10">
      <c r="B324" s="168">
        <v>320</v>
      </c>
      <c r="C324" s="181">
        <v>1.3117556552356309E-2</v>
      </c>
      <c r="D324" s="181">
        <v>0.63825624838192874</v>
      </c>
      <c r="E324" s="182">
        <v>0.37032906481397326</v>
      </c>
      <c r="F324" s="183">
        <v>1.7291020977514723E-2</v>
      </c>
      <c r="G324" s="183">
        <v>0.808679785257023</v>
      </c>
      <c r="H324" s="183">
        <v>0.2621773447427963</v>
      </c>
      <c r="I324" s="191"/>
      <c r="J324" s="191"/>
    </row>
    <row r="325" spans="2:10">
      <c r="B325" s="168">
        <v>321</v>
      </c>
      <c r="C325" s="181">
        <v>1.4296831495463245E-2</v>
      </c>
      <c r="D325" s="181">
        <v>0.62808655880614395</v>
      </c>
      <c r="E325" s="182">
        <v>0.19097263134404899</v>
      </c>
      <c r="F325" s="183">
        <v>1.7312912884380138E-2</v>
      </c>
      <c r="G325" s="183">
        <v>0.7908367229526666</v>
      </c>
      <c r="H325" s="183">
        <v>0.35682732654155502</v>
      </c>
      <c r="I325" s="191"/>
      <c r="J325" s="191"/>
    </row>
    <row r="326" spans="2:10">
      <c r="B326" s="168">
        <v>322</v>
      </c>
      <c r="C326" s="181">
        <v>1.5687665288632791E-2</v>
      </c>
      <c r="D326" s="181">
        <v>0.55699880595312612</v>
      </c>
      <c r="E326" s="182">
        <v>0.21715021885554006</v>
      </c>
      <c r="F326" s="183">
        <v>1.7367004855831852E-2</v>
      </c>
      <c r="G326" s="183">
        <v>0.73120854148506187</v>
      </c>
      <c r="H326" s="183">
        <v>0.41823329501384776</v>
      </c>
      <c r="I326" s="191"/>
      <c r="J326" s="191"/>
    </row>
    <row r="327" spans="2:10">
      <c r="B327" s="168">
        <v>323</v>
      </c>
      <c r="C327" s="181">
        <v>1.7710128805840917E-2</v>
      </c>
      <c r="D327" s="181">
        <v>0.49702095085321202</v>
      </c>
      <c r="E327" s="182">
        <v>0.24120379838344644</v>
      </c>
      <c r="F327" s="183">
        <v>1.7458364782120595E-2</v>
      </c>
      <c r="G327" s="183">
        <v>0.66686778850265716</v>
      </c>
      <c r="H327" s="183">
        <v>0.4193684138476208</v>
      </c>
      <c r="I327" s="191"/>
      <c r="J327" s="191"/>
    </row>
    <row r="328" spans="2:10">
      <c r="B328" s="168">
        <v>324</v>
      </c>
      <c r="C328" s="181">
        <v>1.9146771304722861E-2</v>
      </c>
      <c r="D328" s="181">
        <v>0.46018757899338009</v>
      </c>
      <c r="E328" s="182">
        <v>0.25941022047903356</v>
      </c>
      <c r="F328" s="183">
        <v>1.7632534724615213E-2</v>
      </c>
      <c r="G328" s="183">
        <v>0.61201900840149104</v>
      </c>
      <c r="H328" s="183">
        <v>0.38980231255875053</v>
      </c>
      <c r="I328" s="191"/>
      <c r="J328" s="191"/>
    </row>
    <row r="329" spans="2:10">
      <c r="B329" s="168">
        <v>325</v>
      </c>
      <c r="C329" s="181">
        <v>2.134080783937739E-2</v>
      </c>
      <c r="D329" s="181">
        <v>0.40744360886660286</v>
      </c>
      <c r="E329" s="182">
        <v>0.26029130825469521</v>
      </c>
      <c r="F329" s="183">
        <v>1.7869277597756646E-2</v>
      </c>
      <c r="G329" s="183">
        <v>0.56194275361005652</v>
      </c>
      <c r="H329" s="183">
        <v>0.36526287628651299</v>
      </c>
      <c r="I329" s="191"/>
      <c r="J329" s="191"/>
    </row>
    <row r="330" spans="2:10">
      <c r="B330" s="168">
        <v>326</v>
      </c>
      <c r="C330" s="181">
        <v>2.2865084278621262E-2</v>
      </c>
      <c r="D330" s="181">
        <v>0.37457846553245516</v>
      </c>
      <c r="E330" s="182">
        <v>0.25634864797187207</v>
      </c>
      <c r="F330" s="183">
        <v>1.8123602947278179E-2</v>
      </c>
      <c r="G330" s="183">
        <v>0.51188252036947079</v>
      </c>
      <c r="H330" s="183">
        <v>0.35294398348648637</v>
      </c>
      <c r="I330" s="191"/>
      <c r="J330" s="191"/>
    </row>
    <row r="331" spans="2:10">
      <c r="B331" s="168">
        <v>327</v>
      </c>
      <c r="C331" s="181">
        <v>2.3903173910234506E-2</v>
      </c>
      <c r="D331" s="181">
        <v>0.34273271867240074</v>
      </c>
      <c r="E331" s="182">
        <v>0.24827662722124849</v>
      </c>
      <c r="F331" s="183">
        <v>1.8237682191085514E-2</v>
      </c>
      <c r="G331" s="183">
        <v>0.47553480394008191</v>
      </c>
      <c r="H331" s="183">
        <v>0.35604167859280877</v>
      </c>
      <c r="I331" s="191"/>
      <c r="J331" s="191"/>
    </row>
    <row r="332" spans="2:10">
      <c r="B332" s="168">
        <v>328</v>
      </c>
      <c r="C332" s="181">
        <v>2.3662663620242989E-2</v>
      </c>
      <c r="D332" s="181">
        <v>0.34295754847285026</v>
      </c>
      <c r="E332" s="182">
        <v>0.24083097339556719</v>
      </c>
      <c r="F332" s="183">
        <v>1.8130842790493512E-2</v>
      </c>
      <c r="G332" s="183">
        <v>0.46399921958449991</v>
      </c>
      <c r="H332" s="183">
        <v>0.3944467823848678</v>
      </c>
      <c r="I332" s="191"/>
      <c r="J332" s="191"/>
    </row>
    <row r="333" spans="2:10">
      <c r="B333" s="168">
        <v>329</v>
      </c>
      <c r="C333" s="181">
        <v>2.1272456891502357E-2</v>
      </c>
      <c r="D333" s="181">
        <v>0.36243239421267587</v>
      </c>
      <c r="E333" s="182">
        <v>0.27504653935307899</v>
      </c>
      <c r="F333" s="183">
        <v>1.7800843841649806E-2</v>
      </c>
      <c r="G333" s="183">
        <v>0.48456625038296719</v>
      </c>
      <c r="H333" s="183">
        <v>0.50160538739094629</v>
      </c>
      <c r="I333" s="191"/>
      <c r="J333" s="191"/>
    </row>
    <row r="334" spans="2:10">
      <c r="B334" s="168">
        <v>330</v>
      </c>
      <c r="C334" s="181">
        <v>1.8412729778461933E-2</v>
      </c>
      <c r="D334" s="181">
        <v>0.43025068817519507</v>
      </c>
      <c r="E334" s="182">
        <v>0.56353841855025033</v>
      </c>
      <c r="F334" s="183">
        <v>1.7503389711831199E-2</v>
      </c>
      <c r="G334" s="183">
        <v>0.53861933862157385</v>
      </c>
      <c r="H334" s="183">
        <v>0.69496484077684895</v>
      </c>
      <c r="I334" s="191"/>
      <c r="J334" s="191"/>
    </row>
    <row r="335" spans="2:10">
      <c r="B335" s="168">
        <v>331</v>
      </c>
      <c r="C335" s="181">
        <v>1.7210898135524278E-2</v>
      </c>
      <c r="D335" s="181">
        <v>0.47969324188514539</v>
      </c>
      <c r="E335" s="182">
        <v>0.55918991867749168</v>
      </c>
      <c r="F335" s="183">
        <v>1.7442747406041799E-2</v>
      </c>
      <c r="G335" s="183">
        <v>0.5783194544814354</v>
      </c>
      <c r="H335" s="183">
        <v>0.89633160535475553</v>
      </c>
      <c r="I335" s="191"/>
      <c r="J335" s="191"/>
    </row>
    <row r="336" spans="2:10">
      <c r="B336" s="168">
        <v>332</v>
      </c>
      <c r="C336" s="181">
        <v>1.6921870697497881E-2</v>
      </c>
      <c r="D336" s="181">
        <v>0.49750109952242227</v>
      </c>
      <c r="E336" s="182">
        <v>0.5514727901393186</v>
      </c>
      <c r="F336" s="183">
        <v>1.7473223698433977E-2</v>
      </c>
      <c r="G336" s="183">
        <v>0.60017501766011794</v>
      </c>
      <c r="H336" s="183">
        <v>0.99498885918219815</v>
      </c>
      <c r="I336" s="191"/>
      <c r="J336" s="191"/>
    </row>
    <row r="337" spans="2:10">
      <c r="B337" s="168">
        <v>333</v>
      </c>
      <c r="C337" s="181">
        <v>1.587437036185706E-2</v>
      </c>
      <c r="D337" s="181">
        <v>0.53025865186077137</v>
      </c>
      <c r="E337" s="182">
        <v>0.53806024376991102</v>
      </c>
      <c r="F337" s="183">
        <v>1.7351525381528586E-2</v>
      </c>
      <c r="G337" s="183">
        <v>0.62454464330625148</v>
      </c>
      <c r="H337" s="183">
        <v>0.92259263999497609</v>
      </c>
      <c r="I337" s="191"/>
      <c r="J337" s="191"/>
    </row>
    <row r="338" spans="2:10">
      <c r="B338" s="168">
        <v>334</v>
      </c>
      <c r="C338" s="181">
        <v>1.4838505260379897E-2</v>
      </c>
      <c r="D338" s="181">
        <v>0.55075652772111372</v>
      </c>
      <c r="E338" s="182">
        <v>0.52447281227640885</v>
      </c>
      <c r="F338" s="183">
        <v>1.7333839478816847E-2</v>
      </c>
      <c r="G338" s="183">
        <v>0.654019893482091</v>
      </c>
      <c r="H338" s="183">
        <v>0.73100938428998707</v>
      </c>
      <c r="I338" s="191"/>
      <c r="J338" s="191"/>
    </row>
    <row r="339" spans="2:10">
      <c r="B339" s="168">
        <v>335</v>
      </c>
      <c r="C339" s="181">
        <v>1.4544397988132151E-2</v>
      </c>
      <c r="D339" s="181">
        <v>0.54654137784589985</v>
      </c>
      <c r="E339" s="182">
        <v>0.51087579438087427</v>
      </c>
      <c r="F339" s="183">
        <v>1.7306190172823043E-2</v>
      </c>
      <c r="G339" s="183">
        <v>0.67058986912967256</v>
      </c>
      <c r="H339" s="183">
        <v>0.53056419260626531</v>
      </c>
      <c r="I339" s="191"/>
      <c r="J339" s="191"/>
    </row>
    <row r="340" spans="2:10">
      <c r="B340" s="168">
        <v>336</v>
      </c>
      <c r="C340" s="181">
        <v>1.3615575516184543E-2</v>
      </c>
      <c r="D340" s="181">
        <v>0.55935139900545927</v>
      </c>
      <c r="E340" s="182">
        <v>0.50316809828643105</v>
      </c>
      <c r="F340" s="183">
        <v>1.7283332953528914E-2</v>
      </c>
      <c r="G340" s="183">
        <v>0.68963282026546635</v>
      </c>
      <c r="H340" s="183">
        <v>0.27372875996316176</v>
      </c>
      <c r="I340" s="191"/>
      <c r="J340" s="191"/>
    </row>
    <row r="341" spans="2:10">
      <c r="B341" s="168">
        <v>337</v>
      </c>
      <c r="C341" s="181">
        <v>1.0973813595222131E-2</v>
      </c>
      <c r="D341" s="181">
        <v>0.58950531257632333</v>
      </c>
      <c r="E341" s="182">
        <v>0.57017424767327429</v>
      </c>
      <c r="F341" s="183">
        <v>1.7275265699660407E-2</v>
      </c>
      <c r="G341" s="183">
        <v>0.70945889667742501</v>
      </c>
      <c r="H341" s="183">
        <v>0.15790844586098834</v>
      </c>
      <c r="I341" s="191"/>
      <c r="J341" s="191"/>
    </row>
    <row r="342" spans="2:10">
      <c r="B342" s="168">
        <v>338</v>
      </c>
      <c r="C342" s="181">
        <v>1.0198514534141225E-2</v>
      </c>
      <c r="D342" s="181">
        <v>0.58561980568572658</v>
      </c>
      <c r="E342" s="182">
        <v>0.58530378274681405</v>
      </c>
      <c r="F342" s="183">
        <v>1.725823483038242E-2</v>
      </c>
      <c r="G342" s="183">
        <v>0.71442720330619769</v>
      </c>
      <c r="H342" s="183">
        <v>0.13385052436950798</v>
      </c>
      <c r="I342" s="191"/>
      <c r="J342" s="191"/>
    </row>
    <row r="343" spans="2:10">
      <c r="B343" s="168">
        <v>339</v>
      </c>
      <c r="C343" s="181">
        <v>1.0117154039626085E-2</v>
      </c>
      <c r="D343" s="181">
        <v>0.57969853219839618</v>
      </c>
      <c r="E343" s="182">
        <v>0.58232031504952508</v>
      </c>
      <c r="F343" s="183">
        <v>1.725809692860689E-2</v>
      </c>
      <c r="G343" s="183">
        <v>0.72171734766443552</v>
      </c>
      <c r="H343" s="183">
        <v>0.13019201758044949</v>
      </c>
      <c r="I343" s="191"/>
      <c r="J343" s="191"/>
    </row>
    <row r="344" spans="2:10">
      <c r="B344" s="168">
        <v>340</v>
      </c>
      <c r="C344" s="181">
        <v>1.017786660548608E-2</v>
      </c>
      <c r="D344" s="181">
        <v>0.58219796568368443</v>
      </c>
      <c r="E344" s="182">
        <v>0.58978288290209313</v>
      </c>
      <c r="F344" s="183">
        <v>1.7253201415575566E-2</v>
      </c>
      <c r="G344" s="183">
        <v>0.73022855097944017</v>
      </c>
      <c r="H344" s="183">
        <v>0.13057280148016176</v>
      </c>
      <c r="I344" s="191"/>
      <c r="J344" s="191"/>
    </row>
    <row r="345" spans="2:10">
      <c r="B345" s="168">
        <v>341</v>
      </c>
      <c r="C345" s="181">
        <v>9.6344431431131788E-3</v>
      </c>
      <c r="D345" s="181">
        <v>0.62405510327288172</v>
      </c>
      <c r="E345" s="182">
        <v>0.62159882975111314</v>
      </c>
      <c r="F345" s="183">
        <v>1.7241755568206566E-2</v>
      </c>
      <c r="G345" s="183">
        <v>0.74981267826304043</v>
      </c>
      <c r="H345" s="183">
        <v>0.13168225246245985</v>
      </c>
      <c r="I345" s="191"/>
      <c r="J345" s="191"/>
    </row>
    <row r="346" spans="2:10">
      <c r="B346" s="168">
        <v>342</v>
      </c>
      <c r="C346" s="181">
        <v>9.9898421782602196E-3</v>
      </c>
      <c r="D346" s="181">
        <v>0.63158238775130138</v>
      </c>
      <c r="E346" s="182">
        <v>0.70838229698730948</v>
      </c>
      <c r="F346" s="183">
        <v>1.725830378127019E-2</v>
      </c>
      <c r="G346" s="183">
        <v>0.75544064599705929</v>
      </c>
      <c r="H346" s="183">
        <v>0.14153606125848867</v>
      </c>
      <c r="I346" s="191"/>
      <c r="J346" s="191"/>
    </row>
    <row r="347" spans="2:10">
      <c r="B347" s="168">
        <v>343</v>
      </c>
      <c r="C347" s="181">
        <v>1.0346006004928429E-2</v>
      </c>
      <c r="D347" s="181">
        <v>0.64977639706268364</v>
      </c>
      <c r="E347" s="182">
        <v>0.83495726826317107</v>
      </c>
      <c r="F347" s="183">
        <v>1.7289952238754364E-2</v>
      </c>
      <c r="G347" s="183">
        <v>0.7633833382984333</v>
      </c>
      <c r="H347" s="183">
        <v>0.23354719387316339</v>
      </c>
      <c r="I347" s="191"/>
      <c r="J347" s="191"/>
    </row>
    <row r="348" spans="2:10">
      <c r="B348" s="168">
        <v>344</v>
      </c>
      <c r="C348" s="181">
        <v>1.1146722039963912E-2</v>
      </c>
      <c r="D348" s="181">
        <v>0.6820412946562231</v>
      </c>
      <c r="E348" s="182">
        <v>0.85548576427270817</v>
      </c>
      <c r="F348" s="183">
        <v>1.7294330620127446E-2</v>
      </c>
      <c r="G348" s="183">
        <v>0.77319933264990515</v>
      </c>
      <c r="H348" s="183">
        <v>0.33261707384905453</v>
      </c>
      <c r="I348" s="191"/>
      <c r="J348" s="191"/>
    </row>
    <row r="349" spans="2:10">
      <c r="B349" s="168">
        <v>345</v>
      </c>
      <c r="C349" s="181">
        <v>1.2786936485347577E-2</v>
      </c>
      <c r="D349" s="181">
        <v>0.65158715487438612</v>
      </c>
      <c r="E349" s="182">
        <v>0.80215571170419497</v>
      </c>
      <c r="F349" s="183">
        <v>1.7320911187360889E-2</v>
      </c>
      <c r="G349" s="183">
        <v>0.74572762313518715</v>
      </c>
      <c r="H349" s="183">
        <v>0.35362546053285593</v>
      </c>
      <c r="I349" s="191"/>
      <c r="J349" s="191"/>
    </row>
    <row r="350" spans="2:10">
      <c r="B350" s="168">
        <v>346</v>
      </c>
      <c r="C350" s="181">
        <v>1.551102778733008E-2</v>
      </c>
      <c r="D350" s="181">
        <v>0.58365750548508766</v>
      </c>
      <c r="E350" s="182">
        <v>0.91696442761772068</v>
      </c>
      <c r="F350" s="183">
        <v>1.7373762042832828E-2</v>
      </c>
      <c r="G350" s="183">
        <v>0.68071765708698728</v>
      </c>
      <c r="H350" s="183">
        <v>0.35219370601348365</v>
      </c>
      <c r="I350" s="191"/>
      <c r="J350" s="191"/>
    </row>
    <row r="351" spans="2:10">
      <c r="B351" s="168">
        <v>347</v>
      </c>
      <c r="C351" s="181">
        <v>1.8756865990099774E-2</v>
      </c>
      <c r="D351" s="181">
        <v>0.52114059808034274</v>
      </c>
      <c r="E351" s="182">
        <v>0.97849635983985039</v>
      </c>
      <c r="F351" s="183">
        <v>1.7414477542058115E-2</v>
      </c>
      <c r="G351" s="183">
        <v>0.61961657685170435</v>
      </c>
      <c r="H351" s="183">
        <v>0.33420998013696407</v>
      </c>
      <c r="I351" s="191"/>
      <c r="J351" s="191"/>
    </row>
    <row r="352" spans="2:10">
      <c r="B352" s="168">
        <v>348</v>
      </c>
      <c r="C352" s="181">
        <v>2.1562587875014617E-2</v>
      </c>
      <c r="D352" s="181">
        <v>0.46622354990769266</v>
      </c>
      <c r="E352" s="182">
        <v>0.99934681048016072</v>
      </c>
      <c r="F352" s="183">
        <v>1.7500390348213418E-2</v>
      </c>
      <c r="G352" s="183">
        <v>0.57050977831152827</v>
      </c>
      <c r="H352" s="183">
        <v>0.30928490865287978</v>
      </c>
      <c r="I352" s="191"/>
      <c r="J352" s="191"/>
    </row>
    <row r="353" spans="2:10">
      <c r="B353" s="168">
        <v>349</v>
      </c>
      <c r="C353" s="181">
        <v>2.4744322733670134E-2</v>
      </c>
      <c r="D353" s="181">
        <v>0.42839634322787834</v>
      </c>
      <c r="E353" s="182">
        <v>0.98900819742026169</v>
      </c>
      <c r="F353" s="183">
        <v>1.7644739031749634E-2</v>
      </c>
      <c r="G353" s="183">
        <v>0.53167621495772621</v>
      </c>
      <c r="H353" s="183">
        <v>0.2923016115441473</v>
      </c>
      <c r="I353" s="191"/>
      <c r="J353" s="191"/>
    </row>
    <row r="354" spans="2:10">
      <c r="B354" s="168">
        <v>350</v>
      </c>
      <c r="C354" s="181">
        <v>2.6316504559744696E-2</v>
      </c>
      <c r="D354" s="181">
        <v>0.39977110104299662</v>
      </c>
      <c r="E354" s="182">
        <v>0.92908576870101423</v>
      </c>
      <c r="F354" s="183">
        <v>1.7737477975793677E-2</v>
      </c>
      <c r="G354" s="183">
        <v>0.49106392073769572</v>
      </c>
      <c r="H354" s="183">
        <v>0.27826156140451325</v>
      </c>
      <c r="I354" s="191"/>
      <c r="J354" s="191"/>
    </row>
    <row r="355" spans="2:10">
      <c r="B355" s="168">
        <v>351</v>
      </c>
      <c r="C355" s="181">
        <v>2.7539235087510817E-2</v>
      </c>
      <c r="D355" s="181">
        <v>0.37271937853360937</v>
      </c>
      <c r="E355" s="182">
        <v>0.80393871489754121</v>
      </c>
      <c r="F355" s="183">
        <v>1.7814013461212926E-2</v>
      </c>
      <c r="G355" s="183">
        <v>0.45890348573734746</v>
      </c>
      <c r="H355" s="183">
        <v>0.27844397074076643</v>
      </c>
      <c r="I355" s="191"/>
      <c r="J355" s="191"/>
    </row>
    <row r="356" spans="2:10">
      <c r="B356" s="168">
        <v>352</v>
      </c>
      <c r="C356" s="181">
        <v>2.7851177911043967E-2</v>
      </c>
      <c r="D356" s="181">
        <v>0.36497692471848525</v>
      </c>
      <c r="E356" s="182">
        <v>0.68467470454817503</v>
      </c>
      <c r="F356" s="183">
        <v>1.7891445308173121E-2</v>
      </c>
      <c r="G356" s="183">
        <v>0.44215639235321508</v>
      </c>
      <c r="H356" s="183">
        <v>0.31410534880096269</v>
      </c>
      <c r="I356" s="191"/>
      <c r="J356" s="191"/>
    </row>
    <row r="357" spans="2:10">
      <c r="B357" s="168">
        <v>353</v>
      </c>
      <c r="C357" s="181">
        <v>2.3871306853398049E-2</v>
      </c>
      <c r="D357" s="181">
        <v>0.37414105172615503</v>
      </c>
      <c r="E357" s="182">
        <v>0.63410986348629006</v>
      </c>
      <c r="F357" s="183">
        <v>1.7685695859082095E-2</v>
      </c>
      <c r="G357" s="183">
        <v>0.45437599192622202</v>
      </c>
      <c r="H357" s="183">
        <v>0.4203046288838837</v>
      </c>
      <c r="I357" s="191"/>
      <c r="J357" s="191"/>
    </row>
    <row r="358" spans="2:10">
      <c r="B358" s="168">
        <v>354</v>
      </c>
      <c r="C358" s="181">
        <v>1.9411938670944942E-2</v>
      </c>
      <c r="D358" s="181">
        <v>0.37945752787594333</v>
      </c>
      <c r="E358" s="182">
        <v>0.85051097021846156</v>
      </c>
      <c r="F358" s="183">
        <v>1.7554447844221256E-2</v>
      </c>
      <c r="G358" s="183">
        <v>0.47717787664320355</v>
      </c>
      <c r="H358" s="183">
        <v>0.62109823298452993</v>
      </c>
      <c r="I358" s="191"/>
      <c r="J358" s="191"/>
    </row>
    <row r="359" spans="2:10">
      <c r="B359" s="168">
        <v>355</v>
      </c>
      <c r="C359" s="181">
        <v>1.7247381677757335E-2</v>
      </c>
      <c r="D359" s="181">
        <v>0.37688227399460883</v>
      </c>
      <c r="E359" s="182">
        <v>0.77793122700846085</v>
      </c>
      <c r="F359" s="183">
        <v>1.7578718556714553E-2</v>
      </c>
      <c r="G359" s="183">
        <v>0.48273478050051916</v>
      </c>
      <c r="H359" s="183">
        <v>0.84797610755235586</v>
      </c>
      <c r="I359" s="191"/>
      <c r="J359" s="191"/>
    </row>
    <row r="360" spans="2:10">
      <c r="B360" s="168">
        <v>356</v>
      </c>
      <c r="C360" s="181">
        <v>1.7098150784912707E-2</v>
      </c>
      <c r="D360" s="181">
        <v>0.37363783250503718</v>
      </c>
      <c r="E360" s="182">
        <v>0.71702503529836792</v>
      </c>
      <c r="F360" s="183">
        <v>1.7571926894269698E-2</v>
      </c>
      <c r="G360" s="183">
        <v>0.47997483972944921</v>
      </c>
      <c r="H360" s="183">
        <v>0.94276880613354141</v>
      </c>
      <c r="I360" s="191"/>
      <c r="J360" s="191"/>
    </row>
    <row r="361" spans="2:10">
      <c r="B361" s="168">
        <v>357</v>
      </c>
      <c r="C361" s="181">
        <v>1.634379656847636E-2</v>
      </c>
      <c r="D361" s="181">
        <v>0.37986586135787082</v>
      </c>
      <c r="E361" s="182">
        <v>0.67149760623797128</v>
      </c>
      <c r="F361" s="183">
        <v>1.7484841923022396E-2</v>
      </c>
      <c r="G361" s="183">
        <v>0.48405840448047915</v>
      </c>
      <c r="H361" s="183">
        <v>0.88023221731690882</v>
      </c>
      <c r="I361" s="191"/>
      <c r="J361" s="191"/>
    </row>
    <row r="362" spans="2:10">
      <c r="B362" s="168">
        <v>358</v>
      </c>
      <c r="C362" s="181">
        <v>1.4596531931742925E-2</v>
      </c>
      <c r="D362" s="181">
        <v>0.37874683218338301</v>
      </c>
      <c r="E362" s="182">
        <v>0.63983089804138271</v>
      </c>
      <c r="F362" s="183">
        <v>1.7431198132341161E-2</v>
      </c>
      <c r="G362" s="183">
        <v>0.49351802941021483</v>
      </c>
      <c r="H362" s="183">
        <v>0.69624682205978072</v>
      </c>
      <c r="I362" s="191"/>
      <c r="J362" s="191"/>
    </row>
    <row r="363" spans="2:10">
      <c r="B363" s="168">
        <v>359</v>
      </c>
      <c r="C363" s="181">
        <v>1.300804380365661E-2</v>
      </c>
      <c r="D363" s="181">
        <v>0.37547833294047706</v>
      </c>
      <c r="E363" s="182">
        <v>0.62025267024709319</v>
      </c>
      <c r="F363" s="183">
        <v>1.7393137242294805E-2</v>
      </c>
      <c r="G363" s="183">
        <v>0.50042250489326245</v>
      </c>
      <c r="H363" s="183">
        <v>0.48858684717546469</v>
      </c>
      <c r="I363" s="191"/>
      <c r="J363" s="191"/>
    </row>
    <row r="364" spans="2:10">
      <c r="B364" s="168">
        <v>360</v>
      </c>
      <c r="C364" s="181">
        <v>1.2226882594957933E-2</v>
      </c>
      <c r="D364" s="181">
        <v>0.35773069213487779</v>
      </c>
      <c r="E364" s="182">
        <v>0.6063542956238106</v>
      </c>
      <c r="F364" s="183">
        <v>1.7358972077407216E-2</v>
      </c>
      <c r="G364" s="183">
        <v>0.50765008729712857</v>
      </c>
      <c r="H364" s="183">
        <v>0.24644330461150735</v>
      </c>
      <c r="I364" s="191"/>
      <c r="J364" s="191"/>
    </row>
    <row r="365" spans="2:10">
      <c r="B365" s="168">
        <v>361</v>
      </c>
      <c r="C365" s="181">
        <v>1.179736790209719E-2</v>
      </c>
      <c r="D365" s="181">
        <v>0.36103337703258653</v>
      </c>
      <c r="E365" s="182">
        <v>0.59252649571342098</v>
      </c>
      <c r="F365" s="183">
        <v>1.7319945874932179E-2</v>
      </c>
      <c r="G365" s="183">
        <v>0.50886494764119872</v>
      </c>
      <c r="H365" s="183">
        <v>0.1437404092866815</v>
      </c>
      <c r="I365" s="191"/>
      <c r="J365" s="191"/>
    </row>
    <row r="366" spans="2:10">
      <c r="B366" s="168">
        <v>362</v>
      </c>
      <c r="C366" s="181">
        <v>1.1691089786389155E-2</v>
      </c>
      <c r="D366" s="181">
        <v>0.36053074338104601</v>
      </c>
      <c r="E366" s="182">
        <v>0.58530378274681405</v>
      </c>
      <c r="F366" s="183">
        <v>1.7302018644113262E-2</v>
      </c>
      <c r="G366" s="183">
        <v>0.5037533277320001</v>
      </c>
      <c r="H366" s="183">
        <v>0.12362581070938614</v>
      </c>
      <c r="I366" s="191"/>
      <c r="J366" s="191"/>
    </row>
    <row r="367" spans="2:10">
      <c r="B367" s="168">
        <v>363</v>
      </c>
      <c r="C367" s="181">
        <v>1.1560978516244042E-2</v>
      </c>
      <c r="D367" s="181">
        <v>0.36204070082943252</v>
      </c>
      <c r="E367" s="182">
        <v>0.58232031504952508</v>
      </c>
      <c r="F367" s="183">
        <v>1.7299708789373126E-2</v>
      </c>
      <c r="G367" s="183">
        <v>0.50628097295186214</v>
      </c>
      <c r="H367" s="183">
        <v>0.12079943625988877</v>
      </c>
      <c r="I367" s="191"/>
      <c r="J367" s="191"/>
    </row>
    <row r="368" spans="2:10">
      <c r="B368" s="168">
        <v>364</v>
      </c>
      <c r="C368" s="181">
        <v>1.163306838611983E-2</v>
      </c>
      <c r="D368" s="181">
        <v>0.37027433151897726</v>
      </c>
      <c r="E368" s="182">
        <v>0.58978288290209313</v>
      </c>
      <c r="F368" s="183">
        <v>1.7299088231383236E-2</v>
      </c>
      <c r="G368" s="183">
        <v>0.50907248261382254</v>
      </c>
      <c r="H368" s="183">
        <v>0.12103406335584306</v>
      </c>
      <c r="I368" s="191"/>
      <c r="J368" s="191"/>
    </row>
    <row r="369" spans="2:10">
      <c r="B369" s="168">
        <v>365</v>
      </c>
      <c r="C369" s="181">
        <v>1.1405093275742349E-2</v>
      </c>
      <c r="D369" s="181">
        <v>0.39000386936521148</v>
      </c>
      <c r="E369" s="182">
        <v>0.62159882975111314</v>
      </c>
      <c r="F369" s="183">
        <v>1.7265819428036584E-2</v>
      </c>
      <c r="G369" s="183">
        <v>0.51891533762031172</v>
      </c>
      <c r="H369" s="183">
        <v>0.12163739017401123</v>
      </c>
      <c r="I369" s="191"/>
      <c r="J369" s="191"/>
    </row>
    <row r="370" spans="2:10">
      <c r="B370" s="168">
        <v>366</v>
      </c>
      <c r="C370" s="181">
        <v>1.1919034393261958E-2</v>
      </c>
      <c r="D370" s="181">
        <v>0.40302844766787854</v>
      </c>
      <c r="E370" s="182">
        <v>0.70838229698730948</v>
      </c>
      <c r="F370" s="183">
        <v>1.7271921581603792E-2</v>
      </c>
      <c r="G370" s="183">
        <v>0.52480669558562232</v>
      </c>
      <c r="H370" s="183">
        <v>0.13141966416747647</v>
      </c>
      <c r="I370" s="191"/>
      <c r="J370" s="191"/>
    </row>
    <row r="371" spans="2:10">
      <c r="B371" s="168">
        <v>367</v>
      </c>
      <c r="C371" s="181">
        <v>1.3322745192915837E-2</v>
      </c>
      <c r="D371" s="181">
        <v>0.4163987580229459</v>
      </c>
      <c r="E371" s="182">
        <v>0.83495726826317107</v>
      </c>
      <c r="F371" s="183">
        <v>1.7320738810141473E-2</v>
      </c>
      <c r="G371" s="183">
        <v>0.5230743018897126</v>
      </c>
      <c r="H371" s="183">
        <v>0.22258508076861366</v>
      </c>
      <c r="I371" s="191"/>
      <c r="J371" s="191"/>
    </row>
    <row r="372" spans="2:10">
      <c r="B372" s="168">
        <v>368</v>
      </c>
      <c r="C372" s="181">
        <v>1.5357392920635237E-2</v>
      </c>
      <c r="D372" s="181">
        <v>0.43708038397479815</v>
      </c>
      <c r="E372" s="182">
        <v>0.85068950352526407</v>
      </c>
      <c r="F372" s="183">
        <v>1.7348146788028103E-2</v>
      </c>
      <c r="G372" s="183">
        <v>0.52299273763084597</v>
      </c>
      <c r="H372" s="183">
        <v>0.3241372448551611</v>
      </c>
      <c r="I372" s="191"/>
      <c r="J372" s="191"/>
    </row>
    <row r="373" spans="2:10">
      <c r="B373" s="168">
        <v>369</v>
      </c>
      <c r="C373" s="181">
        <v>1.7727129263628325E-2</v>
      </c>
      <c r="D373" s="181">
        <v>0.43506094391259137</v>
      </c>
      <c r="E373" s="182">
        <v>0.80215571170419497</v>
      </c>
      <c r="F373" s="183">
        <v>1.7348008886252566E-2</v>
      </c>
      <c r="G373" s="183">
        <v>0.51292900200472613</v>
      </c>
      <c r="H373" s="183">
        <v>0.34529002422921673</v>
      </c>
      <c r="I373" s="191"/>
      <c r="J373" s="191"/>
    </row>
    <row r="374" spans="2:10">
      <c r="B374" s="168">
        <v>370</v>
      </c>
      <c r="C374" s="181">
        <v>2.0313377923344509E-2</v>
      </c>
      <c r="D374" s="181">
        <v>0.39930928893971279</v>
      </c>
      <c r="E374" s="182">
        <v>0.91696442761772068</v>
      </c>
      <c r="F374" s="183">
        <v>1.7318911611615702E-2</v>
      </c>
      <c r="G374" s="183">
        <v>0.48468172071456084</v>
      </c>
      <c r="H374" s="183">
        <v>0.34282282328901487</v>
      </c>
      <c r="I374" s="191"/>
      <c r="J374" s="191"/>
    </row>
    <row r="375" spans="2:10">
      <c r="B375" s="168">
        <v>371</v>
      </c>
      <c r="C375" s="181">
        <v>2.2761362131831477E-2</v>
      </c>
      <c r="D375" s="181">
        <v>0.36190169584027276</v>
      </c>
      <c r="E375" s="182">
        <v>0.97849635983985039</v>
      </c>
      <c r="F375" s="183">
        <v>1.7348491542466923E-2</v>
      </c>
      <c r="G375" s="183">
        <v>0.44906320501809854</v>
      </c>
      <c r="H375" s="183">
        <v>0.32678226843650743</v>
      </c>
      <c r="I375" s="191"/>
      <c r="J375" s="191"/>
    </row>
    <row r="376" spans="2:10">
      <c r="B376" s="168">
        <v>372</v>
      </c>
      <c r="C376" s="181">
        <v>2.541300755723826E-2</v>
      </c>
      <c r="D376" s="181">
        <v>0.32476236168681005</v>
      </c>
      <c r="E376" s="182">
        <v>0.99934681048016072</v>
      </c>
      <c r="F376" s="183">
        <v>1.7363867590438543E-2</v>
      </c>
      <c r="G376" s="183">
        <v>0.41718126725047633</v>
      </c>
      <c r="H376" s="183">
        <v>0.30276739131451064</v>
      </c>
      <c r="I376" s="191"/>
      <c r="J376" s="191"/>
    </row>
    <row r="377" spans="2:10">
      <c r="B377" s="168">
        <v>373</v>
      </c>
      <c r="C377" s="181">
        <v>2.7514499922650551E-2</v>
      </c>
      <c r="D377" s="181">
        <v>0.29451481625375492</v>
      </c>
      <c r="E377" s="182">
        <v>0.98900819742026169</v>
      </c>
      <c r="F377" s="183">
        <v>1.7427543735289593E-2</v>
      </c>
      <c r="G377" s="183">
        <v>0.39289049608716764</v>
      </c>
      <c r="H377" s="183">
        <v>0.28844261325542564</v>
      </c>
      <c r="I377" s="191"/>
      <c r="J377" s="191"/>
    </row>
    <row r="378" spans="2:10">
      <c r="B378" s="168">
        <v>374</v>
      </c>
      <c r="C378" s="181">
        <v>2.8512000482472769E-2</v>
      </c>
      <c r="D378" s="181">
        <v>0.27600318757341868</v>
      </c>
      <c r="E378" s="182">
        <v>0.92908576870101423</v>
      </c>
      <c r="F378" s="183">
        <v>1.7456641009926468E-2</v>
      </c>
      <c r="G378" s="183">
        <v>0.36680991784805816</v>
      </c>
      <c r="H378" s="183">
        <v>0.27606321136223178</v>
      </c>
      <c r="I378" s="191"/>
      <c r="J378" s="191"/>
    </row>
    <row r="379" spans="2:10">
      <c r="B379" s="168">
        <v>375</v>
      </c>
      <c r="C379" s="181">
        <v>2.8220432445445035E-2</v>
      </c>
      <c r="D379" s="181">
        <v>0.272815312727059</v>
      </c>
      <c r="E379" s="182">
        <v>0.80393871489754121</v>
      </c>
      <c r="F379" s="183">
        <v>1.7448056624399709E-2</v>
      </c>
      <c r="G379" s="183">
        <v>0.34634016800950146</v>
      </c>
      <c r="H379" s="183">
        <v>0.27628522504663677</v>
      </c>
      <c r="I379" s="191"/>
      <c r="J379" s="191"/>
    </row>
    <row r="380" spans="2:10">
      <c r="B380" s="168">
        <v>376</v>
      </c>
      <c r="C380" s="181">
        <v>2.7246395376760182E-2</v>
      </c>
      <c r="D380" s="181">
        <v>0.27644652710413764</v>
      </c>
      <c r="E380" s="182">
        <v>0.68467470454817503</v>
      </c>
      <c r="F380" s="183">
        <v>1.7474154535418805E-2</v>
      </c>
      <c r="G380" s="183">
        <v>0.33974931523112561</v>
      </c>
      <c r="H380" s="183">
        <v>0.31271946123267913</v>
      </c>
      <c r="I380" s="191"/>
      <c r="J380" s="191"/>
    </row>
    <row r="381" spans="2:10">
      <c r="B381" s="168">
        <v>377</v>
      </c>
      <c r="C381" s="181">
        <v>2.5732925891325406E-2</v>
      </c>
      <c r="D381" s="181">
        <v>0.27653647966898925</v>
      </c>
      <c r="E381" s="182">
        <v>0.62384060407774611</v>
      </c>
      <c r="F381" s="183">
        <v>1.7546311639464966E-2</v>
      </c>
      <c r="G381" s="183">
        <v>0.35013226247500417</v>
      </c>
      <c r="H381" s="183">
        <v>0.41881465861889849</v>
      </c>
      <c r="I381" s="191"/>
      <c r="J381" s="191"/>
    </row>
    <row r="382" spans="2:10">
      <c r="B382" s="168">
        <v>378</v>
      </c>
      <c r="C382" s="181">
        <v>2.2635317245089586E-2</v>
      </c>
      <c r="D382" s="181">
        <v>0.27350096810699176</v>
      </c>
      <c r="E382" s="182">
        <v>0.84374793488808231</v>
      </c>
      <c r="F382" s="183">
        <v>1.7646738607494817E-2</v>
      </c>
      <c r="G382" s="183">
        <v>0.36238996827360304</v>
      </c>
      <c r="H382" s="183">
        <v>0.61677271487982988</v>
      </c>
      <c r="I382" s="191"/>
      <c r="J382" s="191"/>
    </row>
    <row r="383" spans="2:10">
      <c r="B383" s="168">
        <v>379</v>
      </c>
      <c r="C383" s="181">
        <v>2.0210884688892813E-2</v>
      </c>
      <c r="D383" s="181">
        <v>0.27410627476063476</v>
      </c>
      <c r="E383" s="182">
        <v>0.77793122700846085</v>
      </c>
      <c r="F383" s="183">
        <v>1.768373075878079E-2</v>
      </c>
      <c r="G383" s="183">
        <v>0.36339526131301808</v>
      </c>
      <c r="H383" s="183">
        <v>0.84592576663301056</v>
      </c>
      <c r="I383" s="191"/>
      <c r="J383" s="191"/>
    </row>
    <row r="384" spans="2:10">
      <c r="B384" s="168">
        <v>380</v>
      </c>
      <c r="C384" s="181">
        <v>1.9590450329898784E-2</v>
      </c>
      <c r="D384" s="181">
        <v>0.27565981233522496</v>
      </c>
      <c r="E384" s="182">
        <v>0.71702503529836792</v>
      </c>
      <c r="F384" s="183">
        <v>1.7714931035494489E-2</v>
      </c>
      <c r="G384" s="183">
        <v>0.36084041671613371</v>
      </c>
      <c r="H384" s="183">
        <v>0.94193817329045781</v>
      </c>
      <c r="I384" s="191"/>
      <c r="J384" s="191"/>
    </row>
    <row r="385" spans="2:10">
      <c r="B385" s="168">
        <v>381</v>
      </c>
      <c r="C385" s="181">
        <v>1.8733464310742812E-2</v>
      </c>
      <c r="D385" s="181">
        <v>0.27536182075096438</v>
      </c>
      <c r="E385" s="182">
        <v>0.67149760623797128</v>
      </c>
      <c r="F385" s="183">
        <v>1.7643980571984224E-2</v>
      </c>
      <c r="G385" s="183">
        <v>0.3639457184437685</v>
      </c>
      <c r="H385" s="183">
        <v>0.87705575454265849</v>
      </c>
      <c r="I385" s="191"/>
      <c r="J385" s="191"/>
    </row>
    <row r="386" spans="2:10">
      <c r="B386" s="168">
        <v>382</v>
      </c>
      <c r="C386" s="181">
        <v>1.7217731011509013E-2</v>
      </c>
      <c r="D386" s="181">
        <v>0.27806380466228581</v>
      </c>
      <c r="E386" s="182">
        <v>0.63983089804138271</v>
      </c>
      <c r="F386" s="183">
        <v>1.7547311427337564E-2</v>
      </c>
      <c r="G386" s="183">
        <v>0.37148008136779997</v>
      </c>
      <c r="H386" s="183">
        <v>0.69039164113626916</v>
      </c>
      <c r="I386" s="191"/>
      <c r="J386" s="191"/>
    </row>
    <row r="387" spans="2:10">
      <c r="B387" s="168">
        <v>383</v>
      </c>
      <c r="C387" s="181">
        <v>1.5120482548369455E-2</v>
      </c>
      <c r="D387" s="181">
        <v>0.27543216233703577</v>
      </c>
      <c r="E387" s="182">
        <v>0.62025267024709319</v>
      </c>
      <c r="F387" s="183">
        <v>1.7488875549956658E-2</v>
      </c>
      <c r="G387" s="183">
        <v>0.37923972829753044</v>
      </c>
      <c r="H387" s="183">
        <v>0.48135777465549301</v>
      </c>
      <c r="I387" s="191"/>
      <c r="J387" s="191"/>
    </row>
    <row r="388" spans="2:10">
      <c r="B388" s="168">
        <v>384</v>
      </c>
      <c r="C388" s="181">
        <v>1.4300938550972394E-2</v>
      </c>
      <c r="D388" s="181">
        <v>0.26449200522311112</v>
      </c>
      <c r="E388" s="182">
        <v>0.6063542956238106</v>
      </c>
      <c r="F388" s="183">
        <v>1.7443678243026634E-2</v>
      </c>
      <c r="G388" s="183">
        <v>0.38657248388403004</v>
      </c>
      <c r="H388" s="183">
        <v>0.24143286943910602</v>
      </c>
      <c r="I388" s="191"/>
      <c r="J388" s="191"/>
    </row>
    <row r="389" spans="2:10">
      <c r="B389" s="168">
        <v>385</v>
      </c>
      <c r="C389" s="181">
        <v>1.3958959262728787E-2</v>
      </c>
      <c r="D389" s="181">
        <v>0.26729812097092975</v>
      </c>
      <c r="E389" s="182">
        <v>0.59252649571342098</v>
      </c>
      <c r="F389" s="183">
        <v>1.7416063412476711E-2</v>
      </c>
      <c r="G389" s="183">
        <v>0.39046981927656732</v>
      </c>
      <c r="H389" s="183">
        <v>0.14020962431527023</v>
      </c>
      <c r="I389" s="191"/>
      <c r="J389" s="191"/>
    </row>
    <row r="390" spans="2:10">
      <c r="B390" s="168">
        <v>386</v>
      </c>
      <c r="C390" s="181">
        <v>1.4024443664708329E-2</v>
      </c>
      <c r="D390" s="181">
        <v>0.27310324109858819</v>
      </c>
      <c r="E390" s="182">
        <v>0.58530378274681405</v>
      </c>
      <c r="F390" s="183">
        <v>1.7405169172209831E-2</v>
      </c>
      <c r="G390" s="183">
        <v>0.39158824546573995</v>
      </c>
      <c r="H390" s="183">
        <v>0.1209211600916244</v>
      </c>
      <c r="I390" s="191"/>
      <c r="J390" s="191"/>
    </row>
    <row r="391" spans="2:10">
      <c r="B391" s="168">
        <v>387</v>
      </c>
      <c r="C391" s="181">
        <v>1.3924355279054742E-2</v>
      </c>
      <c r="D391" s="181">
        <v>0.2809178003547439</v>
      </c>
      <c r="E391" s="182">
        <v>0.58232031504952508</v>
      </c>
      <c r="F391" s="183">
        <v>1.7389655222462681E-2</v>
      </c>
      <c r="G391" s="183">
        <v>0.39958618332617168</v>
      </c>
      <c r="H391" s="183">
        <v>0.11846128022246172</v>
      </c>
      <c r="I391" s="191"/>
      <c r="J391" s="191"/>
    </row>
    <row r="392" spans="2:10">
      <c r="B392" s="168">
        <v>388</v>
      </c>
      <c r="C392" s="181">
        <v>1.415678994140363E-2</v>
      </c>
      <c r="D392" s="181">
        <v>0.29515465245485145</v>
      </c>
      <c r="E392" s="182">
        <v>0.58978288290209313</v>
      </c>
      <c r="F392" s="183">
        <v>1.737834727686921E-2</v>
      </c>
      <c r="G392" s="183">
        <v>0.40950707988267321</v>
      </c>
      <c r="H392" s="183">
        <v>0.11922011364595592</v>
      </c>
      <c r="I392" s="191"/>
      <c r="J392" s="191"/>
    </row>
    <row r="393" spans="2:10">
      <c r="B393" s="168">
        <v>389</v>
      </c>
      <c r="C393" s="181">
        <v>1.4415793995525483E-2</v>
      </c>
      <c r="D393" s="181">
        <v>0.32782095054477772</v>
      </c>
      <c r="E393" s="182">
        <v>0.62159882975111314</v>
      </c>
      <c r="F393" s="183">
        <v>1.7327909702469047E-2</v>
      </c>
      <c r="G393" s="183">
        <v>0.43010615378283856</v>
      </c>
      <c r="H393" s="183">
        <v>0.12055545936236642</v>
      </c>
      <c r="I393" s="191"/>
      <c r="J393" s="191"/>
    </row>
    <row r="394" spans="2:10">
      <c r="B394" s="168">
        <v>390</v>
      </c>
      <c r="C394" s="181">
        <v>1.3618428550388818E-2</v>
      </c>
      <c r="D394" s="181">
        <v>0.32285540220809916</v>
      </c>
      <c r="E394" s="182">
        <v>0.70838229698730948</v>
      </c>
      <c r="F394" s="183">
        <v>1.7342734143338541E-2</v>
      </c>
      <c r="G394" s="183">
        <v>0.44428485368987652</v>
      </c>
      <c r="H394" s="183">
        <v>0.13086052839256887</v>
      </c>
      <c r="I394" s="191"/>
      <c r="J394" s="191"/>
    </row>
    <row r="395" spans="2:10">
      <c r="B395" s="168">
        <v>391</v>
      </c>
      <c r="C395" s="181">
        <v>1.6169544635007173E-2</v>
      </c>
      <c r="D395" s="181">
        <v>0.35686575793568737</v>
      </c>
      <c r="E395" s="182">
        <v>0.83495726826317107</v>
      </c>
      <c r="F395" s="183">
        <v>1.7407547977837723E-2</v>
      </c>
      <c r="G395" s="183">
        <v>0.45518807793383587</v>
      </c>
      <c r="H395" s="183">
        <v>0.22176450337249989</v>
      </c>
      <c r="I395" s="191"/>
      <c r="J395" s="191"/>
    </row>
    <row r="396" spans="2:10">
      <c r="B396" s="168">
        <v>392</v>
      </c>
      <c r="C396" s="181">
        <v>1.9264521570766774E-2</v>
      </c>
      <c r="D396" s="181">
        <v>0.38975134280667967</v>
      </c>
      <c r="E396" s="182">
        <v>0.85068950352526407</v>
      </c>
      <c r="F396" s="183">
        <v>1.7434955955724349E-2</v>
      </c>
      <c r="G396" s="183">
        <v>0.46790004381369105</v>
      </c>
      <c r="H396" s="183">
        <v>0.3245559571951967</v>
      </c>
      <c r="I396" s="191"/>
      <c r="J396" s="191"/>
    </row>
    <row r="397" spans="2:10">
      <c r="B397" s="168">
        <v>393</v>
      </c>
      <c r="C397" s="181">
        <v>2.1159177935177499E-2</v>
      </c>
      <c r="D397" s="181">
        <v>0.40664590950416279</v>
      </c>
      <c r="E397" s="182">
        <v>0.80215571170419497</v>
      </c>
      <c r="F397" s="183">
        <v>1.7389379418911621E-2</v>
      </c>
      <c r="G397" s="183">
        <v>0.47200210278620819</v>
      </c>
      <c r="H397" s="183">
        <v>0.34513107760255884</v>
      </c>
      <c r="I397" s="191"/>
      <c r="J397" s="191"/>
    </row>
    <row r="398" spans="2:10">
      <c r="B398" s="168">
        <v>394</v>
      </c>
      <c r="C398" s="181">
        <v>2.3211825440717319E-2</v>
      </c>
      <c r="D398" s="181">
        <v>0.39324506693579098</v>
      </c>
      <c r="E398" s="182">
        <v>0.91696442761772068</v>
      </c>
      <c r="F398" s="183">
        <v>1.735331810461048E-2</v>
      </c>
      <c r="G398" s="183">
        <v>0.4602981735940111</v>
      </c>
      <c r="H398" s="183">
        <v>0.34366986238767971</v>
      </c>
      <c r="I398" s="191"/>
      <c r="J398" s="191"/>
    </row>
    <row r="399" spans="2:10">
      <c r="B399" s="168">
        <v>395</v>
      </c>
      <c r="C399" s="181">
        <v>2.452382006467789E-2</v>
      </c>
      <c r="D399" s="181">
        <v>0.38278673589444873</v>
      </c>
      <c r="E399" s="182">
        <v>0.97849635983985039</v>
      </c>
      <c r="F399" s="183">
        <v>1.7349387904007876E-2</v>
      </c>
      <c r="G399" s="183">
        <v>0.44847728369339779</v>
      </c>
      <c r="H399" s="183">
        <v>0.32734563808382305</v>
      </c>
      <c r="I399" s="191"/>
      <c r="J399" s="191"/>
    </row>
    <row r="400" spans="2:10">
      <c r="B400" s="168">
        <v>396</v>
      </c>
      <c r="C400" s="181">
        <v>2.5633187146722695E-2</v>
      </c>
      <c r="D400" s="181">
        <v>0.37321536702814323</v>
      </c>
      <c r="E400" s="182">
        <v>0.99934681048016072</v>
      </c>
      <c r="F400" s="183">
        <v>1.7330805639755174E-2</v>
      </c>
      <c r="G400" s="183">
        <v>0.43962109201603411</v>
      </c>
      <c r="H400" s="183">
        <v>0.30321635820112997</v>
      </c>
      <c r="I400" s="191"/>
      <c r="J400" s="191"/>
    </row>
    <row r="401" spans="2:10">
      <c r="B401" s="168">
        <v>397</v>
      </c>
      <c r="C401" s="181">
        <v>2.6663312861711124E-2</v>
      </c>
      <c r="D401" s="181">
        <v>0.36321756926400622</v>
      </c>
      <c r="E401" s="182">
        <v>0.98900819742026169</v>
      </c>
      <c r="F401" s="183">
        <v>1.7374106797271652E-2</v>
      </c>
      <c r="G401" s="183">
        <v>0.43483677918051977</v>
      </c>
      <c r="H401" s="183">
        <v>0.28808105819290047</v>
      </c>
      <c r="I401" s="191"/>
      <c r="J401" s="191"/>
    </row>
    <row r="402" spans="2:10">
      <c r="B402" s="168">
        <v>398</v>
      </c>
      <c r="C402" s="181">
        <v>2.6885198130380622E-2</v>
      </c>
      <c r="D402" s="181">
        <v>0.35685822814478729</v>
      </c>
      <c r="E402" s="182">
        <v>0.92908576870101423</v>
      </c>
      <c r="F402" s="183">
        <v>1.7382932510905585E-2</v>
      </c>
      <c r="G402" s="183">
        <v>0.42466299277489006</v>
      </c>
      <c r="H402" s="183">
        <v>0.27580441591128074</v>
      </c>
      <c r="I402" s="191"/>
      <c r="J402" s="191"/>
    </row>
    <row r="403" spans="2:10">
      <c r="B403" s="168">
        <v>399</v>
      </c>
      <c r="C403" s="181">
        <v>2.628520094498361E-2</v>
      </c>
      <c r="D403" s="181">
        <v>0.35775550507800957</v>
      </c>
      <c r="E403" s="182">
        <v>0.80393871489754121</v>
      </c>
      <c r="F403" s="183">
        <v>1.7357351731544741E-2</v>
      </c>
      <c r="G403" s="183">
        <v>0.41375563612246608</v>
      </c>
      <c r="H403" s="183">
        <v>0.27754030359864174</v>
      </c>
      <c r="I403" s="191"/>
      <c r="J403" s="191"/>
    </row>
    <row r="404" spans="2:10">
      <c r="B404" s="168">
        <v>400</v>
      </c>
      <c r="C404" s="181">
        <v>2.5218827771340775E-2</v>
      </c>
      <c r="D404" s="181">
        <v>0.36414866673183299</v>
      </c>
      <c r="E404" s="182">
        <v>0.68467470454817503</v>
      </c>
      <c r="F404" s="183">
        <v>1.7405893156531363E-2</v>
      </c>
      <c r="G404" s="183">
        <v>0.41176666050757144</v>
      </c>
      <c r="H404" s="183">
        <v>0.31454867052437069</v>
      </c>
      <c r="I404" s="191"/>
      <c r="J404" s="191"/>
    </row>
    <row r="405" spans="2:10">
      <c r="B405" s="168">
        <v>401</v>
      </c>
      <c r="C405" s="181">
        <v>2.2966305063337897E-2</v>
      </c>
      <c r="D405" s="181">
        <v>0.37230328436416749</v>
      </c>
      <c r="E405" s="182">
        <v>0.62093188018170997</v>
      </c>
      <c r="F405" s="183">
        <v>1.7435886792709177E-2</v>
      </c>
      <c r="G405" s="183">
        <v>0.4312212943685601</v>
      </c>
      <c r="H405" s="183">
        <v>0.4211010379250002</v>
      </c>
      <c r="I405" s="191"/>
      <c r="J405" s="191"/>
    </row>
    <row r="406" spans="2:10">
      <c r="B406" s="168">
        <v>402</v>
      </c>
      <c r="C406" s="181">
        <v>1.9437500709406478E-2</v>
      </c>
      <c r="D406" s="181">
        <v>0.37905091622880299</v>
      </c>
      <c r="E406" s="182">
        <v>0.84353715048318179</v>
      </c>
      <c r="F406" s="183">
        <v>1.7482014936624025E-2</v>
      </c>
      <c r="G406" s="183">
        <v>0.45544835192267896</v>
      </c>
      <c r="H406" s="183">
        <v>0.62051792784758164</v>
      </c>
      <c r="I406" s="191"/>
      <c r="J406" s="191"/>
    </row>
    <row r="407" spans="2:10">
      <c r="B407" s="168">
        <v>403</v>
      </c>
      <c r="C407" s="181">
        <v>1.7270923108162427E-2</v>
      </c>
      <c r="D407" s="181">
        <v>0.3867598119224907</v>
      </c>
      <c r="E407" s="182">
        <v>0.77793122700846085</v>
      </c>
      <c r="F407" s="183">
        <v>1.7505010057693678E-2</v>
      </c>
      <c r="G407" s="183">
        <v>0.47036218019773551</v>
      </c>
      <c r="H407" s="183">
        <v>0.84376181680404605</v>
      </c>
      <c r="I407" s="191"/>
      <c r="J407" s="191"/>
    </row>
    <row r="408" spans="2:10">
      <c r="B408" s="168">
        <v>404</v>
      </c>
      <c r="C408" s="181">
        <v>1.6376034004339207E-2</v>
      </c>
      <c r="D408" s="181">
        <v>0.41303910588310438</v>
      </c>
      <c r="E408" s="182">
        <v>0.71702503529836792</v>
      </c>
      <c r="F408" s="183">
        <v>1.7511008784929241E-2</v>
      </c>
      <c r="G408" s="183">
        <v>0.4834287880170991</v>
      </c>
      <c r="H408" s="183">
        <v>0.94307964293284352</v>
      </c>
      <c r="I408" s="191"/>
      <c r="J408" s="191"/>
    </row>
    <row r="409" spans="2:10">
      <c r="B409" s="168">
        <v>405</v>
      </c>
      <c r="C409" s="181">
        <v>1.5032376437839209E-2</v>
      </c>
      <c r="D409" s="181">
        <v>0.41880384988696889</v>
      </c>
      <c r="E409" s="182">
        <v>0.67149760623797128</v>
      </c>
      <c r="F409" s="183">
        <v>1.7456158353712111E-2</v>
      </c>
      <c r="G409" s="183">
        <v>0.49703511547964613</v>
      </c>
      <c r="H409" s="183">
        <v>0.88174132821340634</v>
      </c>
      <c r="I409" s="191"/>
      <c r="J409" s="191"/>
    </row>
    <row r="410" spans="2:10">
      <c r="B410" s="168">
        <v>406</v>
      </c>
      <c r="C410" s="181">
        <v>1.3561214401035675E-2</v>
      </c>
      <c r="D410" s="181">
        <v>0.42452670016487304</v>
      </c>
      <c r="E410" s="182">
        <v>0.63983089804138271</v>
      </c>
      <c r="F410" s="183">
        <v>1.7389896550569866E-2</v>
      </c>
      <c r="G410" s="183">
        <v>0.51622513971012474</v>
      </c>
      <c r="H410" s="183">
        <v>0.69791752575319022</v>
      </c>
      <c r="I410" s="191"/>
      <c r="J410" s="191"/>
    </row>
    <row r="411" spans="2:10">
      <c r="B411" s="168">
        <v>407</v>
      </c>
      <c r="C411" s="181">
        <v>1.1746395986237087E-2</v>
      </c>
      <c r="D411" s="181">
        <v>0.43453938920103313</v>
      </c>
      <c r="E411" s="182">
        <v>0.62025267024709319</v>
      </c>
      <c r="F411" s="183">
        <v>1.7325841175836097E-2</v>
      </c>
      <c r="G411" s="183">
        <v>0.53550787215344342</v>
      </c>
      <c r="H411" s="183">
        <v>0.4895907159645832</v>
      </c>
      <c r="I411" s="191"/>
      <c r="J411" s="191"/>
    </row>
    <row r="412" spans="2:10">
      <c r="B412" s="168">
        <v>408</v>
      </c>
      <c r="C412" s="181">
        <v>1.1106928107050931E-2</v>
      </c>
      <c r="D412" s="181">
        <v>0.41358605072558774</v>
      </c>
      <c r="E412" s="182">
        <v>0.6063542956238106</v>
      </c>
      <c r="F412" s="183">
        <v>1.7311671768400368E-2</v>
      </c>
      <c r="G412" s="183">
        <v>0.54936255059024819</v>
      </c>
      <c r="H412" s="183">
        <v>0.24887275352273619</v>
      </c>
      <c r="I412" s="191"/>
      <c r="J412" s="191"/>
    </row>
    <row r="413" spans="2:10">
      <c r="B413" s="168">
        <v>409</v>
      </c>
      <c r="C413" s="181">
        <v>1.1010331081156276E-2</v>
      </c>
      <c r="D413" s="181">
        <v>0.44212511378433894</v>
      </c>
      <c r="E413" s="182">
        <v>0.59252649571342098</v>
      </c>
      <c r="F413" s="183">
        <v>1.7296743901199219E-2</v>
      </c>
      <c r="G413" s="183">
        <v>0.57061010776948651</v>
      </c>
      <c r="H413" s="183">
        <v>0.14657348736749184</v>
      </c>
      <c r="I413" s="191"/>
      <c r="J413" s="191"/>
    </row>
    <row r="414" spans="2:10">
      <c r="B414" s="168">
        <v>410</v>
      </c>
      <c r="C414" s="181">
        <v>1.0846313740925165E-2</v>
      </c>
      <c r="D414" s="181">
        <v>0.46387608716922973</v>
      </c>
      <c r="E414" s="182">
        <v>0.58530378274681405</v>
      </c>
      <c r="F414" s="183">
        <v>1.7271335499057794E-2</v>
      </c>
      <c r="G414" s="183">
        <v>0.58499600392714257</v>
      </c>
      <c r="H414" s="183">
        <v>0.12692311525862035</v>
      </c>
      <c r="I414" s="191"/>
      <c r="J414" s="191"/>
    </row>
    <row r="415" spans="2:10">
      <c r="B415" s="168">
        <v>411</v>
      </c>
      <c r="C415" s="181">
        <v>1.053738756472271E-2</v>
      </c>
      <c r="D415" s="181">
        <v>0.47922768176106945</v>
      </c>
      <c r="E415" s="182">
        <v>0.58232031504952508</v>
      </c>
      <c r="F415" s="183">
        <v>1.7267232921235769E-2</v>
      </c>
      <c r="G415" s="183">
        <v>0.60555124719982734</v>
      </c>
      <c r="H415" s="183">
        <v>0.12436338656516423</v>
      </c>
      <c r="I415" s="191"/>
      <c r="J415" s="191"/>
    </row>
    <row r="416" spans="2:10">
      <c r="B416" s="168">
        <v>412</v>
      </c>
      <c r="C416" s="181">
        <v>1.0160152809149479E-2</v>
      </c>
      <c r="D416" s="181">
        <v>0.51411894395680335</v>
      </c>
      <c r="E416" s="182">
        <v>0.58978288290209313</v>
      </c>
      <c r="F416" s="183">
        <v>1.7255959451086173E-2</v>
      </c>
      <c r="G416" s="183">
        <v>0.63009890513192612</v>
      </c>
      <c r="H416" s="183">
        <v>0.12504424617180751</v>
      </c>
      <c r="I416" s="191"/>
      <c r="J416" s="191"/>
    </row>
    <row r="417" spans="2:10">
      <c r="B417" s="168">
        <v>413</v>
      </c>
      <c r="C417" s="181">
        <v>9.9182505077115429E-3</v>
      </c>
      <c r="D417" s="181">
        <v>0.53889318488133109</v>
      </c>
      <c r="E417" s="182">
        <v>0.62159882975111314</v>
      </c>
      <c r="F417" s="183">
        <v>1.7246995835676716E-2</v>
      </c>
      <c r="G417" s="183">
        <v>0.65565036572661695</v>
      </c>
      <c r="H417" s="183">
        <v>0.12627868459582262</v>
      </c>
      <c r="I417" s="191"/>
      <c r="J417" s="191"/>
    </row>
    <row r="418" spans="2:10">
      <c r="B418" s="168">
        <v>414</v>
      </c>
      <c r="C418" s="181">
        <v>1.0135740418881222E-2</v>
      </c>
      <c r="D418" s="181">
        <v>0.55108796237160873</v>
      </c>
      <c r="E418" s="182">
        <v>0.70838229698730948</v>
      </c>
      <c r="F418" s="183">
        <v>1.7250305478289436E-2</v>
      </c>
      <c r="G418" s="183">
        <v>0.66448247426940588</v>
      </c>
      <c r="H418" s="183">
        <v>0.13638423238878872</v>
      </c>
      <c r="I418" s="191"/>
      <c r="J418" s="191"/>
    </row>
    <row r="419" spans="2:10">
      <c r="B419" s="168">
        <v>415</v>
      </c>
      <c r="C419" s="181">
        <v>1.0491189250672411E-2</v>
      </c>
      <c r="D419" s="181">
        <v>0.57693332818457244</v>
      </c>
      <c r="E419" s="182">
        <v>0.83495726826317107</v>
      </c>
      <c r="F419" s="183">
        <v>1.727843744049759E-2</v>
      </c>
      <c r="G419" s="183">
        <v>0.6716844831618749</v>
      </c>
      <c r="H419" s="183">
        <v>0.2279434873295636</v>
      </c>
      <c r="I419" s="191"/>
      <c r="J419" s="191"/>
    </row>
    <row r="420" spans="2:10">
      <c r="B420" s="168">
        <v>416</v>
      </c>
      <c r="C420" s="181">
        <v>1.196450351634018E-2</v>
      </c>
      <c r="D420" s="181">
        <v>0.58502140395696978</v>
      </c>
      <c r="E420" s="182">
        <v>0.84572073296868688</v>
      </c>
      <c r="F420" s="183">
        <v>1.7321186990911949E-2</v>
      </c>
      <c r="G420" s="183">
        <v>0.67104423082752984</v>
      </c>
      <c r="H420" s="183">
        <v>0.32997866569334611</v>
      </c>
      <c r="I420" s="191"/>
      <c r="J420" s="191"/>
    </row>
    <row r="421" spans="2:10">
      <c r="B421" s="168">
        <v>417</v>
      </c>
      <c r="C421" s="181">
        <v>1.3596019747288917E-2</v>
      </c>
      <c r="D421" s="181">
        <v>0.57559950374276581</v>
      </c>
      <c r="E421" s="182">
        <v>0.80215571170419497</v>
      </c>
      <c r="F421" s="183">
        <v>1.7304362974297268E-2</v>
      </c>
      <c r="G421" s="183">
        <v>0.65554586998799369</v>
      </c>
      <c r="H421" s="183">
        <v>0.35104112245602709</v>
      </c>
      <c r="I421" s="191"/>
      <c r="J421" s="191"/>
    </row>
    <row r="422" spans="2:10">
      <c r="B422" s="168">
        <v>418</v>
      </c>
      <c r="C422" s="181">
        <v>1.5943972211539283E-2</v>
      </c>
      <c r="D422" s="181">
        <v>0.52295112765752416</v>
      </c>
      <c r="E422" s="182">
        <v>0.91696442761772068</v>
      </c>
      <c r="F422" s="183">
        <v>1.7386173202630546E-2</v>
      </c>
      <c r="G422" s="183">
        <v>0.60082759947545472</v>
      </c>
      <c r="H422" s="183">
        <v>0.34916781032674976</v>
      </c>
      <c r="I422" s="191"/>
      <c r="J422" s="191"/>
    </row>
    <row r="423" spans="2:10">
      <c r="B423" s="168">
        <v>419</v>
      </c>
      <c r="C423" s="181">
        <v>2.0650818058879604E-2</v>
      </c>
      <c r="D423" s="181">
        <v>0.43245502310225514</v>
      </c>
      <c r="E423" s="182">
        <v>0.97849635983985039</v>
      </c>
      <c r="F423" s="183">
        <v>1.7560998178558936E-2</v>
      </c>
      <c r="G423" s="183">
        <v>0.5293903156330193</v>
      </c>
      <c r="H423" s="183">
        <v>0.33147198777398762</v>
      </c>
      <c r="I423" s="191"/>
      <c r="J423" s="191"/>
    </row>
    <row r="424" spans="2:10">
      <c r="B424" s="168">
        <v>420</v>
      </c>
      <c r="C424" s="181">
        <v>2.5034581030885593E-2</v>
      </c>
      <c r="D424" s="181">
        <v>0.38308909880402925</v>
      </c>
      <c r="E424" s="182">
        <v>0.99934681048016072</v>
      </c>
      <c r="F424" s="183">
        <v>1.7828941328414082E-2</v>
      </c>
      <c r="G424" s="183">
        <v>0.48506264748167777</v>
      </c>
      <c r="H424" s="183">
        <v>0.30727205514548267</v>
      </c>
      <c r="I424" s="191"/>
      <c r="J424" s="191"/>
    </row>
    <row r="425" spans="2:10">
      <c r="B425" s="168">
        <v>421</v>
      </c>
      <c r="C425" s="181">
        <v>2.9162889931674971E-2</v>
      </c>
      <c r="D425" s="181">
        <v>0.35403300902533741</v>
      </c>
      <c r="E425" s="182">
        <v>0.98900819742026169</v>
      </c>
      <c r="F425" s="183">
        <v>1.8119776173007199E-2</v>
      </c>
      <c r="G425" s="183">
        <v>0.45595484293714655</v>
      </c>
      <c r="H425" s="183">
        <v>0.29131891211706967</v>
      </c>
      <c r="I425" s="191"/>
      <c r="J425" s="191"/>
    </row>
    <row r="426" spans="2:10">
      <c r="B426" s="168">
        <v>422</v>
      </c>
      <c r="C426" s="181">
        <v>3.123283349272361E-2</v>
      </c>
      <c r="D426" s="181">
        <v>0.33212303909325247</v>
      </c>
      <c r="E426" s="182">
        <v>0.92908576870101423</v>
      </c>
      <c r="F426" s="183">
        <v>1.8394993641521574E-2</v>
      </c>
      <c r="G426" s="183">
        <v>0.4235535088466561</v>
      </c>
      <c r="H426" s="183">
        <v>0.27699060583097751</v>
      </c>
      <c r="I426" s="191"/>
      <c r="J426" s="191"/>
    </row>
    <row r="427" spans="2:10">
      <c r="B427" s="168">
        <v>423</v>
      </c>
      <c r="C427" s="181">
        <v>3.2295040718597325E-2</v>
      </c>
      <c r="D427" s="181">
        <v>0.31924797222561763</v>
      </c>
      <c r="E427" s="182">
        <v>0.80393871489754121</v>
      </c>
      <c r="F427" s="183">
        <v>1.8528551511122551E-2</v>
      </c>
      <c r="G427" s="183">
        <v>0.39946901938455187</v>
      </c>
      <c r="H427" s="183">
        <v>0.2784683155071136</v>
      </c>
      <c r="I427" s="191"/>
      <c r="J427" s="191"/>
    </row>
    <row r="428" spans="2:10">
      <c r="B428" s="168">
        <v>424</v>
      </c>
      <c r="C428" s="181">
        <v>3.1124674252583556E-2</v>
      </c>
      <c r="D428" s="181">
        <v>0.31484935683293691</v>
      </c>
      <c r="E428" s="182">
        <v>0.68467470454817503</v>
      </c>
      <c r="F428" s="183">
        <v>1.8459497197025811E-2</v>
      </c>
      <c r="G428" s="183">
        <v>0.38713635440618877</v>
      </c>
      <c r="H428" s="183">
        <v>0.31539914964436777</v>
      </c>
      <c r="I428" s="191"/>
      <c r="J428" s="191"/>
    </row>
    <row r="429" spans="2:10">
      <c r="B429" s="168">
        <v>425</v>
      </c>
      <c r="C429" s="181">
        <v>2.6584624615593806E-2</v>
      </c>
      <c r="D429" s="181">
        <v>0.32409291514059951</v>
      </c>
      <c r="E429" s="182">
        <v>0.62093188018170997</v>
      </c>
      <c r="F429" s="183">
        <v>1.8077509278807219E-2</v>
      </c>
      <c r="G429" s="183">
        <v>0.39709979444655097</v>
      </c>
      <c r="H429" s="183">
        <v>0.42053228773149909</v>
      </c>
      <c r="I429" s="191"/>
      <c r="J429" s="191"/>
    </row>
    <row r="430" spans="2:10">
      <c r="B430" s="168">
        <v>426</v>
      </c>
      <c r="C430" s="181">
        <v>2.1176634446995069E-2</v>
      </c>
      <c r="D430" s="181">
        <v>0.32453577421407087</v>
      </c>
      <c r="E430" s="182">
        <v>0.84353715048318179</v>
      </c>
      <c r="F430" s="183">
        <v>1.7741649504503465E-2</v>
      </c>
      <c r="G430" s="183">
        <v>0.41765029561116152</v>
      </c>
      <c r="H430" s="183">
        <v>0.61902363550451345</v>
      </c>
      <c r="I430" s="191"/>
      <c r="J430" s="191"/>
    </row>
    <row r="431" spans="2:10">
      <c r="B431" s="168">
        <v>427</v>
      </c>
      <c r="C431" s="181">
        <v>1.9176172039498826E-2</v>
      </c>
      <c r="D431" s="181">
        <v>0.31605829050950751</v>
      </c>
      <c r="E431" s="182">
        <v>0.77793122700846085</v>
      </c>
      <c r="F431" s="183">
        <v>1.7674491339820273E-2</v>
      </c>
      <c r="G431" s="183">
        <v>0.42533816734797736</v>
      </c>
      <c r="H431" s="183">
        <v>0.84316572285124225</v>
      </c>
      <c r="I431" s="191"/>
      <c r="J431" s="191"/>
    </row>
    <row r="432" spans="2:10">
      <c r="B432" s="168">
        <v>428</v>
      </c>
      <c r="C432" s="181">
        <v>1.8270780801550757E-2</v>
      </c>
      <c r="D432" s="181">
        <v>0.31771754326088952</v>
      </c>
      <c r="E432" s="182">
        <v>0.71702503529836792</v>
      </c>
      <c r="F432" s="183">
        <v>1.7676559866453223E-2</v>
      </c>
      <c r="G432" s="183">
        <v>0.42773194963136019</v>
      </c>
      <c r="H432" s="183">
        <v>0.94005207133828084</v>
      </c>
      <c r="I432" s="191"/>
      <c r="J432" s="191"/>
    </row>
    <row r="433" spans="2:10">
      <c r="B433" s="168">
        <v>429</v>
      </c>
      <c r="C433" s="181">
        <v>1.7072317988986913E-2</v>
      </c>
      <c r="D433" s="181">
        <v>0.32901784401210704</v>
      </c>
      <c r="E433" s="182">
        <v>0.67149760623797128</v>
      </c>
      <c r="F433" s="183">
        <v>1.7547380378225324E-2</v>
      </c>
      <c r="G433" s="183">
        <v>0.43596289435921143</v>
      </c>
      <c r="H433" s="183">
        <v>0.87739913923609902</v>
      </c>
      <c r="I433" s="191"/>
      <c r="J433" s="191"/>
    </row>
    <row r="434" spans="2:10">
      <c r="B434" s="168">
        <v>430</v>
      </c>
      <c r="C434" s="181">
        <v>1.4883016262822086E-2</v>
      </c>
      <c r="D434" s="181">
        <v>0.34731700478865396</v>
      </c>
      <c r="E434" s="182">
        <v>0.63983089804138271</v>
      </c>
      <c r="F434" s="183">
        <v>1.7441127060179314E-2</v>
      </c>
      <c r="G434" s="183">
        <v>0.45037541406648107</v>
      </c>
      <c r="H434" s="183">
        <v>0.69373199005498687</v>
      </c>
      <c r="I434" s="191"/>
      <c r="J434" s="191"/>
    </row>
    <row r="435" spans="2:10">
      <c r="B435" s="168">
        <v>431</v>
      </c>
      <c r="C435" s="181">
        <v>1.3066801841015569E-2</v>
      </c>
      <c r="D435" s="181">
        <v>0.33927647631684593</v>
      </c>
      <c r="E435" s="182">
        <v>0.62025267024709319</v>
      </c>
      <c r="F435" s="183">
        <v>1.7377071685445545E-2</v>
      </c>
      <c r="G435" s="183">
        <v>0.45935805066840835</v>
      </c>
      <c r="H435" s="183">
        <v>0.48656437924947332</v>
      </c>
      <c r="I435" s="191"/>
      <c r="J435" s="191"/>
    </row>
    <row r="436" spans="2:10">
      <c r="B436" s="168">
        <v>432</v>
      </c>
      <c r="C436" s="181">
        <v>1.2243019208125138E-2</v>
      </c>
      <c r="D436" s="181">
        <v>0.32914719375027462</v>
      </c>
      <c r="E436" s="182">
        <v>0.6063542956238106</v>
      </c>
      <c r="F436" s="183">
        <v>1.7339286598950284E-2</v>
      </c>
      <c r="G436" s="183">
        <v>0.4675392371336865</v>
      </c>
      <c r="H436" s="183">
        <v>0.24477657017348006</v>
      </c>
      <c r="I436" s="191"/>
      <c r="J436" s="191"/>
    </row>
    <row r="437" spans="2:10">
      <c r="B437" s="168">
        <v>433</v>
      </c>
      <c r="C437" s="181">
        <v>1.1969955628197325E-2</v>
      </c>
      <c r="D437" s="181">
        <v>0.33737065851360826</v>
      </c>
      <c r="E437" s="182">
        <v>0.59252649571342098</v>
      </c>
      <c r="F437" s="183">
        <v>1.7330254032653057E-2</v>
      </c>
      <c r="G437" s="183">
        <v>0.47261617190954675</v>
      </c>
      <c r="H437" s="183">
        <v>0.14221912600701103</v>
      </c>
      <c r="I437" s="191"/>
      <c r="J437" s="191"/>
    </row>
    <row r="438" spans="2:10">
      <c r="B438" s="168">
        <v>434</v>
      </c>
      <c r="C438" s="181">
        <v>1.1684625903821735E-2</v>
      </c>
      <c r="D438" s="181">
        <v>0.34812646519765872</v>
      </c>
      <c r="E438" s="182">
        <v>0.58530378274681405</v>
      </c>
      <c r="F438" s="183">
        <v>1.7307017583476223E-2</v>
      </c>
      <c r="G438" s="183">
        <v>0.47502479021676014</v>
      </c>
      <c r="H438" s="183">
        <v>0.12228517265246544</v>
      </c>
      <c r="I438" s="191"/>
      <c r="J438" s="191"/>
    </row>
    <row r="439" spans="2:10">
      <c r="B439" s="168">
        <v>435</v>
      </c>
      <c r="C439" s="181">
        <v>1.1459070055365594E-2</v>
      </c>
      <c r="D439" s="181">
        <v>0.35454792169406224</v>
      </c>
      <c r="E439" s="182">
        <v>0.58232031504952508</v>
      </c>
      <c r="F439" s="183">
        <v>1.7297674738184058E-2</v>
      </c>
      <c r="G439" s="183">
        <v>0.48514763283279788</v>
      </c>
      <c r="H439" s="183">
        <v>0.11965867226290505</v>
      </c>
      <c r="I439" s="191"/>
      <c r="J439" s="191"/>
    </row>
    <row r="440" spans="2:10">
      <c r="B440" s="168">
        <v>436</v>
      </c>
      <c r="C440" s="181">
        <v>1.1600311879242046E-2</v>
      </c>
      <c r="D440" s="181">
        <v>0.36021574422096053</v>
      </c>
      <c r="E440" s="182">
        <v>0.58978288290209313</v>
      </c>
      <c r="F440" s="183">
        <v>1.7296123343209333E-2</v>
      </c>
      <c r="G440" s="183">
        <v>0.4924447209921437</v>
      </c>
      <c r="H440" s="183">
        <v>0.1202617344640477</v>
      </c>
      <c r="I440" s="191"/>
      <c r="J440" s="191"/>
    </row>
    <row r="441" spans="2:10">
      <c r="B441" s="168">
        <v>437</v>
      </c>
      <c r="C441" s="181">
        <v>1.1406296579049052E-2</v>
      </c>
      <c r="D441" s="181">
        <v>0.38447780781595636</v>
      </c>
      <c r="E441" s="182">
        <v>0.62159882975111314</v>
      </c>
      <c r="F441" s="183">
        <v>1.7273472976578507E-2</v>
      </c>
      <c r="G441" s="183">
        <v>0.50773595332546229</v>
      </c>
      <c r="H441" s="183">
        <v>0.12127318894123108</v>
      </c>
      <c r="I441" s="191"/>
      <c r="J441" s="191"/>
    </row>
    <row r="442" spans="2:10">
      <c r="B442" s="168">
        <v>438</v>
      </c>
      <c r="C442" s="181">
        <v>1.2171244637642858E-2</v>
      </c>
      <c r="D442" s="181">
        <v>0.40907083806455347</v>
      </c>
      <c r="E442" s="182">
        <v>0.70838229698730948</v>
      </c>
      <c r="F442" s="183">
        <v>1.7282746870982912E-2</v>
      </c>
      <c r="G442" s="183">
        <v>0.52095854262824848</v>
      </c>
      <c r="H442" s="183">
        <v>0.13144242123167046</v>
      </c>
      <c r="I442" s="191"/>
      <c r="J442" s="191"/>
    </row>
    <row r="443" spans="2:10">
      <c r="B443" s="168">
        <v>439</v>
      </c>
      <c r="C443" s="181">
        <v>1.364924836371801E-2</v>
      </c>
      <c r="D443" s="181">
        <v>0.41481844132741641</v>
      </c>
      <c r="E443" s="182">
        <v>0.83495726826317107</v>
      </c>
      <c r="F443" s="183">
        <v>1.7315257214564152E-2</v>
      </c>
      <c r="G443" s="183">
        <v>0.52499505889274811</v>
      </c>
      <c r="H443" s="183">
        <v>0.22276828395594347</v>
      </c>
      <c r="I443" s="191"/>
      <c r="J443" s="191"/>
    </row>
    <row r="444" spans="2:10">
      <c r="B444" s="168">
        <v>440</v>
      </c>
      <c r="C444" s="181">
        <v>1.6134437904645787E-2</v>
      </c>
      <c r="D444" s="181">
        <v>0.42916236276810471</v>
      </c>
      <c r="E444" s="182">
        <v>0.84572073296868688</v>
      </c>
      <c r="F444" s="183">
        <v>1.7344182111981608E-2</v>
      </c>
      <c r="G444" s="183">
        <v>0.52513742375155925</v>
      </c>
      <c r="H444" s="183">
        <v>0.32525860360360748</v>
      </c>
      <c r="I444" s="191"/>
      <c r="J444" s="191"/>
    </row>
    <row r="445" spans="2:10">
      <c r="B445" s="168">
        <v>441</v>
      </c>
      <c r="C445" s="181">
        <v>1.882744921624235E-2</v>
      </c>
      <c r="D445" s="181">
        <v>0.42269101364533668</v>
      </c>
      <c r="E445" s="182">
        <v>0.80215571170419497</v>
      </c>
      <c r="F445" s="183">
        <v>1.7350146363773286E-2</v>
      </c>
      <c r="G445" s="183">
        <v>0.50152453693738042</v>
      </c>
      <c r="H445" s="183">
        <v>0.3450252307923542</v>
      </c>
      <c r="I445" s="191"/>
      <c r="J445" s="191"/>
    </row>
    <row r="446" spans="2:10">
      <c r="B446" s="168">
        <v>442</v>
      </c>
      <c r="C446" s="181">
        <v>2.1000536863937633E-2</v>
      </c>
      <c r="D446" s="181">
        <v>0.3929265185050726</v>
      </c>
      <c r="E446" s="182">
        <v>0.91696442761772068</v>
      </c>
      <c r="F446" s="183">
        <v>1.7351628807860234E-2</v>
      </c>
      <c r="G446" s="183">
        <v>0.46550236622724794</v>
      </c>
      <c r="H446" s="183">
        <v>0.34246038616973778</v>
      </c>
      <c r="I446" s="191"/>
      <c r="J446" s="191"/>
    </row>
    <row r="447" spans="2:10">
      <c r="B447" s="168">
        <v>443</v>
      </c>
      <c r="C447" s="181">
        <v>2.2972877504882316E-2</v>
      </c>
      <c r="D447" s="181">
        <v>0.36363868131647564</v>
      </c>
      <c r="E447" s="182">
        <v>0.97849635983985039</v>
      </c>
      <c r="F447" s="183">
        <v>1.7343630504879488E-2</v>
      </c>
      <c r="G447" s="183">
        <v>0.43636163790380511</v>
      </c>
      <c r="H447" s="183">
        <v>0.32589077367755653</v>
      </c>
      <c r="I447" s="191"/>
      <c r="J447" s="191"/>
    </row>
    <row r="448" spans="2:10">
      <c r="B448" s="168">
        <v>444</v>
      </c>
      <c r="C448" s="181">
        <v>2.5299016614504122E-2</v>
      </c>
      <c r="D448" s="181">
        <v>0.34125036011140691</v>
      </c>
      <c r="E448" s="182">
        <v>0.99934681048016072</v>
      </c>
      <c r="F448" s="183">
        <v>1.7365212132749958E-2</v>
      </c>
      <c r="G448" s="183">
        <v>0.40873381141686199</v>
      </c>
      <c r="H448" s="183">
        <v>0.30206518593447601</v>
      </c>
      <c r="I448" s="191"/>
      <c r="J448" s="191"/>
    </row>
    <row r="449" spans="2:10">
      <c r="B449" s="168">
        <v>445</v>
      </c>
      <c r="C449" s="181">
        <v>2.7865556044591278E-2</v>
      </c>
      <c r="D449" s="181">
        <v>0.29306308988254332</v>
      </c>
      <c r="E449" s="182">
        <v>0.98900819742026169</v>
      </c>
      <c r="F449" s="183">
        <v>1.7466294134213578E-2</v>
      </c>
      <c r="G449" s="183">
        <v>0.37419415917935756</v>
      </c>
      <c r="H449" s="183">
        <v>0.28454603934908113</v>
      </c>
      <c r="I449" s="191"/>
      <c r="J449" s="191"/>
    </row>
    <row r="450" spans="2:10">
      <c r="B450" s="168">
        <v>446</v>
      </c>
      <c r="C450" s="181">
        <v>2.9675808299311966E-2</v>
      </c>
      <c r="D450" s="181">
        <v>0.24578227224702043</v>
      </c>
      <c r="E450" s="182">
        <v>0.92908576870101423</v>
      </c>
      <c r="F450" s="183">
        <v>1.7599886479258441E-2</v>
      </c>
      <c r="G450" s="183">
        <v>0.33337683652954186</v>
      </c>
      <c r="H450" s="183">
        <v>0.27176962371194369</v>
      </c>
      <c r="I450" s="191"/>
      <c r="J450" s="191"/>
    </row>
    <row r="451" spans="2:10">
      <c r="B451" s="168">
        <v>447</v>
      </c>
      <c r="C451" s="181">
        <v>3.0987434741479487E-2</v>
      </c>
      <c r="D451" s="181">
        <v>0.23213446821509795</v>
      </c>
      <c r="E451" s="182">
        <v>0.80393871489754121</v>
      </c>
      <c r="F451" s="183">
        <v>1.7700796103502666E-2</v>
      </c>
      <c r="G451" s="183">
        <v>0.30149063086465355</v>
      </c>
      <c r="H451" s="183">
        <v>0.27205029417033716</v>
      </c>
      <c r="I451" s="191"/>
      <c r="J451" s="191"/>
    </row>
    <row r="452" spans="2:10">
      <c r="B452" s="168">
        <v>448</v>
      </c>
      <c r="C452" s="181">
        <v>3.1064665953159619E-2</v>
      </c>
      <c r="D452" s="181">
        <v>0.22263523106879551</v>
      </c>
      <c r="E452" s="182">
        <v>0.68467470454817503</v>
      </c>
      <c r="F452" s="183">
        <v>1.7832044118363501E-2</v>
      </c>
      <c r="G452" s="183">
        <v>0.27738862947487752</v>
      </c>
      <c r="H452" s="183">
        <v>0.30868660955819593</v>
      </c>
      <c r="I452" s="191"/>
      <c r="J452" s="191"/>
    </row>
    <row r="453" spans="2:10">
      <c r="B453" s="168">
        <v>449</v>
      </c>
      <c r="C453" s="181">
        <v>2.9228470590180761E-2</v>
      </c>
      <c r="D453" s="181">
        <v>0.21049416440825111</v>
      </c>
      <c r="E453" s="182">
        <v>0.62012352178129926</v>
      </c>
      <c r="F453" s="183">
        <v>1.7902649827434943E-2</v>
      </c>
      <c r="G453" s="183">
        <v>0.27596694547439438</v>
      </c>
      <c r="H453" s="183">
        <v>0.41409609602563746</v>
      </c>
      <c r="I453" s="191"/>
      <c r="J453" s="191"/>
    </row>
    <row r="454" spans="2:10">
      <c r="B454" s="168">
        <v>450</v>
      </c>
      <c r="C454" s="181">
        <v>2.5518574257110512E-2</v>
      </c>
      <c r="D454" s="181">
        <v>0.21330664422422221</v>
      </c>
      <c r="E454" s="182">
        <v>0.84353715048318179</v>
      </c>
      <c r="F454" s="183">
        <v>1.78976164126281E-2</v>
      </c>
      <c r="G454" s="183">
        <v>0.29487518686869602</v>
      </c>
      <c r="H454" s="183">
        <v>0.61685845079609591</v>
      </c>
      <c r="I454" s="191"/>
      <c r="J454" s="191"/>
    </row>
    <row r="455" spans="2:10">
      <c r="B455" s="168">
        <v>451</v>
      </c>
      <c r="C455" s="181">
        <v>2.2929921131761608E-2</v>
      </c>
      <c r="D455" s="181">
        <v>0.21812101682382326</v>
      </c>
      <c r="E455" s="182">
        <v>0.77793122700846085</v>
      </c>
      <c r="F455" s="183">
        <v>1.7909303588104282E-2</v>
      </c>
      <c r="G455" s="183">
        <v>0.30827828112808614</v>
      </c>
      <c r="H455" s="183">
        <v>0.84335210144287787</v>
      </c>
      <c r="I455" s="191"/>
      <c r="J455" s="191"/>
    </row>
    <row r="456" spans="2:10">
      <c r="B456" s="168">
        <v>452</v>
      </c>
      <c r="C456" s="181">
        <v>2.1854518149034472E-2</v>
      </c>
      <c r="D456" s="181">
        <v>0.22438656810821747</v>
      </c>
      <c r="E456" s="182">
        <v>0.71702503529836792</v>
      </c>
      <c r="F456" s="183">
        <v>1.794012463493528E-2</v>
      </c>
      <c r="G456" s="183">
        <v>0.3130405092888579</v>
      </c>
      <c r="H456" s="183">
        <v>0.93846119378090054</v>
      </c>
      <c r="I456" s="191"/>
      <c r="J456" s="191"/>
    </row>
    <row r="457" spans="2:10">
      <c r="B457" s="168">
        <v>453</v>
      </c>
      <c r="C457" s="181">
        <v>2.1288617342455879E-2</v>
      </c>
      <c r="D457" s="181">
        <v>0.21972082697746506</v>
      </c>
      <c r="E457" s="182">
        <v>0.67149760623797128</v>
      </c>
      <c r="F457" s="183">
        <v>1.7882757496314728E-2</v>
      </c>
      <c r="G457" s="183">
        <v>0.31495239177535511</v>
      </c>
      <c r="H457" s="183">
        <v>0.87317223507624053</v>
      </c>
      <c r="I457" s="191"/>
      <c r="J457" s="191"/>
    </row>
    <row r="458" spans="2:10">
      <c r="B458" s="168">
        <v>454</v>
      </c>
      <c r="C458" s="181">
        <v>1.9459641602643404E-2</v>
      </c>
      <c r="D458" s="181">
        <v>0.21849799509205131</v>
      </c>
      <c r="E458" s="182">
        <v>0.63983089804138271</v>
      </c>
      <c r="F458" s="183">
        <v>1.7756853175255674E-2</v>
      </c>
      <c r="G458" s="183">
        <v>0.319289083480917</v>
      </c>
      <c r="H458" s="183">
        <v>0.68968590752922776</v>
      </c>
      <c r="I458" s="191"/>
      <c r="J458" s="191"/>
    </row>
    <row r="459" spans="2:10">
      <c r="B459" s="168">
        <v>455</v>
      </c>
      <c r="C459" s="181">
        <v>1.7632961430469017E-2</v>
      </c>
      <c r="D459" s="181">
        <v>0.2173552614645072</v>
      </c>
      <c r="E459" s="182">
        <v>0.62025267024709319</v>
      </c>
      <c r="F459" s="183">
        <v>1.7632672626390736E-2</v>
      </c>
      <c r="G459" s="183">
        <v>0.32432256022350203</v>
      </c>
      <c r="H459" s="183">
        <v>0.48134419098151654</v>
      </c>
      <c r="I459" s="191"/>
      <c r="J459" s="191"/>
    </row>
    <row r="460" spans="2:10">
      <c r="B460" s="168">
        <v>456</v>
      </c>
      <c r="C460" s="181">
        <v>1.6643019923607769E-2</v>
      </c>
      <c r="D460" s="181">
        <v>0.20408742741726951</v>
      </c>
      <c r="E460" s="182">
        <v>0.6063542956238106</v>
      </c>
      <c r="F460" s="183">
        <v>1.7518524431695635E-2</v>
      </c>
      <c r="G460" s="183">
        <v>0.32385464964543409</v>
      </c>
      <c r="H460" s="183">
        <v>0.23863763159294404</v>
      </c>
      <c r="I460" s="191"/>
      <c r="J460" s="191"/>
    </row>
    <row r="461" spans="2:10">
      <c r="B461" s="168">
        <v>457</v>
      </c>
      <c r="C461" s="181">
        <v>1.8369908814351243E-2</v>
      </c>
      <c r="D461" s="181">
        <v>0.20326074006479178</v>
      </c>
      <c r="E461" s="182">
        <v>0.51066599322698869</v>
      </c>
      <c r="F461" s="183">
        <v>1.7458812962891066E-2</v>
      </c>
      <c r="G461" s="183">
        <v>0.32019397931797289</v>
      </c>
      <c r="H461" s="183">
        <v>0.13706103453437404</v>
      </c>
      <c r="I461" s="191"/>
      <c r="J461" s="191"/>
    </row>
    <row r="462" spans="2:10">
      <c r="B462" s="168">
        <v>458</v>
      </c>
      <c r="C462" s="181">
        <v>2.0562845208750978E-2</v>
      </c>
      <c r="D462" s="181">
        <v>0.21286453222125526</v>
      </c>
      <c r="E462" s="182">
        <v>0.47024145036102527</v>
      </c>
      <c r="F462" s="183">
        <v>1.7430956804233975E-2</v>
      </c>
      <c r="G462" s="183">
        <v>0.31986196400841571</v>
      </c>
      <c r="H462" s="183">
        <v>0.11719279440783073</v>
      </c>
      <c r="I462" s="191"/>
      <c r="J462" s="191"/>
    </row>
    <row r="463" spans="2:10">
      <c r="B463" s="168">
        <v>459</v>
      </c>
      <c r="C463" s="181">
        <v>2.0681175959421198E-2</v>
      </c>
      <c r="D463" s="181">
        <v>0.22609304634459729</v>
      </c>
      <c r="E463" s="182">
        <v>0.45198820038671689</v>
      </c>
      <c r="F463" s="183">
        <v>1.7400859741724506E-2</v>
      </c>
      <c r="G463" s="183">
        <v>0.32668467199939277</v>
      </c>
      <c r="H463" s="183">
        <v>0.11343576187960644</v>
      </c>
      <c r="I463" s="191"/>
      <c r="J463" s="191"/>
    </row>
    <row r="464" spans="2:10">
      <c r="B464" s="168">
        <v>460</v>
      </c>
      <c r="C464" s="181">
        <v>2.0912621132880855E-2</v>
      </c>
      <c r="D464" s="181">
        <v>0.23955850493466366</v>
      </c>
      <c r="E464" s="182">
        <v>0.44385467155471775</v>
      </c>
      <c r="F464" s="183">
        <v>1.7387310892278664E-2</v>
      </c>
      <c r="G464" s="183">
        <v>0.33041938695720385</v>
      </c>
      <c r="H464" s="183">
        <v>0.11338372053125567</v>
      </c>
      <c r="I464" s="191"/>
      <c r="J464" s="191"/>
    </row>
    <row r="465" spans="2:10">
      <c r="B465" s="168">
        <v>461</v>
      </c>
      <c r="C465" s="181">
        <v>2.1539864413551598E-2</v>
      </c>
      <c r="D465" s="181">
        <v>0.26308419331909011</v>
      </c>
      <c r="E465" s="182">
        <v>0.45181903667112516</v>
      </c>
      <c r="F465" s="183">
        <v>1.7338321286521574E-2</v>
      </c>
      <c r="G465" s="183">
        <v>0.3444801438620097</v>
      </c>
      <c r="H465" s="183">
        <v>0.11470036664452993</v>
      </c>
      <c r="I465" s="191"/>
      <c r="J465" s="191"/>
    </row>
    <row r="466" spans="2:10">
      <c r="B466" s="168">
        <v>462</v>
      </c>
      <c r="C466" s="181">
        <v>2.0116699373472123E-2</v>
      </c>
      <c r="D466" s="181">
        <v>0.24771237801220516</v>
      </c>
      <c r="E466" s="182">
        <v>0.46654874850866856</v>
      </c>
      <c r="F466" s="183">
        <v>1.7321290417243597E-2</v>
      </c>
      <c r="G466" s="183">
        <v>0.34437815466622562</v>
      </c>
      <c r="H466" s="183">
        <v>0.12047660348876371</v>
      </c>
      <c r="I466" s="191"/>
      <c r="J466" s="191"/>
    </row>
    <row r="467" spans="2:10">
      <c r="B467" s="168">
        <v>463</v>
      </c>
      <c r="C467" s="181">
        <v>2.1915201228540369E-2</v>
      </c>
      <c r="D467" s="181">
        <v>0.29119547950959046</v>
      </c>
      <c r="E467" s="182">
        <v>0.47727841574694108</v>
      </c>
      <c r="F467" s="183">
        <v>1.7346491966721739E-2</v>
      </c>
      <c r="G467" s="183">
        <v>0.34565923516232433</v>
      </c>
      <c r="H467" s="183">
        <v>0.16067439942299372</v>
      </c>
      <c r="I467" s="191"/>
      <c r="J467" s="191"/>
    </row>
    <row r="468" spans="2:10">
      <c r="B468" s="168">
        <v>464</v>
      </c>
      <c r="C468" s="181">
        <v>2.706416667504264E-2</v>
      </c>
      <c r="D468" s="181">
        <v>0.33043254168953118</v>
      </c>
      <c r="E468" s="182">
        <v>0.35074313589612371</v>
      </c>
      <c r="F468" s="183">
        <v>1.7427785063396775E-2</v>
      </c>
      <c r="G468" s="183">
        <v>0.343496630647533</v>
      </c>
      <c r="H468" s="183">
        <v>0.24328474758931684</v>
      </c>
      <c r="I468" s="191"/>
      <c r="J468" s="191"/>
    </row>
    <row r="469" spans="2:10">
      <c r="B469" s="168">
        <v>465</v>
      </c>
      <c r="C469" s="181">
        <v>3.0430436134223061E-2</v>
      </c>
      <c r="D469" s="181">
        <v>0.30060535381969589</v>
      </c>
      <c r="E469" s="182">
        <v>0.19045010498339618</v>
      </c>
      <c r="F469" s="183">
        <v>1.7643153161331044E-2</v>
      </c>
      <c r="G469" s="183">
        <v>0.3162081019932601</v>
      </c>
      <c r="H469" s="183">
        <v>0.33665080758028965</v>
      </c>
      <c r="I469" s="191"/>
      <c r="J469" s="191"/>
    </row>
    <row r="470" spans="2:10">
      <c r="B470" s="168">
        <v>466</v>
      </c>
      <c r="C470" s="181">
        <v>3.4963466035339133E-2</v>
      </c>
      <c r="D470" s="181">
        <v>0.27633567313620561</v>
      </c>
      <c r="E470" s="182">
        <v>0.22454895299200012</v>
      </c>
      <c r="F470" s="183">
        <v>1.7953466631717811E-2</v>
      </c>
      <c r="G470" s="183">
        <v>0.27924607933512918</v>
      </c>
      <c r="H470" s="183">
        <v>0.39839619149063954</v>
      </c>
      <c r="I470" s="191"/>
      <c r="J470" s="191"/>
    </row>
    <row r="471" spans="2:10">
      <c r="B471" s="168">
        <v>467</v>
      </c>
      <c r="C471" s="181">
        <v>4.088370569857664E-2</v>
      </c>
      <c r="D471" s="181">
        <v>0.25600209933316309</v>
      </c>
      <c r="E471" s="182">
        <v>0.25384718748471924</v>
      </c>
      <c r="F471" s="183">
        <v>1.8614326415502317E-2</v>
      </c>
      <c r="G471" s="183">
        <v>0.24256468785835716</v>
      </c>
      <c r="H471" s="183">
        <v>0.40155060284609695</v>
      </c>
      <c r="I471" s="191"/>
      <c r="J471" s="191"/>
    </row>
    <row r="472" spans="2:10">
      <c r="B472" s="168">
        <v>468</v>
      </c>
      <c r="C472" s="181">
        <v>4.7676538046303944E-2</v>
      </c>
      <c r="D472" s="181">
        <v>0.21657189638372573</v>
      </c>
      <c r="E472" s="182">
        <v>0.27211362967828912</v>
      </c>
      <c r="F472" s="183">
        <v>1.8270261485554506E-2</v>
      </c>
      <c r="G472" s="183">
        <v>0.20964243319597567</v>
      </c>
      <c r="H472" s="183">
        <v>0.37470996871432893</v>
      </c>
      <c r="I472" s="191"/>
      <c r="J472" s="191"/>
    </row>
    <row r="473" spans="2:10">
      <c r="B473" s="168">
        <v>469</v>
      </c>
      <c r="C473" s="181">
        <v>5.3142143160757903E-2</v>
      </c>
      <c r="D473" s="181">
        <v>0.1893061259780946</v>
      </c>
      <c r="E473" s="182">
        <v>0.28169826431145589</v>
      </c>
      <c r="F473" s="183">
        <v>1.41086272281609E-2</v>
      </c>
      <c r="G473" s="183">
        <v>0.18594903216114606</v>
      </c>
      <c r="H473" s="183">
        <v>0.35383406695463421</v>
      </c>
      <c r="I473" s="191"/>
      <c r="J473" s="191"/>
    </row>
    <row r="474" spans="2:10">
      <c r="B474" s="168">
        <v>470</v>
      </c>
      <c r="C474" s="181">
        <v>5.6220060009263398E-2</v>
      </c>
      <c r="D474" s="181">
        <v>0.16077696833216579</v>
      </c>
      <c r="E474" s="182">
        <v>0.28410258229790913</v>
      </c>
      <c r="F474" s="183">
        <v>1.4173613439879502E-2</v>
      </c>
      <c r="G474" s="183">
        <v>0.16004557165858774</v>
      </c>
      <c r="H474" s="183">
        <v>0.34099643657892842</v>
      </c>
      <c r="I474" s="191"/>
      <c r="J474" s="191"/>
    </row>
    <row r="475" spans="2:10">
      <c r="B475" s="168">
        <v>471</v>
      </c>
      <c r="C475" s="181">
        <v>5.5342590234983717E-2</v>
      </c>
      <c r="D475" s="181">
        <v>0.15244116358247695</v>
      </c>
      <c r="E475" s="182">
        <v>0.28132191849057231</v>
      </c>
      <c r="F475" s="183">
        <v>1.3720709533594493E-2</v>
      </c>
      <c r="G475" s="183">
        <v>0.14439549723289513</v>
      </c>
      <c r="H475" s="183">
        <v>0.3458736811818221</v>
      </c>
      <c r="I475" s="191"/>
      <c r="J475" s="191"/>
    </row>
    <row r="476" spans="2:10">
      <c r="B476" s="168">
        <v>472</v>
      </c>
      <c r="C476" s="181">
        <v>5.141882422134654E-2</v>
      </c>
      <c r="D476" s="181">
        <v>0.15757563420642942</v>
      </c>
      <c r="E476" s="182">
        <v>0.27951886984797542</v>
      </c>
      <c r="F476" s="183">
        <v>1.2799008541394678E-2</v>
      </c>
      <c r="G476" s="183">
        <v>0.14345808408333419</v>
      </c>
      <c r="H476" s="183">
        <v>0.3823155912616048</v>
      </c>
      <c r="I476" s="191"/>
      <c r="J476" s="191"/>
    </row>
    <row r="477" spans="2:10">
      <c r="B477" s="168">
        <v>473</v>
      </c>
      <c r="C477" s="181">
        <v>4.7571364224537928E-2</v>
      </c>
      <c r="D477" s="181">
        <v>0.15718031643335401</v>
      </c>
      <c r="E477" s="182">
        <v>0.28793886401618812</v>
      </c>
      <c r="F477" s="183">
        <v>1.3154553794155361E-2</v>
      </c>
      <c r="G477" s="183">
        <v>0.15022832403569636</v>
      </c>
      <c r="H477" s="183">
        <v>0.48721798330248978</v>
      </c>
      <c r="I477" s="191"/>
      <c r="J477" s="191"/>
    </row>
    <row r="478" spans="2:10">
      <c r="B478" s="168">
        <v>474</v>
      </c>
      <c r="C478" s="181">
        <v>4.2250808391295427E-2</v>
      </c>
      <c r="D478" s="181">
        <v>0.15645400295782172</v>
      </c>
      <c r="E478" s="182">
        <v>0.58317528107850469</v>
      </c>
      <c r="F478" s="183">
        <v>1.7644635605417992E-2</v>
      </c>
      <c r="G478" s="183">
        <v>0.16339763236705543</v>
      </c>
      <c r="H478" s="183">
        <v>0.67975359568229754</v>
      </c>
      <c r="I478" s="191"/>
      <c r="J478" s="191"/>
    </row>
    <row r="479" spans="2:10">
      <c r="B479" s="168">
        <v>475</v>
      </c>
      <c r="C479" s="181">
        <v>3.9586704769032997E-2</v>
      </c>
      <c r="D479" s="181">
        <v>0.17101409589773187</v>
      </c>
      <c r="E479" s="182">
        <v>0.58557405473192747</v>
      </c>
      <c r="F479" s="183">
        <v>1.9107221836691047E-2</v>
      </c>
      <c r="G479" s="183">
        <v>0.17419266880253434</v>
      </c>
      <c r="H479" s="183">
        <v>0.88412376349976929</v>
      </c>
      <c r="I479" s="191"/>
      <c r="J479" s="191"/>
    </row>
    <row r="480" spans="2:10">
      <c r="B480" s="168">
        <v>476</v>
      </c>
      <c r="C480" s="181">
        <v>3.7768126454285671E-2</v>
      </c>
      <c r="D480" s="181">
        <v>0.16209773129753288</v>
      </c>
      <c r="E480" s="182">
        <v>0.57396864897584932</v>
      </c>
      <c r="F480" s="183">
        <v>1.9056405032408196E-2</v>
      </c>
      <c r="G480" s="183">
        <v>0.17802811968471063</v>
      </c>
      <c r="H480" s="183">
        <v>0.97812349306116897</v>
      </c>
      <c r="I480" s="191"/>
      <c r="J480" s="191"/>
    </row>
    <row r="481" spans="2:10">
      <c r="B481" s="168">
        <v>477</v>
      </c>
      <c r="C481" s="181">
        <v>3.5779583179290052E-2</v>
      </c>
      <c r="D481" s="181">
        <v>0.15309501189347929</v>
      </c>
      <c r="E481" s="182">
        <v>0.55687406970430342</v>
      </c>
      <c r="F481" s="183">
        <v>1.8854068652261538E-2</v>
      </c>
      <c r="G481" s="183">
        <v>0.18798502239037107</v>
      </c>
      <c r="H481" s="183">
        <v>0.90368822328102427</v>
      </c>
      <c r="I481" s="191"/>
      <c r="J481" s="191"/>
    </row>
    <row r="482" spans="2:10">
      <c r="B482" s="168">
        <v>478</v>
      </c>
      <c r="C482" s="181">
        <v>3.3467721390578159E-2</v>
      </c>
      <c r="D482" s="181">
        <v>0.14279883640911922</v>
      </c>
      <c r="E482" s="182">
        <v>0.53802647375625867</v>
      </c>
      <c r="F482" s="183">
        <v>1.8593606673728912E-2</v>
      </c>
      <c r="G482" s="183">
        <v>0.20323787752049358</v>
      </c>
      <c r="H482" s="183">
        <v>0.71155033029056058</v>
      </c>
      <c r="I482" s="191"/>
      <c r="J482" s="191"/>
    </row>
    <row r="483" spans="2:10">
      <c r="B483" s="168">
        <v>479</v>
      </c>
      <c r="C483" s="181">
        <v>3.1985414450771618E-2</v>
      </c>
      <c r="D483" s="181">
        <v>0.13648337675046024</v>
      </c>
      <c r="E483" s="182">
        <v>0.51908208821747348</v>
      </c>
      <c r="F483" s="183">
        <v>1.8296911003675736E-2</v>
      </c>
      <c r="G483" s="183">
        <v>0.21919825517520622</v>
      </c>
      <c r="H483" s="183">
        <v>0.51186388382465797</v>
      </c>
      <c r="I483" s="191"/>
      <c r="J483" s="191"/>
    </row>
    <row r="484" spans="2:10">
      <c r="B484" s="168">
        <v>480</v>
      </c>
      <c r="C484" s="181">
        <v>2.9496851763028072E-2</v>
      </c>
      <c r="D484" s="181">
        <v>0.12943176363664799</v>
      </c>
      <c r="E484" s="182">
        <v>0.50211813970458841</v>
      </c>
      <c r="F484" s="183">
        <v>1.8044481803567734E-2</v>
      </c>
      <c r="G484" s="183">
        <v>0.23435650524925936</v>
      </c>
      <c r="H484" s="183">
        <v>0.25777967439580635</v>
      </c>
      <c r="I484" s="191"/>
      <c r="J484" s="191"/>
    </row>
    <row r="485" spans="2:10">
      <c r="B485" s="168">
        <v>481</v>
      </c>
      <c r="C485" s="181">
        <v>2.3487217626566255E-2</v>
      </c>
      <c r="D485" s="181">
        <v>0.13627870137469408</v>
      </c>
      <c r="E485" s="182">
        <v>0.49129169744703466</v>
      </c>
      <c r="F485" s="183">
        <v>1.7825631685801358E-2</v>
      </c>
      <c r="G485" s="183">
        <v>0.24792133926616189</v>
      </c>
      <c r="H485" s="183">
        <v>0.14121966750165094</v>
      </c>
      <c r="I485" s="191"/>
      <c r="J485" s="191"/>
    </row>
    <row r="486" spans="2:10">
      <c r="B486" s="168">
        <v>482</v>
      </c>
      <c r="C486" s="181">
        <v>2.1385439123146423E-2</v>
      </c>
      <c r="D486" s="181">
        <v>0.14364026345099873</v>
      </c>
      <c r="E486" s="182">
        <v>0.48896870510343216</v>
      </c>
      <c r="F486" s="183">
        <v>1.7774194323528583E-2</v>
      </c>
      <c r="G486" s="183">
        <v>0.25603600072960692</v>
      </c>
      <c r="H486" s="183">
        <v>0.11644630977886036</v>
      </c>
      <c r="I486" s="191"/>
      <c r="J486" s="191"/>
    </row>
    <row r="487" spans="2:10">
      <c r="B487" s="168">
        <v>483</v>
      </c>
      <c r="C487" s="181">
        <v>2.1142129918730285E-2</v>
      </c>
      <c r="D487" s="181">
        <v>0.14894347255012183</v>
      </c>
      <c r="E487" s="182">
        <v>0.47931830880022852</v>
      </c>
      <c r="F487" s="183">
        <v>1.7728686737603628E-2</v>
      </c>
      <c r="G487" s="183">
        <v>0.26536088204565039</v>
      </c>
      <c r="H487" s="183">
        <v>0.11165621238303591</v>
      </c>
      <c r="I487" s="191"/>
      <c r="J487" s="191"/>
    </row>
    <row r="488" spans="2:10">
      <c r="B488" s="168">
        <v>484</v>
      </c>
      <c r="C488" s="181">
        <v>2.04137413199738E-2</v>
      </c>
      <c r="D488" s="181">
        <v>0.15987276226707964</v>
      </c>
      <c r="E488" s="182">
        <v>0.47005778634190404</v>
      </c>
      <c r="F488" s="183">
        <v>1.7666389610507878E-2</v>
      </c>
      <c r="G488" s="183">
        <v>0.27503766165295973</v>
      </c>
      <c r="H488" s="183">
        <v>0.11170507832708053</v>
      </c>
      <c r="I488" s="191"/>
      <c r="J488" s="191"/>
    </row>
    <row r="489" spans="2:10">
      <c r="B489" s="168">
        <v>485</v>
      </c>
      <c r="C489" s="181">
        <v>2.0405501937900365E-2</v>
      </c>
      <c r="D489" s="181">
        <v>0.16476272042817447</v>
      </c>
      <c r="E489" s="182">
        <v>0.4749000424589549</v>
      </c>
      <c r="F489" s="183">
        <v>1.7590578109410157E-2</v>
      </c>
      <c r="G489" s="183">
        <v>0.29085631802067102</v>
      </c>
      <c r="H489" s="183">
        <v>0.11332629863671953</v>
      </c>
      <c r="I489" s="191"/>
      <c r="J489" s="191"/>
    </row>
    <row r="490" spans="2:10">
      <c r="B490" s="168">
        <v>486</v>
      </c>
      <c r="C490" s="181">
        <v>2.0693780316902968E-2</v>
      </c>
      <c r="D490" s="181">
        <v>0.16851832948726619</v>
      </c>
      <c r="E490" s="182">
        <v>0.48626111469315664</v>
      </c>
      <c r="F490" s="183">
        <v>1.7483049199940506E-2</v>
      </c>
      <c r="G490" s="183">
        <v>0.30088675727367387</v>
      </c>
      <c r="H490" s="183">
        <v>0.11960133857404413</v>
      </c>
      <c r="I490" s="191"/>
      <c r="J490" s="191"/>
    </row>
    <row r="491" spans="2:10">
      <c r="B491" s="168">
        <v>487</v>
      </c>
      <c r="C491" s="181">
        <v>2.070971996721796E-2</v>
      </c>
      <c r="D491" s="181">
        <v>0.18255360997575149</v>
      </c>
      <c r="E491" s="182">
        <v>0.49212336648634009</v>
      </c>
      <c r="F491" s="183">
        <v>1.7401204496163353E-2</v>
      </c>
      <c r="G491" s="183">
        <v>0.31154190152098016</v>
      </c>
      <c r="H491" s="183">
        <v>0.15894777333152563</v>
      </c>
      <c r="I491" s="191"/>
      <c r="J491" s="191"/>
    </row>
    <row r="492" spans="2:10">
      <c r="B492" s="168">
        <v>488</v>
      </c>
      <c r="C492" s="181">
        <v>1.8965656827911109E-2</v>
      </c>
      <c r="D492" s="181">
        <v>0.18656225007564986</v>
      </c>
      <c r="E492" s="182">
        <v>0.35721514771666923</v>
      </c>
      <c r="F492" s="183">
        <v>1.7492323094344921E-2</v>
      </c>
      <c r="G492" s="183">
        <v>0.31926899726600511</v>
      </c>
      <c r="H492" s="183">
        <v>0.24215606776983153</v>
      </c>
      <c r="I492" s="191"/>
      <c r="J492" s="191"/>
    </row>
    <row r="493" spans="2:10">
      <c r="B493" s="168">
        <v>489</v>
      </c>
      <c r="C493" s="181">
        <v>2.1918058104964947E-2</v>
      </c>
      <c r="D493" s="181">
        <v>0.18136899099141623</v>
      </c>
      <c r="E493" s="182">
        <v>0.19097263134404899</v>
      </c>
      <c r="F493" s="183">
        <v>1.7887032451356158E-2</v>
      </c>
      <c r="G493" s="183">
        <v>0.30247448280113598</v>
      </c>
      <c r="H493" s="183">
        <v>0.33841703801990941</v>
      </c>
      <c r="I493" s="191"/>
      <c r="J493" s="191"/>
    </row>
    <row r="494" spans="2:10">
      <c r="B494" s="168">
        <v>490</v>
      </c>
      <c r="C494" s="181">
        <v>2.597048555268968E-2</v>
      </c>
      <c r="D494" s="181">
        <v>0.15649029194722019</v>
      </c>
      <c r="E494" s="182">
        <v>0.21715021885554006</v>
      </c>
      <c r="F494" s="183">
        <v>1.8231304233967262E-2</v>
      </c>
      <c r="G494" s="183">
        <v>0.26155574678294519</v>
      </c>
      <c r="H494" s="183">
        <v>0.40165865479818158</v>
      </c>
      <c r="I494" s="191"/>
      <c r="J494" s="191"/>
    </row>
    <row r="495" spans="2:10">
      <c r="B495" s="168">
        <v>491</v>
      </c>
      <c r="C495" s="181">
        <v>2.8471156878815754E-2</v>
      </c>
      <c r="D495" s="181">
        <v>0.13193210379964349</v>
      </c>
      <c r="E495" s="182">
        <v>0.24120379838344644</v>
      </c>
      <c r="F495" s="183">
        <v>1.850993477142597E-2</v>
      </c>
      <c r="G495" s="183">
        <v>0.22341365053068385</v>
      </c>
      <c r="H495" s="183">
        <v>0.4044543336727196</v>
      </c>
      <c r="I495" s="191"/>
      <c r="J495" s="191"/>
    </row>
    <row r="496" spans="2:10">
      <c r="B496" s="168">
        <v>492</v>
      </c>
      <c r="C496" s="181">
        <v>3.0653508064073944E-2</v>
      </c>
      <c r="D496" s="181">
        <v>0.11101018605996636</v>
      </c>
      <c r="E496" s="182">
        <v>0.25941022047903356</v>
      </c>
      <c r="F496" s="183">
        <v>1.8870065258223032E-2</v>
      </c>
      <c r="G496" s="183">
        <v>0.19578606114914465</v>
      </c>
      <c r="H496" s="183">
        <v>0.37518239831054356</v>
      </c>
      <c r="I496" s="191"/>
      <c r="J496" s="191"/>
    </row>
    <row r="497" spans="2:10">
      <c r="B497" s="168">
        <v>493</v>
      </c>
      <c r="C497" s="181">
        <v>3.3162349192927168E-2</v>
      </c>
      <c r="D497" s="181">
        <v>9.2982641045919925E-2</v>
      </c>
      <c r="E497" s="182">
        <v>0.26029130825469521</v>
      </c>
      <c r="F497" s="183">
        <v>1.8526034803719088E-2</v>
      </c>
      <c r="G497" s="183">
        <v>0.17350038876818166</v>
      </c>
      <c r="H497" s="183">
        <v>0.35162133938730039</v>
      </c>
      <c r="I497" s="191"/>
      <c r="J497" s="191"/>
    </row>
    <row r="498" spans="2:10">
      <c r="B498" s="168">
        <v>494</v>
      </c>
      <c r="C498" s="181">
        <v>3.5633489940430481E-2</v>
      </c>
      <c r="D498" s="181">
        <v>8.0560182464785565E-2</v>
      </c>
      <c r="E498" s="182">
        <v>0.25634864797187207</v>
      </c>
      <c r="F498" s="183">
        <v>1.8876856920667862E-2</v>
      </c>
      <c r="G498" s="183">
        <v>0.15024888446141577</v>
      </c>
      <c r="H498" s="183">
        <v>0.34004337425870823</v>
      </c>
      <c r="I498" s="191"/>
      <c r="J498" s="191"/>
    </row>
    <row r="499" spans="2:10">
      <c r="B499" s="168">
        <v>495</v>
      </c>
      <c r="C499" s="181">
        <v>3.7101967979580951E-2</v>
      </c>
      <c r="D499" s="181">
        <v>7.3898284349755927E-2</v>
      </c>
      <c r="E499" s="182">
        <v>0.24827662722124849</v>
      </c>
      <c r="F499" s="183">
        <v>2.0120593034174544E-2</v>
      </c>
      <c r="G499" s="183">
        <v>0.13488699471779955</v>
      </c>
      <c r="H499" s="183">
        <v>0.34578009496046536</v>
      </c>
      <c r="I499" s="191"/>
      <c r="J499" s="191"/>
    </row>
    <row r="500" spans="2:10">
      <c r="B500" s="168">
        <v>496</v>
      </c>
      <c r="C500" s="181">
        <v>3.7152678035731433E-2</v>
      </c>
      <c r="D500" s="181">
        <v>7.0522813244676089E-2</v>
      </c>
      <c r="E500" s="182">
        <v>0.24083097339556719</v>
      </c>
      <c r="F500" s="183">
        <v>1.9160451922045699E-2</v>
      </c>
      <c r="G500" s="183">
        <v>0.12709310299333712</v>
      </c>
      <c r="H500" s="183">
        <v>0.38407114881452886</v>
      </c>
      <c r="I500" s="191"/>
      <c r="J500" s="191"/>
    </row>
    <row r="501" spans="2:10">
      <c r="B501" s="168">
        <v>497</v>
      </c>
      <c r="C501" s="181">
        <v>3.4395647810204502E-2</v>
      </c>
      <c r="D501" s="181">
        <v>7.6560393164221918E-2</v>
      </c>
      <c r="E501" s="182">
        <v>0.24946975903279808</v>
      </c>
      <c r="F501" s="183">
        <v>2.0547192176777144E-2</v>
      </c>
      <c r="G501" s="183">
        <v>0.13461642357999662</v>
      </c>
      <c r="H501" s="183">
        <v>0.4892255444693771</v>
      </c>
      <c r="I501" s="191"/>
      <c r="J501" s="191"/>
    </row>
    <row r="502" spans="2:10">
      <c r="B502" s="168">
        <v>498</v>
      </c>
      <c r="C502" s="181">
        <v>3.1332989898503395E-2</v>
      </c>
      <c r="D502" s="181">
        <v>9.3318701588754938E-2</v>
      </c>
      <c r="E502" s="182">
        <v>0.55068189332454309</v>
      </c>
      <c r="F502" s="183">
        <v>2.0058537235185983E-2</v>
      </c>
      <c r="G502" s="183">
        <v>0.15229429116238702</v>
      </c>
      <c r="H502" s="183">
        <v>0.68185350819108792</v>
      </c>
      <c r="I502" s="191"/>
      <c r="J502" s="191"/>
    </row>
    <row r="503" spans="2:10">
      <c r="B503" s="168">
        <v>499</v>
      </c>
      <c r="C503" s="181">
        <v>3.0146319652597023E-2</v>
      </c>
      <c r="D503" s="181">
        <v>0.10885205772118416</v>
      </c>
      <c r="E503" s="182">
        <v>0.55918991867749168</v>
      </c>
      <c r="F503" s="183">
        <v>2.0332617014052229E-2</v>
      </c>
      <c r="G503" s="183">
        <v>0.16561842932235102</v>
      </c>
      <c r="H503" s="183">
        <v>0.88123555687197697</v>
      </c>
      <c r="I503" s="191"/>
      <c r="J503" s="191"/>
    </row>
    <row r="504" spans="2:10">
      <c r="B504" s="168">
        <v>500</v>
      </c>
      <c r="C504" s="181">
        <v>2.9597876361902149E-2</v>
      </c>
      <c r="D504" s="181">
        <v>0.12015426584193749</v>
      </c>
      <c r="E504" s="182">
        <v>0.5514727901393186</v>
      </c>
      <c r="F504" s="183">
        <v>1.9409743856760382E-2</v>
      </c>
      <c r="G504" s="183">
        <v>0.17259261379408092</v>
      </c>
      <c r="H504" s="183">
        <v>0.9791180120487194</v>
      </c>
      <c r="I504" s="191"/>
      <c r="J504" s="191"/>
    </row>
    <row r="505" spans="2:10">
      <c r="B505" s="168">
        <v>501</v>
      </c>
      <c r="C505" s="181">
        <v>2.7998657829351813E-2</v>
      </c>
      <c r="D505" s="181">
        <v>0.12609214848542794</v>
      </c>
      <c r="E505" s="182">
        <v>0.53806024376991102</v>
      </c>
      <c r="F505" s="183">
        <v>1.9760876252704094E-2</v>
      </c>
      <c r="G505" s="183">
        <v>0.18104277940373731</v>
      </c>
      <c r="H505" s="183">
        <v>0.90775335823261982</v>
      </c>
      <c r="I505" s="191"/>
      <c r="J505" s="191"/>
    </row>
    <row r="506" spans="2:10">
      <c r="B506" s="168">
        <v>502</v>
      </c>
      <c r="C506" s="181">
        <v>2.7175128570197948E-2</v>
      </c>
      <c r="D506" s="181">
        <v>0.12638509349370775</v>
      </c>
      <c r="E506" s="182">
        <v>0.52447281227640885</v>
      </c>
      <c r="F506" s="183">
        <v>1.9571847393896068E-2</v>
      </c>
      <c r="G506" s="183">
        <v>0.18864498834542251</v>
      </c>
      <c r="H506" s="183">
        <v>0.71377884667375069</v>
      </c>
      <c r="I506" s="191"/>
      <c r="J506" s="191"/>
    </row>
    <row r="507" spans="2:10">
      <c r="B507" s="168">
        <v>503</v>
      </c>
      <c r="C507" s="181">
        <v>2.5947927255057703E-2</v>
      </c>
      <c r="D507" s="181">
        <v>0.12110046835687389</v>
      </c>
      <c r="E507" s="182">
        <v>0.51087579438087427</v>
      </c>
      <c r="F507" s="183">
        <v>1.9054681260214066E-2</v>
      </c>
      <c r="G507" s="183">
        <v>0.19475333162730335</v>
      </c>
      <c r="H507" s="183">
        <v>0.5132273671514479</v>
      </c>
      <c r="I507" s="191"/>
      <c r="J507" s="191"/>
    </row>
    <row r="508" spans="2:10">
      <c r="B508" s="168">
        <v>504</v>
      </c>
      <c r="C508" s="181">
        <v>2.4397797228110675E-2</v>
      </c>
      <c r="D508" s="181">
        <v>0.11744114726514572</v>
      </c>
      <c r="E508" s="182">
        <v>0.50316809828643105</v>
      </c>
      <c r="F508" s="183">
        <v>1.8613740332956319E-2</v>
      </c>
      <c r="G508" s="183">
        <v>0.20069526078799946</v>
      </c>
      <c r="H508" s="183">
        <v>0.25750491371764933</v>
      </c>
      <c r="I508" s="191"/>
      <c r="J508" s="191"/>
    </row>
    <row r="509" spans="2:10">
      <c r="B509" s="168">
        <v>505</v>
      </c>
      <c r="C509" s="181">
        <v>2.1690563384839417E-2</v>
      </c>
      <c r="D509" s="181">
        <v>0.11870659163003122</v>
      </c>
      <c r="E509" s="182">
        <v>0.57017424767327429</v>
      </c>
      <c r="F509" s="183">
        <v>1.7941193373695638E-2</v>
      </c>
      <c r="G509" s="183">
        <v>0.20795387012754724</v>
      </c>
      <c r="H509" s="183">
        <v>0.1405942010590148</v>
      </c>
      <c r="I509" s="191"/>
      <c r="J509" s="191"/>
    </row>
    <row r="510" spans="2:10">
      <c r="B510" s="168">
        <v>506</v>
      </c>
      <c r="C510" s="181">
        <v>1.9625688959621565E-2</v>
      </c>
      <c r="D510" s="181">
        <v>0.1287971949839046</v>
      </c>
      <c r="E510" s="182">
        <v>0.58530378274681405</v>
      </c>
      <c r="F510" s="183">
        <v>1.7856728536183402E-2</v>
      </c>
      <c r="G510" s="183">
        <v>0.21672700716922003</v>
      </c>
      <c r="H510" s="183">
        <v>0.1156476955958641</v>
      </c>
      <c r="I510" s="191"/>
      <c r="J510" s="191"/>
    </row>
    <row r="511" spans="2:10">
      <c r="B511" s="168">
        <v>507</v>
      </c>
      <c r="C511" s="181">
        <v>1.8311767156932258E-2</v>
      </c>
      <c r="D511" s="181">
        <v>0.1387313422323635</v>
      </c>
      <c r="E511" s="182">
        <v>0.58232031504952508</v>
      </c>
      <c r="F511" s="183">
        <v>1.7685144251979989E-2</v>
      </c>
      <c r="G511" s="183">
        <v>0.22929420326402675</v>
      </c>
      <c r="H511" s="183">
        <v>0.1116844381990905</v>
      </c>
      <c r="I511" s="191"/>
      <c r="J511" s="191"/>
    </row>
    <row r="512" spans="2:10">
      <c r="B512" s="168">
        <v>508</v>
      </c>
      <c r="C512" s="181">
        <v>1.7676064113526221E-2</v>
      </c>
      <c r="D512" s="181">
        <v>0.14507693529351784</v>
      </c>
      <c r="E512" s="182">
        <v>0.58978288290209313</v>
      </c>
      <c r="F512" s="183">
        <v>1.7762196869057448E-2</v>
      </c>
      <c r="G512" s="183">
        <v>0.23816120017335782</v>
      </c>
      <c r="H512" s="183">
        <v>0.11187575630853594</v>
      </c>
      <c r="I512" s="191"/>
      <c r="J512" s="191"/>
    </row>
    <row r="513" spans="2:10">
      <c r="B513" s="168">
        <v>509</v>
      </c>
      <c r="C513" s="181">
        <v>1.8569950451704519E-2</v>
      </c>
      <c r="D513" s="181">
        <v>0.16077112743756264</v>
      </c>
      <c r="E513" s="182">
        <v>0.62159882975111314</v>
      </c>
      <c r="F513" s="183">
        <v>1.7638430025519125E-2</v>
      </c>
      <c r="G513" s="183">
        <v>0.25292389068966653</v>
      </c>
      <c r="H513" s="183">
        <v>0.11261509627781745</v>
      </c>
      <c r="I513" s="191"/>
      <c r="J513" s="191"/>
    </row>
    <row r="514" spans="2:10">
      <c r="B514" s="168">
        <v>510</v>
      </c>
      <c r="C514" s="181">
        <v>1.7483828807623298E-2</v>
      </c>
      <c r="D514" s="181">
        <v>0.1579323809721698</v>
      </c>
      <c r="E514" s="182">
        <v>0.70838229698730948</v>
      </c>
      <c r="F514" s="183">
        <v>1.7590267830415233E-2</v>
      </c>
      <c r="G514" s="183">
        <v>0.26270018682212182</v>
      </c>
      <c r="H514" s="183">
        <v>0.1224320351016248</v>
      </c>
      <c r="I514" s="191"/>
      <c r="J514" s="191"/>
    </row>
    <row r="515" spans="2:10">
      <c r="B515" s="168">
        <v>511</v>
      </c>
      <c r="C515" s="181">
        <v>2.0600101011061318E-2</v>
      </c>
      <c r="D515" s="181">
        <v>0.18035527136890056</v>
      </c>
      <c r="E515" s="182">
        <v>0.83495726826317107</v>
      </c>
      <c r="F515" s="183">
        <v>1.7675870357575559E-2</v>
      </c>
      <c r="G515" s="183">
        <v>0.26858565102454074</v>
      </c>
      <c r="H515" s="183">
        <v>0.21347325811212167</v>
      </c>
      <c r="I515" s="191"/>
      <c r="J515" s="191"/>
    </row>
    <row r="516" spans="2:10">
      <c r="B516" s="168">
        <v>512</v>
      </c>
      <c r="C516" s="181">
        <v>2.6385838737650106E-2</v>
      </c>
      <c r="D516" s="181">
        <v>0.2131207351404702</v>
      </c>
      <c r="E516" s="182">
        <v>0.83698111715160972</v>
      </c>
      <c r="F516" s="183">
        <v>1.7821563583423215E-2</v>
      </c>
      <c r="G516" s="183">
        <v>0.27474090730415029</v>
      </c>
      <c r="H516" s="183">
        <v>0.31406794959469042</v>
      </c>
      <c r="I516" s="191"/>
      <c r="J516" s="191"/>
    </row>
    <row r="517" spans="2:10">
      <c r="B517" s="168">
        <v>513</v>
      </c>
      <c r="C517" s="181">
        <v>3.0057087500000801E-2</v>
      </c>
      <c r="D517" s="181">
        <v>0.22726758696776331</v>
      </c>
      <c r="E517" s="182">
        <v>0.80215571170419497</v>
      </c>
      <c r="F517" s="183">
        <v>1.7847971773437225E-2</v>
      </c>
      <c r="G517" s="183">
        <v>0.27545517039664508</v>
      </c>
      <c r="H517" s="183">
        <v>0.33482724345180892</v>
      </c>
      <c r="I517" s="191"/>
      <c r="J517" s="191"/>
    </row>
    <row r="518" spans="2:10">
      <c r="B518" s="168">
        <v>514</v>
      </c>
      <c r="C518" s="181">
        <v>3.3125604543703564E-2</v>
      </c>
      <c r="D518" s="181">
        <v>0.22076700400218846</v>
      </c>
      <c r="E518" s="182">
        <v>0.91696442761772068</v>
      </c>
      <c r="F518" s="183">
        <v>1.7691763537205404E-2</v>
      </c>
      <c r="G518" s="183">
        <v>0.26897626524100793</v>
      </c>
      <c r="H518" s="183">
        <v>0.33444557749534481</v>
      </c>
      <c r="I518" s="191"/>
      <c r="J518" s="191"/>
    </row>
    <row r="519" spans="2:10">
      <c r="B519" s="168">
        <v>515</v>
      </c>
      <c r="C519" s="181">
        <v>3.6213850245320589E-2</v>
      </c>
      <c r="D519" s="181">
        <v>0.20378672364077846</v>
      </c>
      <c r="E519" s="182">
        <v>0.97849635983985039</v>
      </c>
      <c r="F519" s="183">
        <v>1.7570961581840988E-2</v>
      </c>
      <c r="G519" s="183">
        <v>0.25774194023690544</v>
      </c>
      <c r="H519" s="183">
        <v>0.31870880298812571</v>
      </c>
      <c r="I519" s="191"/>
      <c r="J519" s="191"/>
    </row>
    <row r="520" spans="2:10">
      <c r="B520" s="168">
        <v>516</v>
      </c>
      <c r="C520" s="181">
        <v>3.8952370744041037E-2</v>
      </c>
      <c r="D520" s="181">
        <v>0.18302455765467468</v>
      </c>
      <c r="E520" s="182">
        <v>0.99934681048016072</v>
      </c>
      <c r="F520" s="183">
        <v>1.7616813922204769E-2</v>
      </c>
      <c r="G520" s="183">
        <v>0.24462367731173951</v>
      </c>
      <c r="H520" s="183">
        <v>0.29580505275625524</v>
      </c>
      <c r="I520" s="191"/>
      <c r="J520" s="191"/>
    </row>
    <row r="521" spans="2:10">
      <c r="B521" s="168">
        <v>517</v>
      </c>
      <c r="C521" s="181">
        <v>4.1544973534035988E-2</v>
      </c>
      <c r="D521" s="181">
        <v>0.16580388029378254</v>
      </c>
      <c r="E521" s="182">
        <v>0.98900819742026169</v>
      </c>
      <c r="F521" s="183">
        <v>1.5820988050363013E-2</v>
      </c>
      <c r="G521" s="183">
        <v>0.23118163002174391</v>
      </c>
      <c r="H521" s="183">
        <v>0.28091558196472682</v>
      </c>
      <c r="I521" s="191"/>
      <c r="J521" s="191"/>
    </row>
    <row r="522" spans="2:10">
      <c r="B522" s="168">
        <v>518</v>
      </c>
      <c r="C522" s="181">
        <v>4.196603746921506E-2</v>
      </c>
      <c r="D522" s="181">
        <v>0.15950158346425755</v>
      </c>
      <c r="E522" s="182">
        <v>0.92908576870101423</v>
      </c>
      <c r="F522" s="183">
        <v>1.2937255071363677E-2</v>
      </c>
      <c r="G522" s="183">
        <v>0.21692607409171238</v>
      </c>
      <c r="H522" s="183">
        <v>0.26942053017079542</v>
      </c>
      <c r="I522" s="191"/>
      <c r="J522" s="191"/>
    </row>
    <row r="523" spans="2:10">
      <c r="B523" s="168">
        <v>519</v>
      </c>
      <c r="C523" s="181">
        <v>4.0987217243551331E-2</v>
      </c>
      <c r="D523" s="181">
        <v>0.16593107729787548</v>
      </c>
      <c r="E523" s="182">
        <v>0.80393871489754121</v>
      </c>
      <c r="F523" s="183">
        <v>1.3769250958581126E-2</v>
      </c>
      <c r="G523" s="183">
        <v>0.20966976806180038</v>
      </c>
      <c r="H523" s="183">
        <v>0.26985423747561016</v>
      </c>
      <c r="I523" s="191"/>
      <c r="J523" s="191"/>
    </row>
    <row r="524" spans="2:10">
      <c r="B524" s="168">
        <v>520</v>
      </c>
      <c r="C524" s="181">
        <v>3.8874007588701548E-2</v>
      </c>
      <c r="D524" s="181">
        <v>0.17068274101913292</v>
      </c>
      <c r="E524" s="182">
        <v>0.68467470454817503</v>
      </c>
      <c r="F524" s="183">
        <v>1.5086798997440339E-2</v>
      </c>
      <c r="G524" s="183">
        <v>0.20363401290564662</v>
      </c>
      <c r="H524" s="183">
        <v>0.30670268751225505</v>
      </c>
      <c r="I524" s="191"/>
      <c r="J524" s="191"/>
    </row>
    <row r="525" spans="2:10">
      <c r="B525" s="168">
        <v>521</v>
      </c>
      <c r="C525" s="181">
        <v>3.5270409423786571E-2</v>
      </c>
      <c r="D525" s="181">
        <v>0.17303254341587135</v>
      </c>
      <c r="E525" s="182">
        <v>0.60457309680203675</v>
      </c>
      <c r="F525" s="183">
        <v>1.7481428854078017E-2</v>
      </c>
      <c r="G525" s="183">
        <v>0.20862508165317292</v>
      </c>
      <c r="H525" s="183">
        <v>0.41316729026608912</v>
      </c>
      <c r="I525" s="191"/>
      <c r="J525" s="191"/>
    </row>
    <row r="526" spans="2:10">
      <c r="B526" s="168">
        <v>522</v>
      </c>
      <c r="C526" s="181">
        <v>3.0966215687535298E-2</v>
      </c>
      <c r="D526" s="181">
        <v>0.17001561728766931</v>
      </c>
      <c r="E526" s="182">
        <v>0.83765444499275432</v>
      </c>
      <c r="F526" s="183">
        <v>1.8285878861633312E-2</v>
      </c>
      <c r="G526" s="183">
        <v>0.21882179953855882</v>
      </c>
      <c r="H526" s="183">
        <v>0.61409743675190032</v>
      </c>
      <c r="I526" s="191"/>
      <c r="J526" s="191"/>
    </row>
    <row r="527" spans="2:10">
      <c r="B527" s="168">
        <v>523</v>
      </c>
      <c r="C527" s="181">
        <v>2.7008423444932692E-2</v>
      </c>
      <c r="D527" s="181">
        <v>0.17236941796661273</v>
      </c>
      <c r="E527" s="182">
        <v>0.77793122700846085</v>
      </c>
      <c r="F527" s="183">
        <v>1.8387891700081774E-2</v>
      </c>
      <c r="G527" s="183">
        <v>0.22277156909751059</v>
      </c>
      <c r="H527" s="183">
        <v>0.83684543340255502</v>
      </c>
      <c r="I527" s="191"/>
      <c r="J527" s="191"/>
    </row>
    <row r="528" spans="2:10">
      <c r="B528" s="168">
        <v>524</v>
      </c>
      <c r="C528" s="181">
        <v>2.4364394145165502E-2</v>
      </c>
      <c r="D528" s="181">
        <v>0.17487380199246241</v>
      </c>
      <c r="E528" s="182">
        <v>0.71702503529836792</v>
      </c>
      <c r="F528" s="183">
        <v>1.8410645493044234E-2</v>
      </c>
      <c r="G528" s="183">
        <v>0.22129741705841274</v>
      </c>
      <c r="H528" s="183">
        <v>0.93321692536362244</v>
      </c>
      <c r="I528" s="191"/>
      <c r="J528" s="191"/>
    </row>
    <row r="529" spans="2:10">
      <c r="B529" s="168">
        <v>525</v>
      </c>
      <c r="C529" s="181">
        <v>2.25680682725568E-2</v>
      </c>
      <c r="D529" s="181">
        <v>0.17219031504394422</v>
      </c>
      <c r="E529" s="182">
        <v>0.67149760623797128</v>
      </c>
      <c r="F529" s="183">
        <v>1.7998388135096785E-2</v>
      </c>
      <c r="G529" s="183">
        <v>0.22198265167505629</v>
      </c>
      <c r="H529" s="183">
        <v>0.86932602661041791</v>
      </c>
      <c r="I529" s="191"/>
      <c r="J529" s="191"/>
    </row>
    <row r="530" spans="2:10">
      <c r="B530" s="168">
        <v>526</v>
      </c>
      <c r="C530" s="181">
        <v>2.0331674388132374E-2</v>
      </c>
      <c r="D530" s="181">
        <v>0.16875812963473497</v>
      </c>
      <c r="E530" s="182">
        <v>0.63983089804138271</v>
      </c>
      <c r="F530" s="183">
        <v>1.705289908661799E-2</v>
      </c>
      <c r="G530" s="183">
        <v>0.22351713010329116</v>
      </c>
      <c r="H530" s="183">
        <v>0.68516880669805669</v>
      </c>
      <c r="I530" s="191"/>
      <c r="J530" s="191"/>
    </row>
    <row r="531" spans="2:10">
      <c r="B531" s="168">
        <v>527</v>
      </c>
      <c r="C531" s="181">
        <v>1.7844176374636377E-2</v>
      </c>
      <c r="D531" s="181">
        <v>0.16423649992267336</v>
      </c>
      <c r="E531" s="182">
        <v>0.62025267024709319</v>
      </c>
      <c r="F531" s="183">
        <v>1.7381656919481934E-2</v>
      </c>
      <c r="G531" s="183">
        <v>0.22672066121245157</v>
      </c>
      <c r="H531" s="183">
        <v>0.47625886919089566</v>
      </c>
      <c r="I531" s="191"/>
      <c r="J531" s="191"/>
    </row>
    <row r="532" spans="2:10">
      <c r="B532" s="168">
        <v>528</v>
      </c>
      <c r="C532" s="181">
        <v>1.6529976309740943E-2</v>
      </c>
      <c r="D532" s="181">
        <v>0.1531026132633069</v>
      </c>
      <c r="E532" s="182">
        <v>0.6063542956238106</v>
      </c>
      <c r="F532" s="183">
        <v>1.6947024998454675E-2</v>
      </c>
      <c r="G532" s="183">
        <v>0.22921175832794594</v>
      </c>
      <c r="H532" s="183">
        <v>0.23493943225005862</v>
      </c>
      <c r="I532" s="191"/>
      <c r="J532" s="191"/>
    </row>
    <row r="533" spans="2:10">
      <c r="B533" s="168">
        <v>529</v>
      </c>
      <c r="C533" s="181">
        <v>1.5659774632745319E-2</v>
      </c>
      <c r="D533" s="181">
        <v>0.15515795137420846</v>
      </c>
      <c r="E533" s="182">
        <v>0.59252649571342098</v>
      </c>
      <c r="F533" s="183">
        <v>1.6535526100272632E-2</v>
      </c>
      <c r="G533" s="183">
        <v>0.22996568576725671</v>
      </c>
      <c r="H533" s="183">
        <v>0.1335025529809592</v>
      </c>
      <c r="I533" s="191"/>
      <c r="J533" s="191"/>
    </row>
    <row r="534" spans="2:10">
      <c r="B534" s="168">
        <v>530</v>
      </c>
      <c r="C534" s="181">
        <v>1.5143288528747887E-2</v>
      </c>
      <c r="D534" s="181">
        <v>0.15664813320649734</v>
      </c>
      <c r="E534" s="182">
        <v>0.58530378274681405</v>
      </c>
      <c r="F534" s="183">
        <v>1.6470436462222397E-2</v>
      </c>
      <c r="G534" s="183">
        <v>0.22847625736572136</v>
      </c>
      <c r="H534" s="183">
        <v>0.11315606168363983</v>
      </c>
      <c r="I534" s="191"/>
      <c r="J534" s="191"/>
    </row>
    <row r="535" spans="2:10">
      <c r="B535" s="168">
        <v>531</v>
      </c>
      <c r="C535" s="181">
        <v>1.5153444183694067E-2</v>
      </c>
      <c r="D535" s="181">
        <v>0.15363189967824603</v>
      </c>
      <c r="E535" s="182">
        <v>0.58232031504952508</v>
      </c>
      <c r="F535" s="183">
        <v>1.6441821843799883E-2</v>
      </c>
      <c r="G535" s="183">
        <v>0.22776707510330579</v>
      </c>
      <c r="H535" s="183">
        <v>0.1102394528284428</v>
      </c>
      <c r="I535" s="191"/>
      <c r="J535" s="191"/>
    </row>
    <row r="536" spans="2:10">
      <c r="B536" s="168">
        <v>532</v>
      </c>
      <c r="C536" s="181">
        <v>1.60649390603897E-2</v>
      </c>
      <c r="D536" s="181">
        <v>0.15379732908060162</v>
      </c>
      <c r="E536" s="182">
        <v>0.58978288290209313</v>
      </c>
      <c r="F536" s="183">
        <v>1.6810709093343101E-2</v>
      </c>
      <c r="G536" s="183">
        <v>0.22698422080474573</v>
      </c>
      <c r="H536" s="183">
        <v>0.11034829863160353</v>
      </c>
      <c r="I536" s="191"/>
      <c r="J536" s="191"/>
    </row>
    <row r="537" spans="2:10">
      <c r="B537" s="168">
        <v>533</v>
      </c>
      <c r="C537" s="181">
        <v>1.7147740213993332E-2</v>
      </c>
      <c r="D537" s="181">
        <v>0.16823107774115625</v>
      </c>
      <c r="E537" s="182">
        <v>0.62159882975111314</v>
      </c>
      <c r="F537" s="183">
        <v>1.7439679091536254E-2</v>
      </c>
      <c r="G537" s="183">
        <v>0.23147865534815754</v>
      </c>
      <c r="H537" s="183">
        <v>0.11075898425519866</v>
      </c>
      <c r="I537" s="191"/>
      <c r="J537" s="191"/>
    </row>
    <row r="538" spans="2:10">
      <c r="B538" s="168">
        <v>534</v>
      </c>
      <c r="C538" s="181">
        <v>1.6893433145401291E-2</v>
      </c>
      <c r="D538" s="181">
        <v>0.15567318417372414</v>
      </c>
      <c r="E538" s="182">
        <v>0.70838229698730948</v>
      </c>
      <c r="F538" s="183">
        <v>1.6870386086703791E-2</v>
      </c>
      <c r="G538" s="183">
        <v>0.2332495956082658</v>
      </c>
      <c r="H538" s="183">
        <v>0.12059082983810988</v>
      </c>
      <c r="I538" s="191"/>
      <c r="J538" s="191"/>
    </row>
    <row r="539" spans="2:10">
      <c r="B539" s="168">
        <v>535</v>
      </c>
      <c r="C539" s="181">
        <v>2.1353508184817464E-2</v>
      </c>
      <c r="D539" s="181">
        <v>0.17132089270875403</v>
      </c>
      <c r="E539" s="182">
        <v>0.83495726826317107</v>
      </c>
      <c r="F539" s="183">
        <v>1.5932826390317973E-2</v>
      </c>
      <c r="G539" s="183">
        <v>0.23038553169277837</v>
      </c>
      <c r="H539" s="183">
        <v>0.21192939417960746</v>
      </c>
      <c r="I539" s="191"/>
      <c r="J539" s="191"/>
    </row>
    <row r="540" spans="2:10">
      <c r="B540" s="168">
        <v>536</v>
      </c>
      <c r="C540" s="181">
        <v>3.0465320921914511E-2</v>
      </c>
      <c r="D540" s="181">
        <v>0.19464391685279603</v>
      </c>
      <c r="E540" s="182">
        <v>0.83698111715160972</v>
      </c>
      <c r="F540" s="183">
        <v>1.6024841350040491E-2</v>
      </c>
      <c r="G540" s="183">
        <v>0.22445173186020856</v>
      </c>
      <c r="H540" s="183">
        <v>0.31484010207513552</v>
      </c>
      <c r="I540" s="191"/>
      <c r="J540" s="191"/>
    </row>
    <row r="541" spans="2:10">
      <c r="B541" s="168">
        <v>537</v>
      </c>
      <c r="C541" s="181">
        <v>3.959190220059941E-2</v>
      </c>
      <c r="D541" s="181">
        <v>0.19372659648375101</v>
      </c>
      <c r="E541" s="182">
        <v>0.80215571170419497</v>
      </c>
      <c r="F541" s="183">
        <v>1.5044359726020935E-2</v>
      </c>
      <c r="G541" s="183">
        <v>0.21428292466805662</v>
      </c>
      <c r="H541" s="183">
        <v>0.33449409061668883</v>
      </c>
      <c r="I541" s="191"/>
      <c r="J541" s="191"/>
    </row>
    <row r="542" spans="2:10">
      <c r="B542" s="168">
        <v>538</v>
      </c>
      <c r="C542" s="181">
        <v>4.6840773245860931E-2</v>
      </c>
      <c r="D542" s="181">
        <v>0.18214275840500169</v>
      </c>
      <c r="E542" s="182">
        <v>0.91696442761772068</v>
      </c>
      <c r="F542" s="183">
        <v>1.1965874964529104E-2</v>
      </c>
      <c r="G542" s="183">
        <v>0.20693140388246531</v>
      </c>
      <c r="H542" s="183">
        <v>0.33280689246202183</v>
      </c>
      <c r="I542" s="191"/>
      <c r="J542" s="191"/>
    </row>
    <row r="543" spans="2:10">
      <c r="B543" s="168">
        <v>539</v>
      </c>
      <c r="C543" s="181">
        <v>5.301732448946294E-2</v>
      </c>
      <c r="D543" s="181">
        <v>0.1700806334956452</v>
      </c>
      <c r="E543" s="182">
        <v>0.97849635983985039</v>
      </c>
      <c r="F543" s="183">
        <v>1.0270131306278373E-2</v>
      </c>
      <c r="G543" s="183">
        <v>0.19577671242179934</v>
      </c>
      <c r="H543" s="183">
        <v>0.31805616919753704</v>
      </c>
      <c r="I543" s="191"/>
      <c r="J543" s="191"/>
    </row>
    <row r="544" spans="2:10">
      <c r="B544" s="168">
        <v>540</v>
      </c>
      <c r="C544" s="181">
        <v>5.8604197572799839E-2</v>
      </c>
      <c r="D544" s="181">
        <v>0.15440871915711835</v>
      </c>
      <c r="E544" s="182">
        <v>0.99934681048016072</v>
      </c>
      <c r="F544" s="183">
        <v>9.6400580938809897E-3</v>
      </c>
      <c r="G544" s="183">
        <v>0.18514737879129392</v>
      </c>
      <c r="H544" s="183">
        <v>0.29445409463533967</v>
      </c>
      <c r="I544" s="191"/>
      <c r="J544" s="191"/>
    </row>
    <row r="545" spans="2:10">
      <c r="B545" s="168">
        <v>541</v>
      </c>
      <c r="C545" s="181">
        <v>6.2206578928911675E-2</v>
      </c>
      <c r="D545" s="181">
        <v>0.14560284032070778</v>
      </c>
      <c r="E545" s="182">
        <v>0.98900819742026169</v>
      </c>
      <c r="F545" s="183">
        <v>9.1059645172526116E-3</v>
      </c>
      <c r="G545" s="183">
        <v>0.17880565604778809</v>
      </c>
      <c r="H545" s="183">
        <v>0.28117631794053172</v>
      </c>
      <c r="I545" s="191"/>
      <c r="J545" s="191"/>
    </row>
    <row r="546" spans="2:10">
      <c r="B546" s="168">
        <v>542</v>
      </c>
      <c r="C546" s="181">
        <v>6.5008144308214055E-2</v>
      </c>
      <c r="D546" s="181">
        <v>0.13078885468789017</v>
      </c>
      <c r="E546" s="182">
        <v>0.92908576870101423</v>
      </c>
      <c r="F546" s="183">
        <v>9.6365415986049731E-3</v>
      </c>
      <c r="G546" s="183">
        <v>0.16215062730468549</v>
      </c>
      <c r="H546" s="183">
        <v>0.27007042958545374</v>
      </c>
      <c r="I546" s="191"/>
      <c r="J546" s="191"/>
    </row>
    <row r="547" spans="2:10">
      <c r="B547" s="168">
        <v>543</v>
      </c>
      <c r="C547" s="181">
        <v>6.919379859756003E-2</v>
      </c>
      <c r="D547" s="181">
        <v>0.11418634984623305</v>
      </c>
      <c r="E547" s="182">
        <v>0.80393871489754121</v>
      </c>
      <c r="F547" s="183">
        <v>1.047012335624104E-2</v>
      </c>
      <c r="G547" s="183">
        <v>0.14122038489997618</v>
      </c>
      <c r="H547" s="183">
        <v>0.27034677796576378</v>
      </c>
      <c r="I547" s="191"/>
      <c r="J547" s="191"/>
    </row>
    <row r="548" spans="2:10">
      <c r="B548" s="168">
        <v>544</v>
      </c>
      <c r="C548" s="181">
        <v>6.7246861047986092E-2</v>
      </c>
      <c r="D548" s="181">
        <v>0.11691628741223919</v>
      </c>
      <c r="E548" s="182">
        <v>0.68467470454817503</v>
      </c>
      <c r="F548" s="183">
        <v>1.2525652746849972E-2</v>
      </c>
      <c r="G548" s="183">
        <v>0.13321689199865772</v>
      </c>
      <c r="H548" s="183">
        <v>0.30468233652246818</v>
      </c>
      <c r="I548" s="191"/>
      <c r="J548" s="191"/>
    </row>
    <row r="549" spans="2:10">
      <c r="B549" s="168">
        <v>545</v>
      </c>
      <c r="C549" s="181">
        <v>5.8124030808786725E-2</v>
      </c>
      <c r="D549" s="181">
        <v>0.12003999070008271</v>
      </c>
      <c r="E549" s="182">
        <v>0.60437859053213749</v>
      </c>
      <c r="F549" s="183">
        <v>1.3225780061216677E-2</v>
      </c>
      <c r="G549" s="183">
        <v>0.14280092952092671</v>
      </c>
      <c r="H549" s="183">
        <v>0.40916460493251428</v>
      </c>
      <c r="I549" s="191"/>
      <c r="J549" s="191"/>
    </row>
    <row r="550" spans="2:10">
      <c r="B550" s="168">
        <v>546</v>
      </c>
      <c r="C550" s="181">
        <v>4.5779497346925865E-2</v>
      </c>
      <c r="D550" s="181">
        <v>0.12966137239281897</v>
      </c>
      <c r="E550" s="182">
        <v>0.83652412513191754</v>
      </c>
      <c r="F550" s="183">
        <v>1.2387785446763689E-2</v>
      </c>
      <c r="G550" s="183">
        <v>0.16044370550357212</v>
      </c>
      <c r="H550" s="183">
        <v>0.6103552227771043</v>
      </c>
      <c r="I550" s="191"/>
      <c r="J550" s="191"/>
    </row>
    <row r="551" spans="2:10">
      <c r="B551" s="168">
        <v>547</v>
      </c>
      <c r="C551" s="181">
        <v>3.7679908949178997E-2</v>
      </c>
      <c r="D551" s="181">
        <v>0.13446319186227623</v>
      </c>
      <c r="E551" s="182">
        <v>0.77793122700846085</v>
      </c>
      <c r="F551" s="183">
        <v>1.2748743344213933E-2</v>
      </c>
      <c r="G551" s="183">
        <v>0.17030031262347464</v>
      </c>
      <c r="H551" s="183">
        <v>0.83606587164539625</v>
      </c>
      <c r="I551" s="191"/>
      <c r="J551" s="191"/>
    </row>
    <row r="552" spans="2:10">
      <c r="B552" s="168">
        <v>548</v>
      </c>
      <c r="C552" s="181">
        <v>3.2838427048452488E-2</v>
      </c>
      <c r="D552" s="181">
        <v>0.14532802293225205</v>
      </c>
      <c r="E552" s="182">
        <v>0.71702503529836792</v>
      </c>
      <c r="F552" s="183">
        <v>1.2380786931655516E-2</v>
      </c>
      <c r="G552" s="183">
        <v>0.1769479690821327</v>
      </c>
      <c r="H552" s="183">
        <v>0.93305797873696428</v>
      </c>
      <c r="I552" s="191"/>
      <c r="J552" s="191"/>
    </row>
    <row r="553" spans="2:10">
      <c r="B553" s="168">
        <v>549</v>
      </c>
      <c r="C553" s="181">
        <v>2.8765599953711706E-2</v>
      </c>
      <c r="D553" s="181">
        <v>0.16394523984455375</v>
      </c>
      <c r="E553" s="182">
        <v>0.67149760623797128</v>
      </c>
      <c r="F553" s="183">
        <v>1.5868357310257625E-2</v>
      </c>
      <c r="G553" s="183">
        <v>0.19290492564459183</v>
      </c>
      <c r="H553" s="183">
        <v>0.87070873877439492</v>
      </c>
      <c r="I553" s="191"/>
      <c r="J553" s="191"/>
    </row>
    <row r="554" spans="2:10">
      <c r="B554" s="168">
        <v>550</v>
      </c>
      <c r="C554" s="181">
        <v>2.4382422349350692E-2</v>
      </c>
      <c r="D554" s="181">
        <v>0.15880971528573243</v>
      </c>
      <c r="E554" s="182">
        <v>0.63983089804138271</v>
      </c>
      <c r="F554" s="183">
        <v>1.880125227223348E-2</v>
      </c>
      <c r="G554" s="183">
        <v>0.20481256225075326</v>
      </c>
      <c r="H554" s="183">
        <v>0.68515072453464654</v>
      </c>
      <c r="I554" s="191"/>
      <c r="J554" s="191"/>
    </row>
    <row r="555" spans="2:10">
      <c r="B555" s="168">
        <v>551</v>
      </c>
      <c r="C555" s="181">
        <v>2.1523592420963716E-2</v>
      </c>
      <c r="D555" s="181">
        <v>0.15096081972377012</v>
      </c>
      <c r="E555" s="182">
        <v>0.62025267024709319</v>
      </c>
      <c r="F555" s="183">
        <v>1.8470425912736562E-2</v>
      </c>
      <c r="G555" s="183">
        <v>0.21502475973177923</v>
      </c>
      <c r="H555" s="183">
        <v>0.47564830950736298</v>
      </c>
      <c r="I555" s="191"/>
      <c r="J555" s="191"/>
    </row>
    <row r="556" spans="2:10">
      <c r="B556" s="168">
        <v>552</v>
      </c>
      <c r="C556" s="181">
        <v>1.9551537953940632E-2</v>
      </c>
      <c r="D556" s="181">
        <v>0.15004035363255272</v>
      </c>
      <c r="E556" s="182">
        <v>0.6063542956238106</v>
      </c>
      <c r="F556" s="183">
        <v>1.8131704676590567E-2</v>
      </c>
      <c r="G556" s="183">
        <v>0.22953635562558794</v>
      </c>
      <c r="H556" s="183">
        <v>0.23511637283445139</v>
      </c>
      <c r="I556" s="191"/>
      <c r="J556" s="191"/>
    </row>
    <row r="557" spans="2:10">
      <c r="B557" s="168">
        <v>553</v>
      </c>
      <c r="C557" s="181">
        <v>1.8505285876620998E-2</v>
      </c>
      <c r="D557" s="181">
        <v>0.16774372932340742</v>
      </c>
      <c r="E557" s="182">
        <v>0.59252649571342098</v>
      </c>
      <c r="F557" s="183">
        <v>1.7855970076417989E-2</v>
      </c>
      <c r="G557" s="183">
        <v>0.24566900729217644</v>
      </c>
      <c r="H557" s="183">
        <v>0.13507975865868788</v>
      </c>
      <c r="I557" s="191"/>
      <c r="J557" s="191"/>
    </row>
    <row r="558" spans="2:10">
      <c r="B558" s="168">
        <v>554</v>
      </c>
      <c r="C558" s="181">
        <v>1.7831138980736027E-2</v>
      </c>
      <c r="D558" s="181">
        <v>0.1705286080389268</v>
      </c>
      <c r="E558" s="182">
        <v>0.58530378274681405</v>
      </c>
      <c r="F558" s="183">
        <v>1.7788742960847023E-2</v>
      </c>
      <c r="G558" s="183">
        <v>0.25158197572142232</v>
      </c>
      <c r="H558" s="183">
        <v>0.11583795523720747</v>
      </c>
      <c r="I558" s="191"/>
      <c r="J558" s="191"/>
    </row>
    <row r="559" spans="2:10">
      <c r="B559" s="168">
        <v>555</v>
      </c>
      <c r="C559" s="181">
        <v>1.7234369084596007E-2</v>
      </c>
      <c r="D559" s="181">
        <v>0.18038999600718791</v>
      </c>
      <c r="E559" s="182">
        <v>0.58232031504952508</v>
      </c>
      <c r="F559" s="183">
        <v>1.7734513087619783E-2</v>
      </c>
      <c r="G559" s="183">
        <v>0.26562291738892063</v>
      </c>
      <c r="H559" s="183">
        <v>0.11353305273931975</v>
      </c>
      <c r="I559" s="191"/>
      <c r="J559" s="191"/>
    </row>
    <row r="560" spans="2:10">
      <c r="B560" s="168">
        <v>556</v>
      </c>
      <c r="C560" s="181">
        <v>1.7641878830578547E-2</v>
      </c>
      <c r="D560" s="181">
        <v>0.19803905019320689</v>
      </c>
      <c r="E560" s="182">
        <v>0.58978288290209313</v>
      </c>
      <c r="F560" s="183">
        <v>1.7712379852647189E-2</v>
      </c>
      <c r="G560" s="183">
        <v>0.28314453251028371</v>
      </c>
      <c r="H560" s="183">
        <v>0.1145282773722717</v>
      </c>
      <c r="I560" s="191"/>
      <c r="J560" s="191"/>
    </row>
    <row r="561" spans="2:10">
      <c r="B561" s="168">
        <v>557</v>
      </c>
      <c r="C561" s="181">
        <v>1.898962525160644E-2</v>
      </c>
      <c r="D561" s="181">
        <v>0.21263045129442087</v>
      </c>
      <c r="E561" s="182">
        <v>0.62159882975111314</v>
      </c>
      <c r="F561" s="183">
        <v>1.7576684505525492E-2</v>
      </c>
      <c r="G561" s="183">
        <v>0.30034378589923955</v>
      </c>
      <c r="H561" s="183">
        <v>0.11598208331043654</v>
      </c>
      <c r="I561" s="191"/>
      <c r="J561" s="191"/>
    </row>
    <row r="562" spans="2:10">
      <c r="B562" s="168">
        <v>558</v>
      </c>
      <c r="C562" s="181">
        <v>1.8101519069005138E-2</v>
      </c>
      <c r="D562" s="181">
        <v>0.21553056647016647</v>
      </c>
      <c r="E562" s="182">
        <v>0.70838229698730948</v>
      </c>
      <c r="F562" s="183">
        <v>1.7559860488910804E-2</v>
      </c>
      <c r="G562" s="183">
        <v>0.31546237162647645</v>
      </c>
      <c r="H562" s="183">
        <v>0.12649946340077506</v>
      </c>
      <c r="I562" s="191"/>
      <c r="J562" s="191"/>
    </row>
    <row r="563" spans="2:10">
      <c r="B563" s="168">
        <v>559</v>
      </c>
      <c r="C563" s="181">
        <v>2.1124457388353706E-2</v>
      </c>
      <c r="D563" s="181">
        <v>0.24398900116647537</v>
      </c>
      <c r="E563" s="182">
        <v>0.83495726826317107</v>
      </c>
      <c r="F563" s="183">
        <v>1.7689660535128594E-2</v>
      </c>
      <c r="G563" s="183">
        <v>0.33058031378190378</v>
      </c>
      <c r="H563" s="183">
        <v>0.21762651053321311</v>
      </c>
      <c r="I563" s="191"/>
      <c r="J563" s="191"/>
    </row>
    <row r="564" spans="2:10">
      <c r="B564" s="168">
        <v>560</v>
      </c>
      <c r="C564" s="181">
        <v>2.6404390721826577E-2</v>
      </c>
      <c r="D564" s="181">
        <v>0.2889336112440945</v>
      </c>
      <c r="E564" s="182">
        <v>0.83476718252243642</v>
      </c>
      <c r="F564" s="183">
        <v>1.777591809572272E-2</v>
      </c>
      <c r="G564" s="183">
        <v>0.34859636141434691</v>
      </c>
      <c r="H564" s="183">
        <v>0.31868498745582974</v>
      </c>
      <c r="I564" s="191"/>
      <c r="J564" s="191"/>
    </row>
    <row r="565" spans="2:10">
      <c r="B565" s="168">
        <v>561</v>
      </c>
      <c r="C565" s="181">
        <v>2.8528569451201712E-2</v>
      </c>
      <c r="D565" s="181">
        <v>0.31333431600104639</v>
      </c>
      <c r="E565" s="182">
        <v>0.80215571170419497</v>
      </c>
      <c r="F565" s="183">
        <v>1.767855944219841E-2</v>
      </c>
      <c r="G565" s="183">
        <v>0.3598588342170867</v>
      </c>
      <c r="H565" s="183">
        <v>0.34197675445277681</v>
      </c>
      <c r="I565" s="191"/>
      <c r="J565" s="191"/>
    </row>
    <row r="566" spans="2:10">
      <c r="B566" s="168">
        <v>562</v>
      </c>
      <c r="C566" s="181">
        <v>2.98848015417904E-2</v>
      </c>
      <c r="D566" s="181">
        <v>0.31984934618732297</v>
      </c>
      <c r="E566" s="182">
        <v>0.91696442761772068</v>
      </c>
      <c r="F566" s="183">
        <v>1.7555309730318311E-2</v>
      </c>
      <c r="G566" s="183">
        <v>0.3628122191253621</v>
      </c>
      <c r="H566" s="183">
        <v>0.3428993858150628</v>
      </c>
      <c r="I566" s="191"/>
      <c r="J566" s="191"/>
    </row>
    <row r="567" spans="2:10">
      <c r="B567" s="168">
        <v>563</v>
      </c>
      <c r="C567" s="181">
        <v>3.0904739291731032E-2</v>
      </c>
      <c r="D567" s="181">
        <v>0.30941629116483593</v>
      </c>
      <c r="E567" s="182">
        <v>0.97849635983985039</v>
      </c>
      <c r="F567" s="183">
        <v>1.7558860701038216E-2</v>
      </c>
      <c r="G567" s="183">
        <v>0.36463125791021705</v>
      </c>
      <c r="H567" s="183">
        <v>0.32673569584001749</v>
      </c>
      <c r="I567" s="191"/>
      <c r="J567" s="191"/>
    </row>
    <row r="568" spans="2:10">
      <c r="B568" s="168">
        <v>564</v>
      </c>
      <c r="C568" s="181">
        <v>3.4287627651100404E-2</v>
      </c>
      <c r="D568" s="181">
        <v>0.27348041845630355</v>
      </c>
      <c r="E568" s="182">
        <v>0.99934681048016072</v>
      </c>
      <c r="F568" s="183">
        <v>1.7823701060943924E-2</v>
      </c>
      <c r="G568" s="183">
        <v>0.35008206387382423</v>
      </c>
      <c r="H568" s="183">
        <v>0.3032664590246269</v>
      </c>
      <c r="I568" s="191"/>
      <c r="J568" s="191"/>
    </row>
    <row r="569" spans="2:10">
      <c r="B569" s="168">
        <v>565</v>
      </c>
      <c r="C569" s="181">
        <v>3.9292468070470515E-2</v>
      </c>
      <c r="D569" s="181">
        <v>0.25894895449131022</v>
      </c>
      <c r="E569" s="182">
        <v>0.98900819742026169</v>
      </c>
      <c r="F569" s="183">
        <v>1.845935929525027E-2</v>
      </c>
      <c r="G569" s="183">
        <v>0.3379075820719179</v>
      </c>
      <c r="H569" s="183">
        <v>0.28846290056071489</v>
      </c>
      <c r="I569" s="191"/>
      <c r="J569" s="191"/>
    </row>
    <row r="570" spans="2:10">
      <c r="B570" s="168">
        <v>566</v>
      </c>
      <c r="C570" s="181">
        <v>3.9578549062027714E-2</v>
      </c>
      <c r="D570" s="181">
        <v>0.2565007079296987</v>
      </c>
      <c r="E570" s="182">
        <v>0.92908576870101423</v>
      </c>
      <c r="F570" s="183">
        <v>1.8835141633570026E-2</v>
      </c>
      <c r="G570" s="183">
        <v>0.32736807751720765</v>
      </c>
      <c r="H570" s="183">
        <v>0.27591229145201457</v>
      </c>
      <c r="I570" s="191"/>
      <c r="J570" s="191"/>
    </row>
    <row r="571" spans="2:10">
      <c r="B571" s="168">
        <v>567</v>
      </c>
      <c r="C571" s="181">
        <v>3.8246408918979034E-2</v>
      </c>
      <c r="D571" s="181">
        <v>0.24957084087213199</v>
      </c>
      <c r="E571" s="182">
        <v>0.80393871489754121</v>
      </c>
      <c r="F571" s="183">
        <v>1.9014172613652063E-2</v>
      </c>
      <c r="G571" s="183">
        <v>0.3162333029104516</v>
      </c>
      <c r="H571" s="183">
        <v>0.27743348652600996</v>
      </c>
      <c r="I571" s="191"/>
      <c r="J571" s="191"/>
    </row>
    <row r="572" spans="2:10">
      <c r="B572" s="168">
        <v>568</v>
      </c>
      <c r="C572" s="181">
        <v>3.6086805382583922E-2</v>
      </c>
      <c r="D572" s="181">
        <v>0.2553494647053034</v>
      </c>
      <c r="E572" s="182">
        <v>0.68467470454817503</v>
      </c>
      <c r="F572" s="183">
        <v>1.9131837303623198E-2</v>
      </c>
      <c r="G572" s="183">
        <v>0.31631788179516546</v>
      </c>
      <c r="H572" s="183">
        <v>0.31256483668410495</v>
      </c>
      <c r="I572" s="191"/>
      <c r="J572" s="191"/>
    </row>
    <row r="573" spans="2:10">
      <c r="B573" s="168">
        <v>569</v>
      </c>
      <c r="C573" s="181">
        <v>3.1038868396151581E-2</v>
      </c>
      <c r="D573" s="181">
        <v>0.26863188240675212</v>
      </c>
      <c r="E573" s="182">
        <v>0.60414994226009777</v>
      </c>
      <c r="F573" s="183">
        <v>1.8625427508432508E-2</v>
      </c>
      <c r="G573" s="183">
        <v>0.33419335979542514</v>
      </c>
      <c r="H573" s="183">
        <v>0.41882127404453651</v>
      </c>
      <c r="I573" s="191"/>
      <c r="J573" s="191"/>
    </row>
    <row r="574" spans="2:10">
      <c r="B574" s="168">
        <v>570</v>
      </c>
      <c r="C574" s="181">
        <v>2.4655760355588714E-2</v>
      </c>
      <c r="D574" s="181">
        <v>0.31001560734140804</v>
      </c>
      <c r="E574" s="182">
        <v>0.83652412513191754</v>
      </c>
      <c r="F574" s="183">
        <v>1.7938262960965606E-2</v>
      </c>
      <c r="G574" s="183">
        <v>0.36700265066905186</v>
      </c>
      <c r="H574" s="183">
        <v>0.62164396149681189</v>
      </c>
      <c r="I574" s="191"/>
      <c r="J574" s="191"/>
    </row>
    <row r="575" spans="2:10">
      <c r="B575" s="168">
        <v>571</v>
      </c>
      <c r="C575" s="181">
        <v>2.1435503090570775E-2</v>
      </c>
      <c r="D575" s="181">
        <v>0.31211118651121517</v>
      </c>
      <c r="E575" s="182">
        <v>0.77793122700846085</v>
      </c>
      <c r="F575" s="183">
        <v>1.7865933479700044E-2</v>
      </c>
      <c r="G575" s="183">
        <v>0.38093675941609045</v>
      </c>
      <c r="H575" s="183">
        <v>0.84362580365293238</v>
      </c>
      <c r="I575" s="191"/>
      <c r="J575" s="191"/>
    </row>
    <row r="576" spans="2:10">
      <c r="B576" s="168">
        <v>572</v>
      </c>
      <c r="C576" s="181">
        <v>1.9619764823477645E-2</v>
      </c>
      <c r="D576" s="181">
        <v>0.32835673143322575</v>
      </c>
      <c r="E576" s="182">
        <v>0.71702503529836792</v>
      </c>
      <c r="F576" s="183">
        <v>1.7782882135386986E-2</v>
      </c>
      <c r="G576" s="183">
        <v>0.38926295277182121</v>
      </c>
      <c r="H576" s="183">
        <v>0.94335175744074495</v>
      </c>
      <c r="I576" s="191"/>
      <c r="J576" s="191"/>
    </row>
    <row r="577" spans="2:10">
      <c r="B577" s="168">
        <v>573</v>
      </c>
      <c r="C577" s="181">
        <v>1.7693548805652638E-2</v>
      </c>
      <c r="D577" s="181">
        <v>0.35875552836937552</v>
      </c>
      <c r="E577" s="182">
        <v>0.67149760623797128</v>
      </c>
      <c r="F577" s="183">
        <v>1.7586268678924821E-2</v>
      </c>
      <c r="G577" s="183">
        <v>0.40974821607821882</v>
      </c>
      <c r="H577" s="183">
        <v>0.87798605979868494</v>
      </c>
      <c r="I577" s="191"/>
      <c r="J577" s="191"/>
    </row>
    <row r="578" spans="2:10">
      <c r="B578" s="168">
        <v>574</v>
      </c>
      <c r="C578" s="181">
        <v>1.5095651243507587E-2</v>
      </c>
      <c r="D578" s="181">
        <v>0.38658386103119924</v>
      </c>
      <c r="E578" s="182">
        <v>0.63983089804138271</v>
      </c>
      <c r="F578" s="183">
        <v>1.7461364145738383E-2</v>
      </c>
      <c r="G578" s="183">
        <v>0.43335734307813939</v>
      </c>
      <c r="H578" s="183">
        <v>0.69171305035600261</v>
      </c>
      <c r="I578" s="191"/>
      <c r="J578" s="191"/>
    </row>
    <row r="579" spans="2:10">
      <c r="B579" s="168">
        <v>575</v>
      </c>
      <c r="C579" s="181">
        <v>1.2923496454665286E-2</v>
      </c>
      <c r="D579" s="181">
        <v>0.37658476184796746</v>
      </c>
      <c r="E579" s="182">
        <v>0.62025267024709319</v>
      </c>
      <c r="F579" s="183">
        <v>1.7416235789696116E-2</v>
      </c>
      <c r="G579" s="183">
        <v>0.44214358866141606</v>
      </c>
      <c r="H579" s="183">
        <v>0.48666290498863934</v>
      </c>
      <c r="I579" s="191"/>
      <c r="J579" s="191"/>
    </row>
    <row r="580" spans="2:10">
      <c r="B580" s="168">
        <v>576</v>
      </c>
      <c r="C580" s="181">
        <v>1.1975793369960911E-2</v>
      </c>
      <c r="D580" s="181">
        <v>0.36037870036026254</v>
      </c>
      <c r="E580" s="182">
        <v>0.6063542956238106</v>
      </c>
      <c r="F580" s="183">
        <v>1.7376830357338377E-2</v>
      </c>
      <c r="G580" s="183">
        <v>0.45134453159573451</v>
      </c>
      <c r="H580" s="183">
        <v>0.24602997281765693</v>
      </c>
      <c r="I580" s="191"/>
      <c r="J580" s="191"/>
    </row>
    <row r="581" spans="2:10">
      <c r="B581" s="168">
        <v>577</v>
      </c>
      <c r="C581" s="181">
        <v>1.1951505544650525E-2</v>
      </c>
      <c r="D581" s="181">
        <v>0.33919072304383446</v>
      </c>
      <c r="E581" s="182">
        <v>0.59252649571342098</v>
      </c>
      <c r="F581" s="183">
        <v>1.7359213405514391E-2</v>
      </c>
      <c r="G581" s="183">
        <v>0.45949828157858674</v>
      </c>
      <c r="H581" s="183">
        <v>0.14323763693820799</v>
      </c>
      <c r="I581" s="191"/>
      <c r="J581" s="191"/>
    </row>
    <row r="582" spans="2:10">
      <c r="B582" s="168">
        <v>578</v>
      </c>
      <c r="C582" s="181">
        <v>1.181040305601248E-2</v>
      </c>
      <c r="D582" s="181">
        <v>0.34065917147191804</v>
      </c>
      <c r="E582" s="182">
        <v>0.58530378274681405</v>
      </c>
      <c r="F582" s="183">
        <v>1.7332805215500367E-2</v>
      </c>
      <c r="G582" s="183">
        <v>0.47207953463661118</v>
      </c>
      <c r="H582" s="183">
        <v>0.12343943211775027</v>
      </c>
      <c r="I582" s="191"/>
      <c r="J582" s="191"/>
    </row>
    <row r="583" spans="2:10">
      <c r="B583" s="168">
        <v>579</v>
      </c>
      <c r="C583" s="181">
        <v>1.1407513580171134E-2</v>
      </c>
      <c r="D583" s="181">
        <v>0.35850913277756874</v>
      </c>
      <c r="E583" s="182">
        <v>0.58232031504952508</v>
      </c>
      <c r="F583" s="183">
        <v>1.7314188475803797E-2</v>
      </c>
      <c r="G583" s="183">
        <v>0.49095048273813358</v>
      </c>
      <c r="H583" s="183">
        <v>0.12094532844662126</v>
      </c>
      <c r="I583" s="191"/>
      <c r="J583" s="191"/>
    </row>
    <row r="584" spans="2:10">
      <c r="B584" s="168">
        <v>580</v>
      </c>
      <c r="C584" s="181">
        <v>1.130954058877259E-2</v>
      </c>
      <c r="D584" s="181">
        <v>0.37671642657838034</v>
      </c>
      <c r="E584" s="182">
        <v>0.58978288290209313</v>
      </c>
      <c r="F584" s="183">
        <v>1.7295709637882753E-2</v>
      </c>
      <c r="G584" s="183">
        <v>0.50530833271375408</v>
      </c>
      <c r="H584" s="183">
        <v>0.12155183066909553</v>
      </c>
      <c r="I584" s="191"/>
      <c r="J584" s="191"/>
    </row>
    <row r="585" spans="2:10">
      <c r="B585" s="168">
        <v>581</v>
      </c>
      <c r="C585" s="181">
        <v>1.1028442151212368E-2</v>
      </c>
      <c r="D585" s="181">
        <v>0.40221538792974471</v>
      </c>
      <c r="E585" s="182">
        <v>0.62159882975111314</v>
      </c>
      <c r="F585" s="183">
        <v>1.7273507452022389E-2</v>
      </c>
      <c r="G585" s="183">
        <v>0.52722029310631224</v>
      </c>
      <c r="H585" s="183">
        <v>0.12260941671439324</v>
      </c>
      <c r="I585" s="191"/>
      <c r="J585" s="191"/>
    </row>
    <row r="586" spans="2:10">
      <c r="B586" s="168">
        <v>582</v>
      </c>
      <c r="C586" s="181">
        <v>1.1674063477572272E-2</v>
      </c>
      <c r="D586" s="181">
        <v>0.42269372406133215</v>
      </c>
      <c r="E586" s="182">
        <v>0.70838229698730948</v>
      </c>
      <c r="F586" s="183">
        <v>1.7302432349439845E-2</v>
      </c>
      <c r="G586" s="183">
        <v>0.54462728470109523</v>
      </c>
      <c r="H586" s="183">
        <v>0.13298055179529863</v>
      </c>
      <c r="I586" s="191"/>
      <c r="J586" s="191"/>
    </row>
    <row r="587" spans="2:10">
      <c r="B587" s="168">
        <v>583</v>
      </c>
      <c r="C587" s="181">
        <v>1.2733152478409844E-2</v>
      </c>
      <c r="D587" s="181">
        <v>0.45448390084357398</v>
      </c>
      <c r="E587" s="182">
        <v>0.83495726826317107</v>
      </c>
      <c r="F587" s="183">
        <v>1.7328047604244574E-2</v>
      </c>
      <c r="G587" s="183">
        <v>0.56234634087932533</v>
      </c>
      <c r="H587" s="183">
        <v>0.22528241031533627</v>
      </c>
      <c r="I587" s="191"/>
      <c r="J587" s="191"/>
    </row>
    <row r="588" spans="2:10">
      <c r="B588" s="168">
        <v>584</v>
      </c>
      <c r="C588" s="181">
        <v>1.4031114772637167E-2</v>
      </c>
      <c r="D588" s="181">
        <v>0.49049535791528881</v>
      </c>
      <c r="E588" s="182">
        <v>0.83304069610858689</v>
      </c>
      <c r="F588" s="183">
        <v>1.7326358307494332E-2</v>
      </c>
      <c r="G588" s="183">
        <v>0.57485185569697361</v>
      </c>
      <c r="H588" s="183">
        <v>0.32581200600962906</v>
      </c>
      <c r="I588" s="191"/>
      <c r="J588" s="191"/>
    </row>
    <row r="589" spans="2:10">
      <c r="B589" s="168">
        <v>585</v>
      </c>
      <c r="C589" s="181">
        <v>1.6465207605251171E-2</v>
      </c>
      <c r="D589" s="181">
        <v>0.4613539030021781</v>
      </c>
      <c r="E589" s="182">
        <v>0.80215571170419497</v>
      </c>
      <c r="F589" s="183">
        <v>1.735069797087541E-2</v>
      </c>
      <c r="G589" s="183">
        <v>0.55375906060193913</v>
      </c>
      <c r="H589" s="183">
        <v>0.34517862046147602</v>
      </c>
      <c r="I589" s="191"/>
      <c r="J589" s="191"/>
    </row>
    <row r="590" spans="2:10">
      <c r="B590" s="168">
        <v>586</v>
      </c>
      <c r="C590" s="181">
        <v>1.9985294193563225E-2</v>
      </c>
      <c r="D590" s="181">
        <v>0.4172158358608235</v>
      </c>
      <c r="E590" s="182">
        <v>0.91696442761772068</v>
      </c>
      <c r="F590" s="183">
        <v>1.7414615443833645E-2</v>
      </c>
      <c r="G590" s="183">
        <v>0.50493539978596103</v>
      </c>
      <c r="H590" s="183">
        <v>0.34271097849289833</v>
      </c>
      <c r="I590" s="191"/>
      <c r="J590" s="191"/>
    </row>
    <row r="591" spans="2:10">
      <c r="B591" s="168">
        <v>587</v>
      </c>
      <c r="C591" s="181">
        <v>2.3887400272422529E-2</v>
      </c>
      <c r="D591" s="181">
        <v>0.37887009060111004</v>
      </c>
      <c r="E591" s="182">
        <v>0.97849635983985039</v>
      </c>
      <c r="F591" s="183">
        <v>1.7587544270348487E-2</v>
      </c>
      <c r="G591" s="183">
        <v>0.45918699605575153</v>
      </c>
      <c r="H591" s="183">
        <v>0.32492642103091435</v>
      </c>
      <c r="I591" s="191"/>
      <c r="J591" s="191"/>
    </row>
    <row r="592" spans="2:10">
      <c r="B592" s="168">
        <v>588</v>
      </c>
      <c r="C592" s="181">
        <v>2.9116068638468735E-2</v>
      </c>
      <c r="D592" s="181">
        <v>0.31910780900511637</v>
      </c>
      <c r="E592" s="182">
        <v>0.99934681048016072</v>
      </c>
      <c r="F592" s="183">
        <v>1.7876207161977044E-2</v>
      </c>
      <c r="G592" s="183">
        <v>0.41844493743550504</v>
      </c>
      <c r="H592" s="183">
        <v>0.30156523616760816</v>
      </c>
      <c r="I592" s="191"/>
      <c r="J592" s="191"/>
    </row>
    <row r="593" spans="2:10">
      <c r="B593" s="168">
        <v>589</v>
      </c>
      <c r="C593" s="181">
        <v>3.4072076060989963E-2</v>
      </c>
      <c r="D593" s="181">
        <v>0.28460378737233866</v>
      </c>
      <c r="E593" s="182">
        <v>0.98900819742026169</v>
      </c>
      <c r="F593" s="183">
        <v>1.8279190625520102E-2</v>
      </c>
      <c r="G593" s="183">
        <v>0.38014289665235901</v>
      </c>
      <c r="H593" s="183">
        <v>0.28671651639800849</v>
      </c>
      <c r="I593" s="191"/>
      <c r="J593" s="191"/>
    </row>
    <row r="594" spans="2:10">
      <c r="B594" s="168">
        <v>590</v>
      </c>
      <c r="C594" s="181">
        <v>3.7218736178714226E-2</v>
      </c>
      <c r="D594" s="181">
        <v>0.26118295443204742</v>
      </c>
      <c r="E594" s="182">
        <v>0.92908576870101423</v>
      </c>
      <c r="F594" s="183">
        <v>1.8647112562634623E-2</v>
      </c>
      <c r="G594" s="183">
        <v>0.34044169688208076</v>
      </c>
      <c r="H594" s="183">
        <v>0.27367715964318706</v>
      </c>
      <c r="I594" s="191"/>
      <c r="J594" s="191"/>
    </row>
    <row r="595" spans="2:10">
      <c r="B595" s="168">
        <v>591</v>
      </c>
      <c r="C595" s="181">
        <v>3.9203565284872087E-2</v>
      </c>
      <c r="D595" s="181">
        <v>0.24091192129618247</v>
      </c>
      <c r="E595" s="182">
        <v>0.80393871489754121</v>
      </c>
      <c r="F595" s="183">
        <v>1.8967527338078979E-2</v>
      </c>
      <c r="G595" s="183">
        <v>0.30923788056899171</v>
      </c>
      <c r="H595" s="183">
        <v>0.27364849279875658</v>
      </c>
      <c r="I595" s="191"/>
      <c r="J595" s="191"/>
    </row>
    <row r="596" spans="2:10">
      <c r="B596" s="168">
        <v>592</v>
      </c>
      <c r="C596" s="181">
        <v>3.8336934720094647E-2</v>
      </c>
      <c r="D596" s="181">
        <v>0.2422496185533381</v>
      </c>
      <c r="E596" s="182">
        <v>0.68467470454817503</v>
      </c>
      <c r="F596" s="183">
        <v>1.9109876445869999E-2</v>
      </c>
      <c r="G596" s="183">
        <v>0.29411709314872064</v>
      </c>
      <c r="H596" s="183">
        <v>0.30991804898925551</v>
      </c>
      <c r="I596" s="191"/>
      <c r="J596" s="191"/>
    </row>
    <row r="597" spans="2:10">
      <c r="B597" s="168">
        <v>593</v>
      </c>
      <c r="C597" s="181">
        <v>3.2401817541256449E-2</v>
      </c>
      <c r="D597" s="181">
        <v>0.25025599251920411</v>
      </c>
      <c r="E597" s="182">
        <v>0.6028909084985643</v>
      </c>
      <c r="F597" s="183">
        <v>1.8561578986362012E-2</v>
      </c>
      <c r="G597" s="183">
        <v>0.30927127855871045</v>
      </c>
      <c r="H597" s="183">
        <v>0.41693226130507871</v>
      </c>
      <c r="I597" s="191"/>
      <c r="J597" s="191"/>
    </row>
    <row r="598" spans="2:10">
      <c r="B598" s="168">
        <v>594</v>
      </c>
      <c r="C598" s="181">
        <v>2.3385909293053363E-2</v>
      </c>
      <c r="D598" s="181">
        <v>0.27261387595182113</v>
      </c>
      <c r="E598" s="182">
        <v>0.83012211032873195</v>
      </c>
      <c r="F598" s="183">
        <v>1.7921852649677515E-2</v>
      </c>
      <c r="G598" s="183">
        <v>0.3423016532851712</v>
      </c>
      <c r="H598" s="183">
        <v>0.61280390052552103</v>
      </c>
      <c r="I598" s="191"/>
      <c r="J598" s="191"/>
    </row>
    <row r="599" spans="2:10">
      <c r="B599" s="168">
        <v>595</v>
      </c>
      <c r="C599" s="181">
        <v>2.0617459814691624E-2</v>
      </c>
      <c r="D599" s="181">
        <v>0.27232256632833585</v>
      </c>
      <c r="E599" s="182">
        <v>0.77793122700846085</v>
      </c>
      <c r="F599" s="183">
        <v>1.7764989380011937E-2</v>
      </c>
      <c r="G599" s="183">
        <v>0.35495102333845407</v>
      </c>
      <c r="H599" s="183">
        <v>0.83979106192488329</v>
      </c>
      <c r="I599" s="191"/>
      <c r="J599" s="191"/>
    </row>
    <row r="600" spans="2:10">
      <c r="B600" s="168">
        <v>596</v>
      </c>
      <c r="C600" s="181">
        <v>1.9276947803278474E-2</v>
      </c>
      <c r="D600" s="181">
        <v>0.26979441736465704</v>
      </c>
      <c r="E600" s="182">
        <v>0.71702503529836792</v>
      </c>
      <c r="F600" s="183">
        <v>1.77254115704348E-2</v>
      </c>
      <c r="G600" s="183">
        <v>0.36148554664735449</v>
      </c>
      <c r="H600" s="183">
        <v>0.9415824398024939</v>
      </c>
      <c r="I600" s="191"/>
      <c r="J600" s="191"/>
    </row>
    <row r="601" spans="2:10">
      <c r="B601" s="168">
        <v>597</v>
      </c>
      <c r="C601" s="181">
        <v>1.7988812668942838E-2</v>
      </c>
      <c r="D601" s="181">
        <v>0.27450862565990414</v>
      </c>
      <c r="E601" s="182">
        <v>0.67149760623797128</v>
      </c>
      <c r="F601" s="183">
        <v>1.7595714950548645E-2</v>
      </c>
      <c r="G601" s="183">
        <v>0.37273301406526188</v>
      </c>
      <c r="H601" s="183">
        <v>0.87690721618567147</v>
      </c>
      <c r="I601" s="191"/>
      <c r="J601" s="191"/>
    </row>
    <row r="602" spans="2:10">
      <c r="B602" s="168">
        <v>598</v>
      </c>
      <c r="C602" s="181">
        <v>1.6320477963656044E-2</v>
      </c>
      <c r="D602" s="181">
        <v>0.28326115877748992</v>
      </c>
      <c r="E602" s="182">
        <v>0.63983089804138271</v>
      </c>
      <c r="F602" s="183">
        <v>1.7538485713703637E-2</v>
      </c>
      <c r="G602" s="183">
        <v>0.38788574297062878</v>
      </c>
      <c r="H602" s="183">
        <v>0.69238985250158791</v>
      </c>
      <c r="I602" s="191"/>
      <c r="J602" s="191"/>
    </row>
    <row r="603" spans="2:10">
      <c r="B603" s="168">
        <v>599</v>
      </c>
      <c r="C603" s="181">
        <v>1.4214565754639513E-2</v>
      </c>
      <c r="D603" s="181">
        <v>0.27910883885663151</v>
      </c>
      <c r="E603" s="182">
        <v>0.62025267024709319</v>
      </c>
      <c r="F603" s="183">
        <v>1.7450469905471496E-2</v>
      </c>
      <c r="G603" s="183">
        <v>0.40055719769865467</v>
      </c>
      <c r="H603" s="183">
        <v>0.4857642655699993</v>
      </c>
      <c r="I603" s="191"/>
      <c r="J603" s="191"/>
    </row>
    <row r="604" spans="2:10">
      <c r="B604" s="168">
        <v>600</v>
      </c>
      <c r="C604" s="181">
        <v>1.3287222841852468E-2</v>
      </c>
      <c r="D604" s="181">
        <v>0.26436582037824546</v>
      </c>
      <c r="E604" s="182">
        <v>0.6063542956238106</v>
      </c>
      <c r="F604" s="183">
        <v>1.7422992976697096E-2</v>
      </c>
      <c r="G604" s="183">
        <v>0.41091423270913052</v>
      </c>
      <c r="H604" s="183">
        <v>0.24524000279082744</v>
      </c>
      <c r="I604" s="191"/>
      <c r="J604" s="191"/>
    </row>
    <row r="605" spans="2:10">
      <c r="B605" s="168">
        <v>601</v>
      </c>
      <c r="C605" s="181">
        <v>1.2677193984364361E-2</v>
      </c>
      <c r="D605" s="181">
        <v>0.27665564019929972</v>
      </c>
      <c r="E605" s="182">
        <v>0.59252649571342098</v>
      </c>
      <c r="F605" s="183">
        <v>1.7374348125378827E-2</v>
      </c>
      <c r="G605" s="183">
        <v>0.42401935322049245</v>
      </c>
      <c r="H605" s="183">
        <v>0.14243796428710978</v>
      </c>
      <c r="I605" s="191"/>
      <c r="J605" s="191"/>
    </row>
    <row r="606" spans="2:10">
      <c r="B606" s="168">
        <v>602</v>
      </c>
      <c r="C606" s="181">
        <v>1.2627804536840972E-2</v>
      </c>
      <c r="D606" s="181">
        <v>0.29478438602736229</v>
      </c>
      <c r="E606" s="182">
        <v>0.58530378274681405</v>
      </c>
      <c r="F606" s="183">
        <v>1.7356524320891561E-2</v>
      </c>
      <c r="G606" s="183">
        <v>0.43443590168729235</v>
      </c>
      <c r="H606" s="183">
        <v>0.12280011738411241</v>
      </c>
      <c r="I606" s="191"/>
      <c r="J606" s="191"/>
    </row>
    <row r="607" spans="2:10">
      <c r="B607" s="168">
        <v>603</v>
      </c>
      <c r="C607" s="181">
        <v>1.2461234961511506E-2</v>
      </c>
      <c r="D607" s="181">
        <v>0.30751343853696195</v>
      </c>
      <c r="E607" s="182">
        <v>0.58232031504952508</v>
      </c>
      <c r="F607" s="183">
        <v>1.7337183596873442E-2</v>
      </c>
      <c r="G607" s="183">
        <v>0.45054121848805684</v>
      </c>
      <c r="H607" s="183">
        <v>0.12043761658033819</v>
      </c>
      <c r="I607" s="191"/>
      <c r="J607" s="191"/>
    </row>
    <row r="608" spans="2:10">
      <c r="B608" s="168">
        <v>604</v>
      </c>
      <c r="C608" s="181">
        <v>1.2195114280507784E-2</v>
      </c>
      <c r="D608" s="181">
        <v>0.32328947821992188</v>
      </c>
      <c r="E608" s="182">
        <v>0.58978288290209313</v>
      </c>
      <c r="F608" s="183">
        <v>1.7317084413089923E-2</v>
      </c>
      <c r="G608" s="183">
        <v>0.47050779678779742</v>
      </c>
      <c r="H608" s="183">
        <v>0.12135310328293575</v>
      </c>
      <c r="I608" s="191"/>
      <c r="J608" s="191"/>
    </row>
    <row r="609" spans="2:10">
      <c r="B609" s="168">
        <v>605</v>
      </c>
      <c r="C609" s="181">
        <v>1.1945109002701982E-2</v>
      </c>
      <c r="D609" s="181">
        <v>0.35097029642629157</v>
      </c>
      <c r="E609" s="182">
        <v>0.62159882975111314</v>
      </c>
      <c r="F609" s="183">
        <v>1.7283022674533969E-2</v>
      </c>
      <c r="G609" s="183">
        <v>0.4972869891627586</v>
      </c>
      <c r="H609" s="183">
        <v>0.12250533401769173</v>
      </c>
      <c r="I609" s="191"/>
      <c r="J609" s="191"/>
    </row>
    <row r="610" spans="2:10">
      <c r="B610" s="168">
        <v>606</v>
      </c>
      <c r="C610" s="181">
        <v>1.2517620301644656E-2</v>
      </c>
      <c r="D610" s="181">
        <v>0.37875225152311121</v>
      </c>
      <c r="E610" s="182">
        <v>0.70838229698730948</v>
      </c>
      <c r="F610" s="183">
        <v>1.7298605575168883E-2</v>
      </c>
      <c r="G610" s="183">
        <v>0.52113633780880997</v>
      </c>
      <c r="H610" s="183">
        <v>0.13300683708649941</v>
      </c>
      <c r="I610" s="191"/>
      <c r="J610" s="191"/>
    </row>
    <row r="611" spans="2:10">
      <c r="B611" s="168">
        <v>607</v>
      </c>
      <c r="C611" s="181">
        <v>1.3768209276310756E-2</v>
      </c>
      <c r="D611" s="181">
        <v>0.40357725964770808</v>
      </c>
      <c r="E611" s="182">
        <v>0.83495726826317107</v>
      </c>
      <c r="F611" s="183">
        <v>1.7337045695097923E-2</v>
      </c>
      <c r="G611" s="183">
        <v>0.53764344665221542</v>
      </c>
      <c r="H611" s="183">
        <v>0.22557066646179444</v>
      </c>
      <c r="I611" s="191"/>
      <c r="J611" s="191"/>
    </row>
    <row r="612" spans="2:10">
      <c r="B612" s="168">
        <v>608</v>
      </c>
      <c r="C612" s="181">
        <v>1.5937751514349462E-2</v>
      </c>
      <c r="D612" s="181">
        <v>0.41843285806756148</v>
      </c>
      <c r="E612" s="182">
        <v>0.82638194936149834</v>
      </c>
      <c r="F612" s="183">
        <v>1.7384863135763009E-2</v>
      </c>
      <c r="G612" s="183">
        <v>0.54256890494732235</v>
      </c>
      <c r="H612" s="183">
        <v>0.3264258293031424</v>
      </c>
      <c r="I612" s="191"/>
      <c r="J612" s="191"/>
    </row>
    <row r="613" spans="2:10">
      <c r="B613" s="168">
        <v>609</v>
      </c>
      <c r="C613" s="181">
        <v>1.9471111135041526E-2</v>
      </c>
      <c r="D613" s="181">
        <v>0.37953209010362815</v>
      </c>
      <c r="E613" s="182">
        <v>0.80215571170419497</v>
      </c>
      <c r="F613" s="183">
        <v>1.7441885519944741E-2</v>
      </c>
      <c r="G613" s="183">
        <v>0.50018072512590706</v>
      </c>
      <c r="H613" s="183">
        <v>0.34361482204637311</v>
      </c>
      <c r="I613" s="191"/>
      <c r="J613" s="191"/>
    </row>
    <row r="614" spans="2:10">
      <c r="B614" s="168">
        <v>610</v>
      </c>
      <c r="C614" s="181">
        <v>2.4767602354469474E-2</v>
      </c>
      <c r="D614" s="181">
        <v>0.31001345824373838</v>
      </c>
      <c r="E614" s="182">
        <v>0.91696442761772068</v>
      </c>
      <c r="F614" s="183">
        <v>1.7638981632621245E-2</v>
      </c>
      <c r="G614" s="183">
        <v>0.42300874224559448</v>
      </c>
      <c r="H614" s="183">
        <v>0.34066063757355319</v>
      </c>
      <c r="I614" s="191"/>
      <c r="J614" s="191"/>
    </row>
    <row r="615" spans="2:10">
      <c r="B615" s="168">
        <v>611</v>
      </c>
      <c r="C615" s="181">
        <v>3.1022923120702563E-2</v>
      </c>
      <c r="D615" s="181">
        <v>0.253857839242559</v>
      </c>
      <c r="E615" s="182">
        <v>0.97849635983985039</v>
      </c>
      <c r="F615" s="183">
        <v>1.805713429147263E-2</v>
      </c>
      <c r="G615" s="183">
        <v>0.35828096549997773</v>
      </c>
      <c r="H615" s="183">
        <v>0.32381970442454622</v>
      </c>
      <c r="I615" s="191"/>
      <c r="J615" s="191"/>
    </row>
    <row r="616" spans="2:10">
      <c r="B616" s="168">
        <v>612</v>
      </c>
      <c r="C616" s="181">
        <v>3.7397872112983448E-2</v>
      </c>
      <c r="D616" s="181">
        <v>0.21106441071422555</v>
      </c>
      <c r="E616" s="182">
        <v>0.99934681048016072</v>
      </c>
      <c r="F616" s="183">
        <v>1.86562140798196E-2</v>
      </c>
      <c r="G616" s="183">
        <v>0.30978759251133048</v>
      </c>
      <c r="H616" s="183">
        <v>0.29993854710610857</v>
      </c>
      <c r="I616" s="191"/>
      <c r="J616" s="191"/>
    </row>
    <row r="617" spans="2:10">
      <c r="B617" s="168">
        <v>613</v>
      </c>
      <c r="C617" s="181">
        <v>4.3276110403962079E-2</v>
      </c>
      <c r="D617" s="181">
        <v>0.18071034068632028</v>
      </c>
      <c r="E617" s="182">
        <v>0.98900819742026169</v>
      </c>
      <c r="F617" s="183">
        <v>1.9348032812210599E-2</v>
      </c>
      <c r="G617" s="183">
        <v>0.26935719200812486</v>
      </c>
      <c r="H617" s="183">
        <v>0.28311357918430774</v>
      </c>
      <c r="I617" s="191"/>
      <c r="J617" s="191"/>
    </row>
    <row r="618" spans="2:10">
      <c r="B618" s="168">
        <v>614</v>
      </c>
      <c r="C618" s="181">
        <v>4.6952663696338326E-2</v>
      </c>
      <c r="D618" s="181">
        <v>0.15424317612820596</v>
      </c>
      <c r="E618" s="182">
        <v>0.92908576870101423</v>
      </c>
      <c r="F618" s="183">
        <v>1.9989965577303589E-2</v>
      </c>
      <c r="G618" s="183">
        <v>0.23161170535182418</v>
      </c>
      <c r="H618" s="183">
        <v>0.2693302075594205</v>
      </c>
      <c r="I618" s="191"/>
      <c r="J618" s="191"/>
    </row>
    <row r="619" spans="2:10">
      <c r="B619" s="168">
        <v>615</v>
      </c>
      <c r="C619" s="181">
        <v>4.9163453986325052E-2</v>
      </c>
      <c r="D619" s="181">
        <v>0.14293918491965754</v>
      </c>
      <c r="E619" s="182">
        <v>0.80393871489754121</v>
      </c>
      <c r="F619" s="183">
        <v>2.0556603972957103E-2</v>
      </c>
      <c r="G619" s="183">
        <v>0.20348165574768043</v>
      </c>
      <c r="H619" s="183">
        <v>0.27058528611142557</v>
      </c>
      <c r="I619" s="191"/>
      <c r="J619" s="191"/>
    </row>
    <row r="620" spans="2:10">
      <c r="B620" s="168">
        <v>616</v>
      </c>
      <c r="C620" s="181">
        <v>4.7555965531976711E-2</v>
      </c>
      <c r="D620" s="181">
        <v>0.14321830312036218</v>
      </c>
      <c r="E620" s="182">
        <v>0.68467470454817503</v>
      </c>
      <c r="F620" s="183">
        <v>2.0781659670622336E-2</v>
      </c>
      <c r="G620" s="183">
        <v>0.18867479588188515</v>
      </c>
      <c r="H620" s="183">
        <v>0.30595161618817557</v>
      </c>
      <c r="I620" s="191"/>
      <c r="J620" s="191"/>
    </row>
    <row r="621" spans="2:10">
      <c r="B621" s="168">
        <v>617</v>
      </c>
      <c r="C621" s="181">
        <v>3.892992139369144E-2</v>
      </c>
      <c r="D621" s="181">
        <v>0.1486001910543493</v>
      </c>
      <c r="E621" s="182">
        <v>0.60255449009739825</v>
      </c>
      <c r="F621" s="183">
        <v>1.9678686794488125E-2</v>
      </c>
      <c r="G621" s="183">
        <v>0.19721180981369077</v>
      </c>
      <c r="H621" s="183">
        <v>0.41309443237839821</v>
      </c>
      <c r="I621" s="191"/>
      <c r="J621" s="191"/>
    </row>
    <row r="622" spans="2:10">
      <c r="B622" s="168">
        <v>618</v>
      </c>
      <c r="C622" s="181">
        <v>2.7304354680101894E-2</v>
      </c>
      <c r="D622" s="181">
        <v>0.17115729577077698</v>
      </c>
      <c r="E622" s="182">
        <v>0.82831298729464153</v>
      </c>
      <c r="F622" s="183">
        <v>1.8424676998704436E-2</v>
      </c>
      <c r="G622" s="183">
        <v>0.23126881706589816</v>
      </c>
      <c r="H622" s="183">
        <v>0.61124786420983312</v>
      </c>
      <c r="I622" s="191"/>
      <c r="J622" s="191"/>
    </row>
    <row r="623" spans="2:10">
      <c r="B623" s="168">
        <v>619</v>
      </c>
      <c r="C623" s="181">
        <v>2.2778843850417289E-2</v>
      </c>
      <c r="D623" s="181">
        <v>0.19696492173938521</v>
      </c>
      <c r="E623" s="182">
        <v>0.77793122700846085</v>
      </c>
      <c r="F623" s="183">
        <v>1.8161870689987803E-2</v>
      </c>
      <c r="G623" s="183">
        <v>0.25819393088072623</v>
      </c>
      <c r="H623" s="183">
        <v>0.83735579143909322</v>
      </c>
      <c r="I623" s="191"/>
      <c r="J623" s="191"/>
    </row>
    <row r="624" spans="2:10">
      <c r="B624" s="168">
        <v>620</v>
      </c>
      <c r="C624" s="181">
        <v>2.1558033311173255E-2</v>
      </c>
      <c r="D624" s="181">
        <v>0.20229257756978591</v>
      </c>
      <c r="E624" s="182">
        <v>0.71702503529836792</v>
      </c>
      <c r="F624" s="183">
        <v>1.8104606977698903E-2</v>
      </c>
      <c r="G624" s="183">
        <v>0.26752578987007791</v>
      </c>
      <c r="H624" s="183">
        <v>0.93306053670154443</v>
      </c>
      <c r="I624" s="191"/>
      <c r="J624" s="191"/>
    </row>
    <row r="625" spans="2:10">
      <c r="B625" s="168">
        <v>621</v>
      </c>
      <c r="C625" s="181">
        <v>2.0671602867190823E-2</v>
      </c>
      <c r="D625" s="181">
        <v>0.20191117133890349</v>
      </c>
      <c r="E625" s="182">
        <v>0.67149760623797128</v>
      </c>
      <c r="F625" s="183">
        <v>1.7915095462676545E-2</v>
      </c>
      <c r="G625" s="183">
        <v>0.2775380397513979</v>
      </c>
      <c r="H625" s="183">
        <v>0.87145151876500837</v>
      </c>
      <c r="I625" s="191"/>
      <c r="J625" s="191"/>
    </row>
    <row r="626" spans="2:10">
      <c r="B626" s="168">
        <v>622</v>
      </c>
      <c r="C626" s="181">
        <v>1.8317282125048941E-2</v>
      </c>
      <c r="D626" s="181">
        <v>0.21234961675867176</v>
      </c>
      <c r="E626" s="182">
        <v>0.63983089804138271</v>
      </c>
      <c r="F626" s="183">
        <v>1.7739856781421565E-2</v>
      </c>
      <c r="G626" s="183">
        <v>0.29266035142069308</v>
      </c>
      <c r="H626" s="183">
        <v>0.68819514341316623</v>
      </c>
      <c r="I626" s="191"/>
      <c r="J626" s="191"/>
    </row>
    <row r="627" spans="2:10">
      <c r="B627" s="168">
        <v>623</v>
      </c>
      <c r="C627" s="181">
        <v>1.5921724053142107E-2</v>
      </c>
      <c r="D627" s="181">
        <v>0.20754868693489825</v>
      </c>
      <c r="E627" s="182">
        <v>0.62025267024709319</v>
      </c>
      <c r="F627" s="183">
        <v>1.7610677293193683E-2</v>
      </c>
      <c r="G627" s="183">
        <v>0.30308499534341898</v>
      </c>
      <c r="H627" s="183">
        <v>0.47949663490938954</v>
      </c>
      <c r="I627" s="191"/>
      <c r="J627" s="191"/>
    </row>
    <row r="628" spans="2:10">
      <c r="B628" s="168">
        <v>624</v>
      </c>
      <c r="C628" s="181">
        <v>1.4919162446907518E-2</v>
      </c>
      <c r="D628" s="181">
        <v>0.18891240750342791</v>
      </c>
      <c r="E628" s="182">
        <v>0.6063542956238106</v>
      </c>
      <c r="F628" s="183">
        <v>1.7547656181776394E-2</v>
      </c>
      <c r="G628" s="183">
        <v>0.31021807430781695</v>
      </c>
      <c r="H628" s="183">
        <v>0.23855515928665944</v>
      </c>
      <c r="I628" s="191"/>
      <c r="J628" s="191"/>
    </row>
    <row r="629" spans="2:10">
      <c r="B629" s="168">
        <v>625</v>
      </c>
      <c r="C629" s="181">
        <v>1.7579753015420342E-2</v>
      </c>
      <c r="D629" s="181">
        <v>0.18958698862121931</v>
      </c>
      <c r="E629" s="182">
        <v>0.51066599322698869</v>
      </c>
      <c r="F629" s="183">
        <v>1.746846608717819E-2</v>
      </c>
      <c r="G629" s="183">
        <v>0.31372465999508486</v>
      </c>
      <c r="H629" s="183">
        <v>0.13698059095861836</v>
      </c>
      <c r="I629" s="191"/>
      <c r="J629" s="191"/>
    </row>
    <row r="630" spans="2:10">
      <c r="B630" s="168">
        <v>626</v>
      </c>
      <c r="C630" s="181">
        <v>1.9746042268927212E-2</v>
      </c>
      <c r="D630" s="181">
        <v>0.1959365072354233</v>
      </c>
      <c r="E630" s="182">
        <v>0.47024145036102527</v>
      </c>
      <c r="F630" s="183">
        <v>1.7448608231501836E-2</v>
      </c>
      <c r="G630" s="183">
        <v>0.31495245951975603</v>
      </c>
      <c r="H630" s="183">
        <v>0.11700235835513696</v>
      </c>
      <c r="I630" s="191"/>
      <c r="J630" s="191"/>
    </row>
    <row r="631" spans="2:10">
      <c r="B631" s="168">
        <v>627</v>
      </c>
      <c r="C631" s="181">
        <v>2.050427439777229E-2</v>
      </c>
      <c r="D631" s="181">
        <v>0.20766474723927011</v>
      </c>
      <c r="E631" s="182">
        <v>0.45198820038671689</v>
      </c>
      <c r="F631" s="183">
        <v>1.7431404985004444E-2</v>
      </c>
      <c r="G631" s="183">
        <v>0.32293705173318049</v>
      </c>
      <c r="H631" s="183">
        <v>0.11348065856826833</v>
      </c>
      <c r="I631" s="191"/>
      <c r="J631" s="191"/>
    </row>
    <row r="632" spans="2:10">
      <c r="B632" s="168">
        <v>628</v>
      </c>
      <c r="C632" s="181">
        <v>2.0828468443132846E-2</v>
      </c>
      <c r="D632" s="181">
        <v>0.21235612020921987</v>
      </c>
      <c r="E632" s="182">
        <v>0.44385467155471775</v>
      </c>
      <c r="F632" s="183">
        <v>1.7418580119880133E-2</v>
      </c>
      <c r="G632" s="183">
        <v>0.32899797393432495</v>
      </c>
      <c r="H632" s="183">
        <v>0.11355907341349519</v>
      </c>
      <c r="I632" s="191"/>
      <c r="J632" s="191"/>
    </row>
    <row r="633" spans="2:10">
      <c r="B633" s="168">
        <v>629</v>
      </c>
      <c r="C633" s="181">
        <v>2.0896549453422959E-2</v>
      </c>
      <c r="D633" s="181">
        <v>0.22629151372835007</v>
      </c>
      <c r="E633" s="182">
        <v>0.45181903667112516</v>
      </c>
      <c r="F633" s="183">
        <v>1.7351456430640816E-2</v>
      </c>
      <c r="G633" s="183">
        <v>0.34103507009089751</v>
      </c>
      <c r="H633" s="183">
        <v>0.11494152096044684</v>
      </c>
      <c r="I633" s="191"/>
      <c r="J633" s="191"/>
    </row>
    <row r="634" spans="2:10">
      <c r="B634" s="168">
        <v>630</v>
      </c>
      <c r="C634" s="181">
        <v>2.0254552808601577E-2</v>
      </c>
      <c r="D634" s="181">
        <v>0.22945221625415996</v>
      </c>
      <c r="E634" s="182">
        <v>0.46654874850866856</v>
      </c>
      <c r="F634" s="183">
        <v>1.7340631141261702E-2</v>
      </c>
      <c r="G634" s="183">
        <v>0.3486872744005593</v>
      </c>
      <c r="H634" s="183">
        <v>0.1210274479302052</v>
      </c>
      <c r="I634" s="191"/>
      <c r="J634" s="191"/>
    </row>
    <row r="635" spans="2:10">
      <c r="B635" s="168">
        <v>631</v>
      </c>
      <c r="C635" s="181">
        <v>2.2178373090906704E-2</v>
      </c>
      <c r="D635" s="181">
        <v>0.26056356581015322</v>
      </c>
      <c r="E635" s="182">
        <v>0.47727841574694108</v>
      </c>
      <c r="F635" s="183">
        <v>1.737662350467508E-2</v>
      </c>
      <c r="G635" s="183">
        <v>0.3524513565562265</v>
      </c>
      <c r="H635" s="183">
        <v>0.16038499660275835</v>
      </c>
      <c r="I635" s="191"/>
      <c r="J635" s="191"/>
    </row>
    <row r="636" spans="2:10">
      <c r="B636" s="168">
        <v>632</v>
      </c>
      <c r="C636" s="181">
        <v>2.6575625318436016E-2</v>
      </c>
      <c r="D636" s="181">
        <v>0.29394304667281418</v>
      </c>
      <c r="E636" s="182">
        <v>0.33313680700902309</v>
      </c>
      <c r="F636" s="183">
        <v>1.7509043684627933E-2</v>
      </c>
      <c r="G636" s="183">
        <v>0.34908852448799166</v>
      </c>
      <c r="H636" s="183">
        <v>0.2433647501366967</v>
      </c>
      <c r="I636" s="191"/>
      <c r="J636" s="191"/>
    </row>
    <row r="637" spans="2:10">
      <c r="B637" s="168">
        <v>633</v>
      </c>
      <c r="C637" s="181">
        <v>3.0170000739855842E-2</v>
      </c>
      <c r="D637" s="181">
        <v>0.27026896141129719</v>
      </c>
      <c r="E637" s="182">
        <v>0.19045010498339618</v>
      </c>
      <c r="F637" s="183">
        <v>1.7714103624841319E-2</v>
      </c>
      <c r="G637" s="183">
        <v>0.31700152441838414</v>
      </c>
      <c r="H637" s="183">
        <v>0.33699921999721416</v>
      </c>
      <c r="I637" s="191"/>
      <c r="J637" s="191"/>
    </row>
    <row r="638" spans="2:10">
      <c r="B638" s="168">
        <v>634</v>
      </c>
      <c r="C638" s="181">
        <v>3.6635242225086427E-2</v>
      </c>
      <c r="D638" s="181">
        <v>0.22878270022690772</v>
      </c>
      <c r="E638" s="182">
        <v>0.22454895299200012</v>
      </c>
      <c r="F638" s="183">
        <v>1.8453429518902484E-2</v>
      </c>
      <c r="G638" s="183">
        <v>0.26313849309692999</v>
      </c>
      <c r="H638" s="183">
        <v>0.39911806673623751</v>
      </c>
      <c r="I638" s="191"/>
      <c r="J638" s="191"/>
    </row>
    <row r="639" spans="2:10">
      <c r="B639" s="168">
        <v>635</v>
      </c>
      <c r="C639" s="181">
        <v>4.3635765030734082E-2</v>
      </c>
      <c r="D639" s="181">
        <v>0.19818703984890773</v>
      </c>
      <c r="E639" s="182">
        <v>0.25384718748471924</v>
      </c>
      <c r="F639" s="183">
        <v>1.9463284221109965E-2</v>
      </c>
      <c r="G639" s="183">
        <v>0.22191019903813078</v>
      </c>
      <c r="H639" s="183">
        <v>0.40215931021045098</v>
      </c>
      <c r="I639" s="191"/>
      <c r="J639" s="191"/>
    </row>
    <row r="640" spans="2:10">
      <c r="B640" s="168">
        <v>636</v>
      </c>
      <c r="C640" s="181">
        <v>4.917125923798274E-2</v>
      </c>
      <c r="D640" s="181">
        <v>0.1719050088901343</v>
      </c>
      <c r="E640" s="182">
        <v>0.27211362967828912</v>
      </c>
      <c r="F640" s="183">
        <v>1.9031100056598384E-2</v>
      </c>
      <c r="G640" s="183">
        <v>0.1948649744002374</v>
      </c>
      <c r="H640" s="183">
        <v>0.37407550529282518</v>
      </c>
      <c r="I640" s="191"/>
      <c r="J640" s="191"/>
    </row>
    <row r="641" spans="2:10">
      <c r="B641" s="168">
        <v>637</v>
      </c>
      <c r="C641" s="181">
        <v>5.4389907982304024E-2</v>
      </c>
      <c r="D641" s="181">
        <v>0.1470786643910906</v>
      </c>
      <c r="E641" s="182">
        <v>0.28169826431145589</v>
      </c>
      <c r="F641" s="183">
        <v>1.8813146300372917E-2</v>
      </c>
      <c r="G641" s="183">
        <v>0.17115250331651194</v>
      </c>
      <c r="H641" s="183">
        <v>0.35253470915369334</v>
      </c>
      <c r="I641" s="191"/>
      <c r="J641" s="191"/>
    </row>
    <row r="642" spans="2:10">
      <c r="B642" s="168">
        <v>638</v>
      </c>
      <c r="C642" s="181">
        <v>5.8673914052851169E-2</v>
      </c>
      <c r="D642" s="181">
        <v>0.1290071570301255</v>
      </c>
      <c r="E642" s="182">
        <v>0.28410258229790913</v>
      </c>
      <c r="F642" s="183">
        <v>1.6673910532017153E-2</v>
      </c>
      <c r="G642" s="183">
        <v>0.15125756472088359</v>
      </c>
      <c r="H642" s="183">
        <v>0.34241028534624124</v>
      </c>
      <c r="I642" s="191"/>
      <c r="J642" s="191"/>
    </row>
    <row r="643" spans="2:10">
      <c r="B643" s="168">
        <v>639</v>
      </c>
      <c r="C643" s="181">
        <v>5.914205886057667E-2</v>
      </c>
      <c r="D643" s="181">
        <v>0.12246034254843202</v>
      </c>
      <c r="E643" s="182">
        <v>0.28132191849057231</v>
      </c>
      <c r="F643" s="183">
        <v>1.5191466445067747E-2</v>
      </c>
      <c r="G643" s="183">
        <v>0.14233921755555487</v>
      </c>
      <c r="H643" s="183">
        <v>0.34654307405069273</v>
      </c>
      <c r="I643" s="191"/>
      <c r="J643" s="191"/>
    </row>
    <row r="644" spans="2:10">
      <c r="B644" s="168">
        <v>640</v>
      </c>
      <c r="C644" s="181">
        <v>5.7453362026731285E-2</v>
      </c>
      <c r="D644" s="181">
        <v>0.12073282828143427</v>
      </c>
      <c r="E644" s="182">
        <v>0.27951886984797542</v>
      </c>
      <c r="F644" s="183">
        <v>1.5071009244142137E-2</v>
      </c>
      <c r="G644" s="183">
        <v>0.14067433115529415</v>
      </c>
      <c r="H644" s="183">
        <v>0.38294855518663046</v>
      </c>
      <c r="I644" s="191"/>
      <c r="J644" s="191"/>
    </row>
    <row r="645" spans="2:10">
      <c r="B645" s="168">
        <v>641</v>
      </c>
      <c r="C645" s="181">
        <v>5.6610678247766069E-2</v>
      </c>
      <c r="D645" s="181">
        <v>0.11783488252027455</v>
      </c>
      <c r="E645" s="182">
        <v>0.27894792907414251</v>
      </c>
      <c r="F645" s="183">
        <v>1.5678638942571987E-2</v>
      </c>
      <c r="G645" s="183">
        <v>0.14100641420925245</v>
      </c>
      <c r="H645" s="183">
        <v>0.48773239880008562</v>
      </c>
      <c r="I645" s="191"/>
      <c r="J645" s="191"/>
    </row>
    <row r="646" spans="2:10">
      <c r="B646" s="168">
        <v>642</v>
      </c>
      <c r="C646" s="181">
        <v>5.2619735516119266E-2</v>
      </c>
      <c r="D646" s="181">
        <v>0.12288025077486148</v>
      </c>
      <c r="E646" s="182">
        <v>0.54215174393011356</v>
      </c>
      <c r="F646" s="183">
        <v>1.6831187507009349E-2</v>
      </c>
      <c r="G646" s="183">
        <v>0.14462979124393446</v>
      </c>
      <c r="H646" s="183">
        <v>0.67981101757683315</v>
      </c>
      <c r="I646" s="191"/>
      <c r="J646" s="191"/>
    </row>
    <row r="647" spans="2:10">
      <c r="B647" s="168">
        <v>643</v>
      </c>
      <c r="C647" s="181">
        <v>4.8851936764634431E-2</v>
      </c>
      <c r="D647" s="181">
        <v>0.12346856644238197</v>
      </c>
      <c r="E647" s="182">
        <v>0.58557405473192747</v>
      </c>
      <c r="F647" s="183">
        <v>1.7084650970433803E-2</v>
      </c>
      <c r="G647" s="183">
        <v>0.14649980769058135</v>
      </c>
      <c r="H647" s="183">
        <v>0.88093327602316707</v>
      </c>
      <c r="I647" s="191"/>
      <c r="J647" s="191"/>
    </row>
    <row r="648" spans="2:10">
      <c r="B648" s="168">
        <v>644</v>
      </c>
      <c r="C648" s="181">
        <v>4.6893880934822239E-2</v>
      </c>
      <c r="D648" s="181">
        <v>0.11600482187683518</v>
      </c>
      <c r="E648" s="182">
        <v>0.57396864897584932</v>
      </c>
      <c r="F648" s="183">
        <v>1.744422985012874E-2</v>
      </c>
      <c r="G648" s="183">
        <v>0.14253645537921855</v>
      </c>
      <c r="H648" s="183">
        <v>0.97778116683583027</v>
      </c>
      <c r="I648" s="191"/>
      <c r="J648" s="191"/>
    </row>
    <row r="649" spans="2:10">
      <c r="B649" s="168">
        <v>645</v>
      </c>
      <c r="C649" s="181">
        <v>4.4732260115072177E-2</v>
      </c>
      <c r="D649" s="181">
        <v>0.10505414897212403</v>
      </c>
      <c r="E649" s="182">
        <v>0.55687406970430342</v>
      </c>
      <c r="F649" s="183">
        <v>1.6879349702113248E-2</v>
      </c>
      <c r="G649" s="183">
        <v>0.14093687458157231</v>
      </c>
      <c r="H649" s="183">
        <v>0.9042191332398769</v>
      </c>
      <c r="I649" s="191"/>
      <c r="J649" s="191"/>
    </row>
    <row r="650" spans="2:10">
      <c r="B650" s="168">
        <v>646</v>
      </c>
      <c r="C650" s="181">
        <v>4.2091692833296661E-2</v>
      </c>
      <c r="D650" s="181">
        <v>9.814642854376085E-2</v>
      </c>
      <c r="E650" s="182">
        <v>0.53802647375625867</v>
      </c>
      <c r="F650" s="183">
        <v>1.617053457588814E-2</v>
      </c>
      <c r="G650" s="183">
        <v>0.14500258868292509</v>
      </c>
      <c r="H650" s="183">
        <v>0.71029507532720582</v>
      </c>
      <c r="I650" s="191"/>
      <c r="J650" s="191"/>
    </row>
    <row r="651" spans="2:10">
      <c r="B651" s="168">
        <v>647</v>
      </c>
      <c r="C651" s="181">
        <v>3.9697581264338734E-2</v>
      </c>
      <c r="D651" s="181">
        <v>9.2136607546105087E-2</v>
      </c>
      <c r="E651" s="182">
        <v>0.51908208821747348</v>
      </c>
      <c r="F651" s="183">
        <v>1.5851946998969531E-2</v>
      </c>
      <c r="G651" s="183">
        <v>0.1494859470167651</v>
      </c>
      <c r="H651" s="183">
        <v>0.50925458354175579</v>
      </c>
      <c r="I651" s="191"/>
      <c r="J651" s="191"/>
    </row>
    <row r="652" spans="2:10">
      <c r="B652" s="168">
        <v>648</v>
      </c>
      <c r="C652" s="181">
        <v>3.6167121413725953E-2</v>
      </c>
      <c r="D652" s="181">
        <v>8.086981327984348E-2</v>
      </c>
      <c r="E652" s="182">
        <v>0.50211813970458841</v>
      </c>
      <c r="F652" s="183">
        <v>1.5766206570033661E-2</v>
      </c>
      <c r="G652" s="183">
        <v>0.15603788063673635</v>
      </c>
      <c r="H652" s="183">
        <v>0.25491925255569309</v>
      </c>
      <c r="I652" s="191"/>
      <c r="J652" s="191"/>
    </row>
    <row r="653" spans="2:10">
      <c r="B653" s="168">
        <v>649</v>
      </c>
      <c r="C653" s="181">
        <v>3.0409878726537904E-2</v>
      </c>
      <c r="D653" s="181">
        <v>7.9590256325754088E-2</v>
      </c>
      <c r="E653" s="182">
        <v>0.49129169744703466</v>
      </c>
      <c r="F653" s="183">
        <v>1.4096112642031552E-2</v>
      </c>
      <c r="G653" s="183">
        <v>0.15880080216145259</v>
      </c>
      <c r="H653" s="183">
        <v>0.13783671524182584</v>
      </c>
      <c r="I653" s="191"/>
      <c r="J653" s="191"/>
    </row>
    <row r="654" spans="2:10">
      <c r="B654" s="168">
        <v>650</v>
      </c>
      <c r="C654" s="181">
        <v>2.9789844342347927E-2</v>
      </c>
      <c r="D654" s="181">
        <v>8.1025980639477496E-2</v>
      </c>
      <c r="E654" s="182">
        <v>0.48896870510343216</v>
      </c>
      <c r="F654" s="183">
        <v>1.4056741685117681E-2</v>
      </c>
      <c r="G654" s="183">
        <v>0.16069744215771342</v>
      </c>
      <c r="H654" s="183">
        <v>0.1133300032750767</v>
      </c>
      <c r="I654" s="191"/>
      <c r="J654" s="191"/>
    </row>
    <row r="655" spans="2:10">
      <c r="B655" s="168">
        <v>651</v>
      </c>
      <c r="C655" s="181">
        <v>2.9364206697181084E-2</v>
      </c>
      <c r="D655" s="181">
        <v>8.6584693226284135E-2</v>
      </c>
      <c r="E655" s="182">
        <v>0.47931830880022852</v>
      </c>
      <c r="F655" s="183">
        <v>1.417192414312925E-2</v>
      </c>
      <c r="G655" s="183">
        <v>0.16786903381410964</v>
      </c>
      <c r="H655" s="183">
        <v>0.10845540484243858</v>
      </c>
      <c r="I655" s="191"/>
      <c r="J655" s="191"/>
    </row>
    <row r="656" spans="2:10">
      <c r="B656" s="168">
        <v>652</v>
      </c>
      <c r="C656" s="181">
        <v>2.9287570687223569E-2</v>
      </c>
      <c r="D656" s="181">
        <v>9.3806114786908576E-2</v>
      </c>
      <c r="E656" s="182">
        <v>0.47005778634190404</v>
      </c>
      <c r="F656" s="183">
        <v>1.4639997244722579E-2</v>
      </c>
      <c r="G656" s="183">
        <v>0.17835962691126003</v>
      </c>
      <c r="H656" s="183">
        <v>0.10877726735113676</v>
      </c>
      <c r="I656" s="191"/>
      <c r="J656" s="191"/>
    </row>
    <row r="657" spans="2:10">
      <c r="B657" s="168">
        <v>653</v>
      </c>
      <c r="C657" s="181">
        <v>2.7954897619548894E-2</v>
      </c>
      <c r="D657" s="181">
        <v>0.1003205762818237</v>
      </c>
      <c r="E657" s="182">
        <v>0.4749000424589549</v>
      </c>
      <c r="F657" s="183">
        <v>1.3988549257118005E-2</v>
      </c>
      <c r="G657" s="183">
        <v>0.19187358488297218</v>
      </c>
      <c r="H657" s="183">
        <v>0.11042415551225042</v>
      </c>
      <c r="I657" s="191"/>
      <c r="J657" s="191"/>
    </row>
    <row r="658" spans="2:10">
      <c r="B658" s="168">
        <v>654</v>
      </c>
      <c r="C658" s="181">
        <v>2.7506996713808955E-2</v>
      </c>
      <c r="D658" s="181">
        <v>0.10866786551857956</v>
      </c>
      <c r="E658" s="182">
        <v>0.48626111469315664</v>
      </c>
      <c r="F658" s="183">
        <v>1.4446727906317009E-2</v>
      </c>
      <c r="G658" s="183">
        <v>0.2049025268153509</v>
      </c>
      <c r="H658" s="183">
        <v>0.1167634091810993</v>
      </c>
      <c r="I658" s="191"/>
      <c r="J658" s="191"/>
    </row>
    <row r="659" spans="2:10">
      <c r="B659" s="168">
        <v>655</v>
      </c>
      <c r="C659" s="181">
        <v>2.7277892782884443E-2</v>
      </c>
      <c r="D659" s="181">
        <v>0.12154048547924318</v>
      </c>
      <c r="E659" s="182">
        <v>0.49212336648634009</v>
      </c>
      <c r="F659" s="183">
        <v>1.5668503162070517E-2</v>
      </c>
      <c r="G659" s="183">
        <v>0.21697776306971522</v>
      </c>
      <c r="H659" s="183">
        <v>0.15650085969661298</v>
      </c>
      <c r="I659" s="191"/>
      <c r="J659" s="191"/>
    </row>
    <row r="660" spans="2:10">
      <c r="B660" s="168">
        <v>656</v>
      </c>
      <c r="C660" s="181">
        <v>2.4307641850187751E-2</v>
      </c>
      <c r="D660" s="181">
        <v>0.12388934562998086</v>
      </c>
      <c r="E660" s="182">
        <v>0.33545277814614649</v>
      </c>
      <c r="F660" s="183">
        <v>1.7761162605740996E-2</v>
      </c>
      <c r="G660" s="183">
        <v>0.22608996083865496</v>
      </c>
      <c r="H660" s="183">
        <v>0.24021316136284471</v>
      </c>
      <c r="I660" s="191"/>
      <c r="J660" s="191"/>
    </row>
    <row r="661" spans="2:10">
      <c r="B661" s="168">
        <v>657</v>
      </c>
      <c r="C661" s="181">
        <v>2.7522827239040207E-2</v>
      </c>
      <c r="D661" s="181">
        <v>0.12664448327600497</v>
      </c>
      <c r="E661" s="182">
        <v>0.19097263134404899</v>
      </c>
      <c r="F661" s="183">
        <v>1.864132068806236E-2</v>
      </c>
      <c r="G661" s="183">
        <v>0.21864888195487284</v>
      </c>
      <c r="H661" s="183">
        <v>0.3346733245486363</v>
      </c>
      <c r="I661" s="191"/>
      <c r="J661" s="191"/>
    </row>
    <row r="662" spans="2:10">
      <c r="B662" s="168">
        <v>658</v>
      </c>
      <c r="C662" s="181">
        <v>3.1146038046998004E-2</v>
      </c>
      <c r="D662" s="181">
        <v>0.11997154147725096</v>
      </c>
      <c r="E662" s="182">
        <v>0.21715021885554006</v>
      </c>
      <c r="F662" s="183">
        <v>1.8130360134279152E-2</v>
      </c>
      <c r="G662" s="183">
        <v>0.20104150242177746</v>
      </c>
      <c r="H662" s="183">
        <v>0.39584166693201878</v>
      </c>
      <c r="I662" s="191"/>
      <c r="J662" s="191"/>
    </row>
    <row r="663" spans="2:10">
      <c r="B663" s="168">
        <v>659</v>
      </c>
      <c r="C663" s="181">
        <v>3.1642148184930712E-2</v>
      </c>
      <c r="D663" s="181">
        <v>0.10847962833272531</v>
      </c>
      <c r="E663" s="182">
        <v>0.24120379838344644</v>
      </c>
      <c r="F663" s="183">
        <v>1.8295428559588781E-2</v>
      </c>
      <c r="G663" s="183">
        <v>0.18144260685874791</v>
      </c>
      <c r="H663" s="183">
        <v>0.40105391668921053</v>
      </c>
      <c r="I663" s="191"/>
      <c r="J663" s="191"/>
    </row>
    <row r="664" spans="2:10">
      <c r="B664" s="168">
        <v>660</v>
      </c>
      <c r="C664" s="181">
        <v>3.3102800229890456E-2</v>
      </c>
      <c r="D664" s="181">
        <v>9.4441186272606253E-2</v>
      </c>
      <c r="E664" s="182">
        <v>0.25941022047903356</v>
      </c>
      <c r="F664" s="183">
        <v>1.825812612930789E-2</v>
      </c>
      <c r="G664" s="183">
        <v>0.16392044978217624</v>
      </c>
      <c r="H664" s="183">
        <v>0.37452394294539348</v>
      </c>
      <c r="I664" s="191"/>
      <c r="J664" s="191"/>
    </row>
    <row r="665" spans="2:10">
      <c r="B665" s="168">
        <v>661</v>
      </c>
      <c r="C665" s="181">
        <v>3.4005256596835676E-2</v>
      </c>
      <c r="D665" s="181">
        <v>7.8888548154292776E-2</v>
      </c>
      <c r="E665" s="182">
        <v>0.26029130825469521</v>
      </c>
      <c r="F665" s="183">
        <v>1.8268089532589939E-2</v>
      </c>
      <c r="G665" s="183">
        <v>0.14764346866914596</v>
      </c>
      <c r="H665" s="183">
        <v>0.35227070956790768</v>
      </c>
      <c r="I665" s="191"/>
      <c r="J665" s="191"/>
    </row>
    <row r="666" spans="2:10">
      <c r="B666" s="168">
        <v>662</v>
      </c>
      <c r="C666" s="181">
        <v>3.4668297452656024E-2</v>
      </c>
      <c r="D666" s="181">
        <v>6.6846482720898895E-2</v>
      </c>
      <c r="E666" s="182">
        <v>0.25634864797187207</v>
      </c>
      <c r="F666" s="183">
        <v>1.8917400042673754E-2</v>
      </c>
      <c r="G666" s="183">
        <v>0.12871321034450206</v>
      </c>
      <c r="H666" s="183">
        <v>0.33924361340193432</v>
      </c>
      <c r="I666" s="191"/>
      <c r="J666" s="191"/>
    </row>
    <row r="667" spans="2:10">
      <c r="B667" s="168">
        <v>663</v>
      </c>
      <c r="C667" s="181">
        <v>3.4603840774629704E-2</v>
      </c>
      <c r="D667" s="181">
        <v>6.2871454235038565E-2</v>
      </c>
      <c r="E667" s="182">
        <v>0.24827662722124849</v>
      </c>
      <c r="F667" s="183">
        <v>1.7861934328209646E-2</v>
      </c>
      <c r="G667" s="183">
        <v>0.11675402024914019</v>
      </c>
      <c r="H667" s="183">
        <v>0.34410992050110695</v>
      </c>
      <c r="I667" s="191"/>
      <c r="J667" s="191"/>
    </row>
    <row r="668" spans="2:10">
      <c r="B668" s="168">
        <v>664</v>
      </c>
      <c r="C668" s="181">
        <v>3.4015813298649479E-2</v>
      </c>
      <c r="D668" s="181">
        <v>6.7240882372458705E-2</v>
      </c>
      <c r="E668" s="182">
        <v>0.24083097339556719</v>
      </c>
      <c r="F668" s="183">
        <v>1.6689872662534792E-2</v>
      </c>
      <c r="G668" s="183">
        <v>0.11544858564086294</v>
      </c>
      <c r="H668" s="183">
        <v>0.38050499336737403</v>
      </c>
      <c r="I668" s="191"/>
      <c r="J668" s="191"/>
    </row>
    <row r="669" spans="2:10">
      <c r="B669" s="168">
        <v>665</v>
      </c>
      <c r="C669" s="181">
        <v>3.3382562919887247E-2</v>
      </c>
      <c r="D669" s="181">
        <v>7.7184680248627707E-2</v>
      </c>
      <c r="E669" s="182">
        <v>0.24080646578810819</v>
      </c>
      <c r="F669" s="183">
        <v>1.7700382398176052E-2</v>
      </c>
      <c r="G669" s="183">
        <v>0.12449351321955772</v>
      </c>
      <c r="H669" s="183">
        <v>0.48716567733711325</v>
      </c>
      <c r="I669" s="191"/>
      <c r="J669" s="191"/>
    </row>
    <row r="670" spans="2:10">
      <c r="B670" s="168">
        <v>666</v>
      </c>
      <c r="C670" s="181">
        <v>3.1599643981287256E-2</v>
      </c>
      <c r="D670" s="181">
        <v>9.1058019356609302E-2</v>
      </c>
      <c r="E670" s="182">
        <v>0.50033756747143421</v>
      </c>
      <c r="F670" s="183">
        <v>1.9170449800771632E-2</v>
      </c>
      <c r="G670" s="183">
        <v>0.14129229558169326</v>
      </c>
      <c r="H670" s="183">
        <v>0.68097259811315725</v>
      </c>
      <c r="I670" s="191"/>
      <c r="J670" s="191"/>
    </row>
    <row r="671" spans="2:10">
      <c r="B671" s="168">
        <v>667</v>
      </c>
      <c r="C671" s="181">
        <v>2.996098794052093E-2</v>
      </c>
      <c r="D671" s="181">
        <v>0.11170071804445603</v>
      </c>
      <c r="E671" s="182">
        <v>0.55918991867749168</v>
      </c>
      <c r="F671" s="183">
        <v>1.9928461385417113E-2</v>
      </c>
      <c r="G671" s="183">
        <v>0.15847681456342017</v>
      </c>
      <c r="H671" s="183">
        <v>0.88252141920461658</v>
      </c>
      <c r="I671" s="191"/>
      <c r="J671" s="191"/>
    </row>
    <row r="672" spans="2:10">
      <c r="B672" s="168">
        <v>668</v>
      </c>
      <c r="C672" s="181">
        <v>2.880180521107575E-2</v>
      </c>
      <c r="D672" s="181">
        <v>0.12498046265535522</v>
      </c>
      <c r="E672" s="182">
        <v>0.5514727901393186</v>
      </c>
      <c r="F672" s="183">
        <v>2.0108664530591215E-2</v>
      </c>
      <c r="G672" s="183">
        <v>0.16752973598143911</v>
      </c>
      <c r="H672" s="183">
        <v>0.98082646777110272</v>
      </c>
      <c r="I672" s="191"/>
      <c r="J672" s="191"/>
    </row>
    <row r="673" spans="2:10">
      <c r="B673" s="168">
        <v>669</v>
      </c>
      <c r="C673" s="181">
        <v>2.7801521254898959E-2</v>
      </c>
      <c r="D673" s="181">
        <v>0.13119753447948571</v>
      </c>
      <c r="E673" s="182">
        <v>0.53806024376991102</v>
      </c>
      <c r="F673" s="183">
        <v>1.9963040255631344E-2</v>
      </c>
      <c r="G673" s="183">
        <v>0.17851879238153226</v>
      </c>
      <c r="H673" s="183">
        <v>0.90737839590746916</v>
      </c>
      <c r="I673" s="191"/>
      <c r="J673" s="191"/>
    </row>
    <row r="674" spans="2:10">
      <c r="B674" s="168">
        <v>670</v>
      </c>
      <c r="C674" s="181">
        <v>2.6286392733650958E-2</v>
      </c>
      <c r="D674" s="181">
        <v>0.1370075237736442</v>
      </c>
      <c r="E674" s="182">
        <v>0.52447281227640885</v>
      </c>
      <c r="F674" s="183">
        <v>1.9464111631763155E-2</v>
      </c>
      <c r="G674" s="183">
        <v>0.19549377793080477</v>
      </c>
      <c r="H674" s="183">
        <v>0.71320983186322351</v>
      </c>
      <c r="I674" s="191"/>
      <c r="J674" s="191"/>
    </row>
    <row r="675" spans="2:10">
      <c r="B675" s="168">
        <v>671</v>
      </c>
      <c r="C675" s="181">
        <v>2.4885452733685063E-2</v>
      </c>
      <c r="D675" s="181">
        <v>0.13895603058832678</v>
      </c>
      <c r="E675" s="182">
        <v>0.51087579438087427</v>
      </c>
      <c r="F675" s="183">
        <v>1.8889199129577837E-2</v>
      </c>
      <c r="G675" s="183">
        <v>0.21049489486661707</v>
      </c>
      <c r="H675" s="183">
        <v>0.51046794080940516</v>
      </c>
      <c r="I675" s="191"/>
      <c r="J675" s="191"/>
    </row>
    <row r="676" spans="2:10">
      <c r="B676" s="168">
        <v>672</v>
      </c>
      <c r="C676" s="181">
        <v>2.3220261828744398E-2</v>
      </c>
      <c r="D676" s="181">
        <v>0.13974590837386897</v>
      </c>
      <c r="E676" s="182">
        <v>0.50316809828643105</v>
      </c>
      <c r="F676" s="183">
        <v>1.8425814688352568E-2</v>
      </c>
      <c r="G676" s="183">
        <v>0.22463674181948215</v>
      </c>
      <c r="H676" s="183">
        <v>0.25642210084925282</v>
      </c>
      <c r="I676" s="191"/>
      <c r="J676" s="191"/>
    </row>
    <row r="677" spans="2:10">
      <c r="B677" s="168">
        <v>673</v>
      </c>
      <c r="C677" s="181">
        <v>2.0385815346477529E-2</v>
      </c>
      <c r="D677" s="181">
        <v>0.14305674145877378</v>
      </c>
      <c r="E677" s="182">
        <v>0.57017424767327429</v>
      </c>
      <c r="F677" s="183">
        <v>1.8132256283692697E-2</v>
      </c>
      <c r="G677" s="183">
        <v>0.23706045527285993</v>
      </c>
      <c r="H677" s="183">
        <v>0.14117353593353651</v>
      </c>
      <c r="I677" s="191"/>
      <c r="J677" s="191"/>
    </row>
    <row r="678" spans="2:10">
      <c r="B678" s="168">
        <v>674</v>
      </c>
      <c r="C678" s="181">
        <v>1.8997637008373116E-2</v>
      </c>
      <c r="D678" s="181">
        <v>0.1521418084865799</v>
      </c>
      <c r="E678" s="182">
        <v>0.58530378274681405</v>
      </c>
      <c r="F678" s="183">
        <v>1.7975841194797594E-2</v>
      </c>
      <c r="G678" s="183">
        <v>0.24570067779966828</v>
      </c>
      <c r="H678" s="183">
        <v>0.11728232316812902</v>
      </c>
      <c r="I678" s="191"/>
      <c r="J678" s="191"/>
    </row>
    <row r="679" spans="2:10">
      <c r="B679" s="168">
        <v>675</v>
      </c>
      <c r="C679" s="181">
        <v>1.8118855649130079E-2</v>
      </c>
      <c r="D679" s="181">
        <v>0.16560073163265651</v>
      </c>
      <c r="E679" s="182">
        <v>0.58232031504952508</v>
      </c>
      <c r="F679" s="183">
        <v>1.7826252243791238E-2</v>
      </c>
      <c r="G679" s="183">
        <v>0.26125187927202509</v>
      </c>
      <c r="H679" s="183">
        <v>0.11370549483427865</v>
      </c>
      <c r="I679" s="191"/>
      <c r="J679" s="191"/>
    </row>
    <row r="680" spans="2:10">
      <c r="B680" s="168">
        <v>676</v>
      </c>
      <c r="C680" s="181">
        <v>1.7331219025510745E-2</v>
      </c>
      <c r="D680" s="181">
        <v>0.18457264584242791</v>
      </c>
      <c r="E680" s="182">
        <v>0.58978288290209313</v>
      </c>
      <c r="F680" s="183">
        <v>1.774595893498879E-2</v>
      </c>
      <c r="G680" s="183">
        <v>0.27811478170975662</v>
      </c>
      <c r="H680" s="183">
        <v>0.1142925036025402</v>
      </c>
      <c r="I680" s="191"/>
      <c r="J680" s="191"/>
    </row>
    <row r="681" spans="2:10">
      <c r="B681" s="168">
        <v>677</v>
      </c>
      <c r="C681" s="181">
        <v>1.7645104870927217E-2</v>
      </c>
      <c r="D681" s="181">
        <v>0.20494657443623043</v>
      </c>
      <c r="E681" s="182">
        <v>0.62159882975111314</v>
      </c>
      <c r="F681" s="183">
        <v>1.7563997542176711E-2</v>
      </c>
      <c r="G681" s="183">
        <v>0.29742542484630896</v>
      </c>
      <c r="H681" s="183">
        <v>0.11537522826526157</v>
      </c>
      <c r="I681" s="191"/>
      <c r="J681" s="191"/>
    </row>
    <row r="682" spans="2:10">
      <c r="B682" s="168">
        <v>678</v>
      </c>
      <c r="C682" s="181">
        <v>1.6854139214228982E-2</v>
      </c>
      <c r="D682" s="181">
        <v>0.20243132694772256</v>
      </c>
      <c r="E682" s="182">
        <v>0.70838229698730948</v>
      </c>
      <c r="F682" s="183">
        <v>1.7557240355175734E-2</v>
      </c>
      <c r="G682" s="183">
        <v>0.31061387097096482</v>
      </c>
      <c r="H682" s="183">
        <v>0.12584974039746707</v>
      </c>
      <c r="I682" s="191"/>
      <c r="J682" s="191"/>
    </row>
    <row r="683" spans="2:10">
      <c r="B683" s="168">
        <v>679</v>
      </c>
      <c r="C683" s="181">
        <v>1.9868288286687109E-2</v>
      </c>
      <c r="D683" s="181">
        <v>0.23812661768022023</v>
      </c>
      <c r="E683" s="182">
        <v>0.83495726826317107</v>
      </c>
      <c r="F683" s="183">
        <v>1.7592370832492037E-2</v>
      </c>
      <c r="G683" s="183">
        <v>0.32520140833835315</v>
      </c>
      <c r="H683" s="183">
        <v>0.21771639211621213</v>
      </c>
      <c r="I683" s="191"/>
      <c r="J683" s="191"/>
    </row>
    <row r="684" spans="2:10">
      <c r="B684" s="168">
        <v>680</v>
      </c>
      <c r="C684" s="181">
        <v>2.5052026764527682E-2</v>
      </c>
      <c r="D684" s="181">
        <v>0.27283641870445208</v>
      </c>
      <c r="E684" s="182">
        <v>0.7890842921026654</v>
      </c>
      <c r="F684" s="183">
        <v>1.7676490915565456E-2</v>
      </c>
      <c r="G684" s="183">
        <v>0.33456934122126541</v>
      </c>
      <c r="H684" s="183">
        <v>0.31899132576569772</v>
      </c>
      <c r="I684" s="191"/>
      <c r="J684" s="191"/>
    </row>
    <row r="685" spans="2:10">
      <c r="B685" s="168">
        <v>681</v>
      </c>
      <c r="C685" s="181">
        <v>2.7724102491100022E-2</v>
      </c>
      <c r="D685" s="181">
        <v>0.28776107724004474</v>
      </c>
      <c r="E685" s="182">
        <v>0.80215571170419497</v>
      </c>
      <c r="F685" s="183">
        <v>1.7621399156241155E-2</v>
      </c>
      <c r="G685" s="183">
        <v>0.33172949592915391</v>
      </c>
      <c r="H685" s="183">
        <v>0.34004513837221184</v>
      </c>
      <c r="I685" s="191"/>
      <c r="J685" s="191"/>
    </row>
    <row r="686" spans="2:10">
      <c r="B686" s="168">
        <v>682</v>
      </c>
      <c r="C686" s="181">
        <v>3.0882339204491457E-2</v>
      </c>
      <c r="D686" s="181">
        <v>0.26321148414822065</v>
      </c>
      <c r="E686" s="182">
        <v>0.91696442761772068</v>
      </c>
      <c r="F686" s="183">
        <v>1.7573512764688295E-2</v>
      </c>
      <c r="G686" s="183">
        <v>0.31098429735591876</v>
      </c>
      <c r="H686" s="183">
        <v>0.33868562430080462</v>
      </c>
      <c r="I686" s="191"/>
      <c r="J686" s="191"/>
    </row>
    <row r="687" spans="2:10">
      <c r="B687" s="168">
        <v>683</v>
      </c>
      <c r="C687" s="181">
        <v>3.3871311608035137E-2</v>
      </c>
      <c r="D687" s="181">
        <v>0.22483127829009891</v>
      </c>
      <c r="E687" s="182">
        <v>0.97849635983985039</v>
      </c>
      <c r="F687" s="183">
        <v>1.7665906954293514E-2</v>
      </c>
      <c r="G687" s="183">
        <v>0.28312055099231132</v>
      </c>
      <c r="H687" s="183">
        <v>0.32177121582437984</v>
      </c>
      <c r="I687" s="191"/>
      <c r="J687" s="191"/>
    </row>
    <row r="688" spans="2:10">
      <c r="B688" s="168">
        <v>684</v>
      </c>
      <c r="C688" s="181">
        <v>3.760696287461749E-2</v>
      </c>
      <c r="D688" s="181">
        <v>0.19595792986071323</v>
      </c>
      <c r="E688" s="182">
        <v>0.99934681048016072</v>
      </c>
      <c r="F688" s="183">
        <v>1.806795958085175E-2</v>
      </c>
      <c r="G688" s="183">
        <v>0.2566576233536626</v>
      </c>
      <c r="H688" s="183">
        <v>0.29711252547931183</v>
      </c>
      <c r="I688" s="191"/>
      <c r="J688" s="191"/>
    </row>
    <row r="689" spans="2:10">
      <c r="B689" s="168">
        <v>685</v>
      </c>
      <c r="C689" s="181">
        <v>3.8903878859601865E-2</v>
      </c>
      <c r="D689" s="181">
        <v>0.20743481273577052</v>
      </c>
      <c r="E689" s="182">
        <v>0.98900819742026169</v>
      </c>
      <c r="F689" s="183">
        <v>1.8059409670768866E-2</v>
      </c>
      <c r="G689" s="183">
        <v>0.24314390248735421</v>
      </c>
      <c r="H689" s="183">
        <v>0.28109481589667396</v>
      </c>
      <c r="I689" s="191"/>
      <c r="J689" s="191"/>
    </row>
    <row r="690" spans="2:10">
      <c r="B690" s="168">
        <v>686</v>
      </c>
      <c r="C690" s="181">
        <v>3.7714344597703259E-2</v>
      </c>
      <c r="D690" s="181">
        <v>0.20714741927351055</v>
      </c>
      <c r="E690" s="182">
        <v>0.92908576870101423</v>
      </c>
      <c r="F690" s="183">
        <v>1.7841180110992359E-2</v>
      </c>
      <c r="G690" s="183">
        <v>0.23340340927085482</v>
      </c>
      <c r="H690" s="183">
        <v>0.26833904038752648</v>
      </c>
      <c r="I690" s="191"/>
      <c r="J690" s="191"/>
    </row>
    <row r="691" spans="2:10">
      <c r="B691" s="168">
        <v>687</v>
      </c>
      <c r="C691" s="181">
        <v>3.7000511497948696E-2</v>
      </c>
      <c r="D691" s="181">
        <v>0.18658292728201042</v>
      </c>
      <c r="E691" s="182">
        <v>0.80393871489754121</v>
      </c>
      <c r="F691" s="183">
        <v>1.7727583523399367E-2</v>
      </c>
      <c r="G691" s="183">
        <v>0.22519146684749888</v>
      </c>
      <c r="H691" s="183">
        <v>0.26973030850199525</v>
      </c>
      <c r="I691" s="191"/>
      <c r="J691" s="191"/>
    </row>
    <row r="692" spans="2:10">
      <c r="B692" s="168">
        <v>688</v>
      </c>
      <c r="C692" s="181">
        <v>3.5409787313595766E-2</v>
      </c>
      <c r="D692" s="181">
        <v>0.19398577446331314</v>
      </c>
      <c r="E692" s="182">
        <v>0.68467470454817503</v>
      </c>
      <c r="F692" s="183">
        <v>1.7778503754013898E-2</v>
      </c>
      <c r="G692" s="183">
        <v>0.22603695084483169</v>
      </c>
      <c r="H692" s="183">
        <v>0.30603452952283633</v>
      </c>
      <c r="I692" s="191"/>
      <c r="J692" s="191"/>
    </row>
    <row r="693" spans="2:10">
      <c r="B693" s="168">
        <v>689</v>
      </c>
      <c r="C693" s="181">
        <v>3.2662380221142852E-2</v>
      </c>
      <c r="D693" s="181">
        <v>0.19637438976133262</v>
      </c>
      <c r="E693" s="182">
        <v>0.60140621556194374</v>
      </c>
      <c r="F693" s="183">
        <v>1.7900133120031522E-2</v>
      </c>
      <c r="G693" s="183">
        <v>0.23532870514876053</v>
      </c>
      <c r="H693" s="183">
        <v>0.41179039967667319</v>
      </c>
      <c r="I693" s="191"/>
      <c r="J693" s="191"/>
    </row>
    <row r="694" spans="2:10">
      <c r="B694" s="168">
        <v>690</v>
      </c>
      <c r="C694" s="181">
        <v>2.9501551445713401E-2</v>
      </c>
      <c r="D694" s="181">
        <v>0.19408718215749687</v>
      </c>
      <c r="E694" s="182">
        <v>0.77987899939579752</v>
      </c>
      <c r="F694" s="183">
        <v>1.817069640362173E-2</v>
      </c>
      <c r="G694" s="183">
        <v>0.25094087658206443</v>
      </c>
      <c r="H694" s="183">
        <v>0.6137833363426175</v>
      </c>
      <c r="I694" s="191"/>
      <c r="J694" s="191"/>
    </row>
    <row r="695" spans="2:10">
      <c r="B695" s="168">
        <v>691</v>
      </c>
      <c r="C695" s="181">
        <v>2.5992083169994566E-2</v>
      </c>
      <c r="D695" s="181">
        <v>0.20364613148789512</v>
      </c>
      <c r="E695" s="182">
        <v>0.77793122700846085</v>
      </c>
      <c r="F695" s="183">
        <v>1.8242543228672956E-2</v>
      </c>
      <c r="G695" s="183">
        <v>0.26469627559912717</v>
      </c>
      <c r="H695" s="183">
        <v>0.84239189446296925</v>
      </c>
      <c r="I695" s="191"/>
      <c r="J695" s="191"/>
    </row>
    <row r="696" spans="2:10">
      <c r="B696" s="168">
        <v>692</v>
      </c>
      <c r="C696" s="181">
        <v>2.3278474704360903E-2</v>
      </c>
      <c r="D696" s="181">
        <v>0.2128242512106171</v>
      </c>
      <c r="E696" s="182">
        <v>0.71702503529836792</v>
      </c>
      <c r="F696" s="183">
        <v>1.8210067360535594E-2</v>
      </c>
      <c r="G696" s="183">
        <v>0.2717293638275719</v>
      </c>
      <c r="H696" s="183">
        <v>0.9402866102285603</v>
      </c>
      <c r="I696" s="191"/>
      <c r="J696" s="191"/>
    </row>
    <row r="697" spans="2:10">
      <c r="B697" s="168">
        <v>693</v>
      </c>
      <c r="C697" s="181">
        <v>2.1917521000756626E-2</v>
      </c>
      <c r="D697" s="181">
        <v>0.21365828648954271</v>
      </c>
      <c r="E697" s="182">
        <v>0.67149760623797128</v>
      </c>
      <c r="F697" s="183">
        <v>1.8056375831707213E-2</v>
      </c>
      <c r="G697" s="183">
        <v>0.27980544485461756</v>
      </c>
      <c r="H697" s="183">
        <v>0.87763967611228944</v>
      </c>
      <c r="I697" s="191"/>
      <c r="J697" s="191"/>
    </row>
    <row r="698" spans="2:10">
      <c r="B698" s="168">
        <v>694</v>
      </c>
      <c r="C698" s="181">
        <v>1.9401249149174783E-2</v>
      </c>
      <c r="D698" s="181">
        <v>0.22827612666713704</v>
      </c>
      <c r="E698" s="182">
        <v>0.63983089804138271</v>
      </c>
      <c r="F698" s="183">
        <v>1.7868381236215689E-2</v>
      </c>
      <c r="G698" s="183">
        <v>0.2964483134777316</v>
      </c>
      <c r="H698" s="183">
        <v>0.69010753065654429</v>
      </c>
      <c r="I698" s="191"/>
      <c r="J698" s="191"/>
    </row>
    <row r="699" spans="2:10">
      <c r="B699" s="168">
        <v>695</v>
      </c>
      <c r="C699" s="181">
        <v>1.6816917523985172E-2</v>
      </c>
      <c r="D699" s="181">
        <v>0.23593768653422084</v>
      </c>
      <c r="E699" s="182">
        <v>0.62025267024709319</v>
      </c>
      <c r="F699" s="183">
        <v>1.7668354710809173E-2</v>
      </c>
      <c r="G699" s="183">
        <v>0.31425062752485466</v>
      </c>
      <c r="H699" s="183">
        <v>0.48057424364295059</v>
      </c>
      <c r="I699" s="191"/>
      <c r="J699" s="191"/>
    </row>
    <row r="700" spans="2:10">
      <c r="B700" s="168">
        <v>696</v>
      </c>
      <c r="C700" s="181">
        <v>1.5298369356636973E-2</v>
      </c>
      <c r="D700" s="181">
        <v>0.24502005958893519</v>
      </c>
      <c r="E700" s="182">
        <v>0.6063542956238106</v>
      </c>
      <c r="F700" s="183">
        <v>1.7501183283422716E-2</v>
      </c>
      <c r="G700" s="183">
        <v>0.33701278015061942</v>
      </c>
      <c r="H700" s="183">
        <v>0.23982867282477519</v>
      </c>
      <c r="I700" s="191"/>
      <c r="J700" s="191"/>
    </row>
    <row r="701" spans="2:10">
      <c r="B701" s="168">
        <v>697</v>
      </c>
      <c r="C701" s="181">
        <v>1.4100148977801125E-2</v>
      </c>
      <c r="D701" s="181">
        <v>0.25827502887891407</v>
      </c>
      <c r="E701" s="182">
        <v>0.59252649571342098</v>
      </c>
      <c r="F701" s="183">
        <v>1.7432094493882094E-2</v>
      </c>
      <c r="G701" s="183">
        <v>0.35414876026899217</v>
      </c>
      <c r="H701" s="183">
        <v>0.13860833848821988</v>
      </c>
      <c r="I701" s="191"/>
      <c r="J701" s="191"/>
    </row>
    <row r="702" spans="2:10">
      <c r="B702" s="168">
        <v>698</v>
      </c>
      <c r="C702" s="181">
        <v>1.3369190811257448E-2</v>
      </c>
      <c r="D702" s="181">
        <v>0.26977453343422214</v>
      </c>
      <c r="E702" s="182">
        <v>0.58530378274681405</v>
      </c>
      <c r="F702" s="183">
        <v>1.7399687576632499E-2</v>
      </c>
      <c r="G702" s="183">
        <v>0.36379552910663598</v>
      </c>
      <c r="H702" s="183">
        <v>0.118885461314358</v>
      </c>
      <c r="I702" s="191"/>
      <c r="J702" s="191"/>
    </row>
    <row r="703" spans="2:10">
      <c r="B703" s="168">
        <v>699</v>
      </c>
      <c r="C703" s="181">
        <v>1.3015851955879993E-2</v>
      </c>
      <c r="D703" s="181">
        <v>0.27803203705581875</v>
      </c>
      <c r="E703" s="182">
        <v>0.58232031504952508</v>
      </c>
      <c r="F703" s="183">
        <v>1.7398343034321088E-2</v>
      </c>
      <c r="G703" s="183">
        <v>0.37817556537360081</v>
      </c>
      <c r="H703" s="183">
        <v>0.1165383082980635</v>
      </c>
      <c r="I703" s="191"/>
      <c r="J703" s="191"/>
    </row>
    <row r="704" spans="2:10">
      <c r="B704" s="168">
        <v>700</v>
      </c>
      <c r="C704" s="181">
        <v>1.2854926836836351E-2</v>
      </c>
      <c r="D704" s="181">
        <v>0.28590021047800168</v>
      </c>
      <c r="E704" s="182">
        <v>0.58978288290209313</v>
      </c>
      <c r="F704" s="183">
        <v>1.7381450066818637E-2</v>
      </c>
      <c r="G704" s="183">
        <v>0.38991434906013916</v>
      </c>
      <c r="H704" s="183">
        <v>0.11736091442470618</v>
      </c>
      <c r="I704" s="191"/>
      <c r="J704" s="191"/>
    </row>
    <row r="705" spans="2:10">
      <c r="B705" s="168">
        <v>701</v>
      </c>
      <c r="C705" s="181">
        <v>1.282713248546568E-2</v>
      </c>
      <c r="D705" s="181">
        <v>0.31242934295254121</v>
      </c>
      <c r="E705" s="182">
        <v>0.62159882975111314</v>
      </c>
      <c r="F705" s="183">
        <v>1.7319049513391232E-2</v>
      </c>
      <c r="G705" s="183">
        <v>0.4101987502174167</v>
      </c>
      <c r="H705" s="183">
        <v>0.1184858014001592</v>
      </c>
      <c r="I705" s="191"/>
      <c r="J705" s="191"/>
    </row>
    <row r="706" spans="2:10">
      <c r="B706" s="168">
        <v>702</v>
      </c>
      <c r="C706" s="181">
        <v>1.3780647305331526E-2</v>
      </c>
      <c r="D706" s="181">
        <v>0.32666326122132122</v>
      </c>
      <c r="E706" s="182">
        <v>0.70838229698730948</v>
      </c>
      <c r="F706" s="183">
        <v>1.7330564311647999E-2</v>
      </c>
      <c r="G706" s="183">
        <v>0.42525968545935872</v>
      </c>
      <c r="H706" s="183">
        <v>0.12878302012527146</v>
      </c>
      <c r="I706" s="191"/>
      <c r="J706" s="191"/>
    </row>
    <row r="707" spans="2:10">
      <c r="B707" s="168">
        <v>703</v>
      </c>
      <c r="C707" s="181">
        <v>1.531588868848502E-2</v>
      </c>
      <c r="D707" s="181">
        <v>0.34634381177368817</v>
      </c>
      <c r="E707" s="182">
        <v>0.83495726826317107</v>
      </c>
      <c r="F707" s="183">
        <v>1.7382518805578999E-2</v>
      </c>
      <c r="G707" s="183">
        <v>0.43495052202988621</v>
      </c>
      <c r="H707" s="183">
        <v>0.21991606524362106</v>
      </c>
      <c r="I707" s="191"/>
      <c r="J707" s="191"/>
    </row>
    <row r="708" spans="2:10">
      <c r="B708" s="168">
        <v>704</v>
      </c>
      <c r="C708" s="181">
        <v>1.7629595908638558E-2</v>
      </c>
      <c r="D708" s="181">
        <v>0.37620328306143863</v>
      </c>
      <c r="E708" s="182">
        <v>0.78671707119584156</v>
      </c>
      <c r="F708" s="183">
        <v>1.7424475420784055E-2</v>
      </c>
      <c r="G708" s="183">
        <v>0.44536981414492904</v>
      </c>
      <c r="H708" s="183">
        <v>0.32240056331672373</v>
      </c>
      <c r="I708" s="191"/>
      <c r="J708" s="191"/>
    </row>
    <row r="709" spans="2:10">
      <c r="B709" s="168">
        <v>705</v>
      </c>
      <c r="C709" s="181">
        <v>2.0014015128004579E-2</v>
      </c>
      <c r="D709" s="181">
        <v>0.39499043909974574</v>
      </c>
      <c r="E709" s="182">
        <v>0.80215571170419497</v>
      </c>
      <c r="F709" s="183">
        <v>1.7437782942122716E-2</v>
      </c>
      <c r="G709" s="183">
        <v>0.45054917845518028</v>
      </c>
      <c r="H709" s="183">
        <v>0.34257822895176632</v>
      </c>
      <c r="I709" s="191"/>
      <c r="J709" s="191"/>
    </row>
    <row r="710" spans="2:10">
      <c r="B710" s="168">
        <v>706</v>
      </c>
      <c r="C710" s="181">
        <v>2.2541530411058251E-2</v>
      </c>
      <c r="D710" s="181">
        <v>0.38353139907119216</v>
      </c>
      <c r="E710" s="182">
        <v>0.91696442761772068</v>
      </c>
      <c r="F710" s="183">
        <v>1.7463018967044736E-2</v>
      </c>
      <c r="G710" s="183">
        <v>0.44561399883852193</v>
      </c>
      <c r="H710" s="183">
        <v>0.34226201160627917</v>
      </c>
      <c r="I710" s="191"/>
      <c r="J710" s="191"/>
    </row>
    <row r="711" spans="2:10">
      <c r="B711" s="168">
        <v>707</v>
      </c>
      <c r="C711" s="181">
        <v>2.4710197451735645E-2</v>
      </c>
      <c r="D711" s="181">
        <v>0.36045797669327001</v>
      </c>
      <c r="E711" s="182">
        <v>0.97849635983985039</v>
      </c>
      <c r="F711" s="183">
        <v>1.7430887853346205E-2</v>
      </c>
      <c r="G711" s="183">
        <v>0.43370544768294644</v>
      </c>
      <c r="H711" s="183">
        <v>0.32598674145214229</v>
      </c>
      <c r="I711" s="191"/>
      <c r="J711" s="191"/>
    </row>
    <row r="712" spans="2:10">
      <c r="B712" s="168">
        <v>708</v>
      </c>
      <c r="C712" s="181">
        <v>2.6675890682762788E-2</v>
      </c>
      <c r="D712" s="181">
        <v>0.33108998158010344</v>
      </c>
      <c r="E712" s="182">
        <v>0.99934681048016072</v>
      </c>
      <c r="F712" s="183">
        <v>1.7465363297228753E-2</v>
      </c>
      <c r="G712" s="183">
        <v>0.41858235695303958</v>
      </c>
      <c r="H712" s="183">
        <v>0.30490276250472026</v>
      </c>
      <c r="I712" s="191"/>
      <c r="J712" s="191"/>
    </row>
    <row r="713" spans="2:10">
      <c r="B713" s="168">
        <v>709</v>
      </c>
      <c r="C713" s="181">
        <v>2.8796471818092778E-2</v>
      </c>
      <c r="D713" s="181">
        <v>0.31321427625257925</v>
      </c>
      <c r="E713" s="182">
        <v>0.98900819742026169</v>
      </c>
      <c r="F713" s="183">
        <v>1.7494770850860562E-2</v>
      </c>
      <c r="G713" s="183">
        <v>0.40791891401660418</v>
      </c>
      <c r="H713" s="183">
        <v>0.28866356847172842</v>
      </c>
      <c r="I713" s="191"/>
      <c r="J713" s="191"/>
    </row>
    <row r="714" spans="2:10">
      <c r="B714" s="168">
        <v>710</v>
      </c>
      <c r="C714" s="181">
        <v>2.9359917176248643E-2</v>
      </c>
      <c r="D714" s="181">
        <v>0.31885374278999157</v>
      </c>
      <c r="E714" s="182">
        <v>0.92908576870101423</v>
      </c>
      <c r="F714" s="183">
        <v>1.7501355660642124E-2</v>
      </c>
      <c r="G714" s="183">
        <v>0.39945401399971903</v>
      </c>
      <c r="H714" s="183">
        <v>0.27641003607700337</v>
      </c>
      <c r="I714" s="191"/>
      <c r="J714" s="191"/>
    </row>
    <row r="715" spans="2:10">
      <c r="B715" s="168">
        <v>711</v>
      </c>
      <c r="C715" s="181">
        <v>2.8653716188383031E-2</v>
      </c>
      <c r="D715" s="181">
        <v>0.334434456438998</v>
      </c>
      <c r="E715" s="182">
        <v>0.80393871489754121</v>
      </c>
      <c r="F715" s="183">
        <v>1.7452400530328913E-2</v>
      </c>
      <c r="G715" s="183">
        <v>0.39757495367553153</v>
      </c>
      <c r="H715" s="183">
        <v>0.27721667697644015</v>
      </c>
      <c r="I715" s="191"/>
      <c r="J715" s="191"/>
    </row>
    <row r="716" spans="2:10">
      <c r="B716" s="168">
        <v>712</v>
      </c>
      <c r="C716" s="181">
        <v>2.7388642868039381E-2</v>
      </c>
      <c r="D716" s="181">
        <v>0.34488842933938957</v>
      </c>
      <c r="E716" s="182">
        <v>0.68467470454817503</v>
      </c>
      <c r="F716" s="183">
        <v>1.748894450084441E-2</v>
      </c>
      <c r="G716" s="183">
        <v>0.40331486903228964</v>
      </c>
      <c r="H716" s="183">
        <v>0.31571783674875992</v>
      </c>
      <c r="I716" s="191"/>
      <c r="J716" s="191"/>
    </row>
    <row r="717" spans="2:10">
      <c r="B717" s="168">
        <v>713</v>
      </c>
      <c r="C717" s="181">
        <v>2.5206025745419611E-2</v>
      </c>
      <c r="D717" s="181">
        <v>0.34533731019013592</v>
      </c>
      <c r="E717" s="182">
        <v>0.60059785716153302</v>
      </c>
      <c r="F717" s="183">
        <v>1.7534452086769372E-2</v>
      </c>
      <c r="G717" s="183">
        <v>0.41916265549245346</v>
      </c>
      <c r="H717" s="183">
        <v>0.42138717713525464</v>
      </c>
      <c r="I717" s="191"/>
      <c r="J717" s="191"/>
    </row>
    <row r="718" spans="2:10">
      <c r="B718" s="168">
        <v>714</v>
      </c>
      <c r="C718" s="181">
        <v>2.120812405878212E-2</v>
      </c>
      <c r="D718" s="181">
        <v>0.36201671354392045</v>
      </c>
      <c r="E718" s="182">
        <v>0.77963876469172022</v>
      </c>
      <c r="F718" s="183">
        <v>1.7608195061234122E-2</v>
      </c>
      <c r="G718" s="183">
        <v>0.44459661342351897</v>
      </c>
      <c r="H718" s="183">
        <v>0.62010909454316554</v>
      </c>
      <c r="I718" s="191"/>
      <c r="J718" s="191"/>
    </row>
    <row r="719" spans="2:10">
      <c r="B719" s="168">
        <v>715</v>
      </c>
      <c r="C719" s="181">
        <v>1.7729094773103488E-2</v>
      </c>
      <c r="D719" s="181">
        <v>0.40435495441746655</v>
      </c>
      <c r="E719" s="182">
        <v>0.77793122700846085</v>
      </c>
      <c r="F719" s="183">
        <v>1.7519489744124345E-2</v>
      </c>
      <c r="G719" s="183">
        <v>0.47389491522380967</v>
      </c>
      <c r="H719" s="183">
        <v>0.84723923734197937</v>
      </c>
      <c r="I719" s="191"/>
      <c r="J719" s="191"/>
    </row>
    <row r="720" spans="2:10">
      <c r="B720" s="168">
        <v>716</v>
      </c>
      <c r="C720" s="181">
        <v>1.6447907134589081E-2</v>
      </c>
      <c r="D720" s="181">
        <v>0.43833951745464605</v>
      </c>
      <c r="E720" s="182">
        <v>0.71702503529836792</v>
      </c>
      <c r="F720" s="183">
        <v>1.7491219880140654E-2</v>
      </c>
      <c r="G720" s="183">
        <v>0.48869730395913524</v>
      </c>
      <c r="H720" s="183">
        <v>0.94618854015991216</v>
      </c>
      <c r="I720" s="191"/>
      <c r="J720" s="191"/>
    </row>
    <row r="721" spans="2:10">
      <c r="B721" s="168">
        <v>717</v>
      </c>
      <c r="C721" s="181">
        <v>1.5483304052001235E-2</v>
      </c>
      <c r="D721" s="181">
        <v>0.43800307201203453</v>
      </c>
      <c r="E721" s="182">
        <v>0.67149760623797128</v>
      </c>
      <c r="F721" s="183">
        <v>1.7463811902254038E-2</v>
      </c>
      <c r="G721" s="183">
        <v>0.49519944544433253</v>
      </c>
      <c r="H721" s="183">
        <v>0.88274308006632063</v>
      </c>
      <c r="I721" s="191"/>
      <c r="J721" s="191"/>
    </row>
    <row r="722" spans="2:10">
      <c r="B722" s="168">
        <v>718</v>
      </c>
      <c r="C722" s="181">
        <v>1.4091096504295634E-2</v>
      </c>
      <c r="D722" s="181">
        <v>0.42741758954757275</v>
      </c>
      <c r="E722" s="182">
        <v>0.63983089804138271</v>
      </c>
      <c r="F722" s="183">
        <v>1.7433576937969038E-2</v>
      </c>
      <c r="G722" s="183">
        <v>0.50396313214205879</v>
      </c>
      <c r="H722" s="183">
        <v>0.69677773201863347</v>
      </c>
      <c r="I722" s="191"/>
      <c r="J722" s="191"/>
    </row>
    <row r="723" spans="2:10">
      <c r="B723" s="168">
        <v>719</v>
      </c>
      <c r="C723" s="181">
        <v>1.2340193353675226E-2</v>
      </c>
      <c r="D723" s="181">
        <v>0.42126656084659753</v>
      </c>
      <c r="E723" s="182">
        <v>0.62025267024709319</v>
      </c>
      <c r="F723" s="183">
        <v>1.7372038270638705E-2</v>
      </c>
      <c r="G723" s="183">
        <v>0.51521090440977046</v>
      </c>
      <c r="H723" s="183">
        <v>0.48897618702566875</v>
      </c>
      <c r="I723" s="191"/>
      <c r="J723" s="191"/>
    </row>
    <row r="724" spans="2:10">
      <c r="B724" s="168">
        <v>720</v>
      </c>
      <c r="C724" s="181">
        <v>1.1492712205506858E-2</v>
      </c>
      <c r="D724" s="181">
        <v>0.40490344893537572</v>
      </c>
      <c r="E724" s="182">
        <v>0.6063542956238106</v>
      </c>
      <c r="F724" s="183">
        <v>1.7336183809000857E-2</v>
      </c>
      <c r="G724" s="183">
        <v>0.52748486886462209</v>
      </c>
      <c r="H724" s="183">
        <v>0.24694307796702489</v>
      </c>
      <c r="I724" s="191"/>
      <c r="J724" s="191"/>
    </row>
    <row r="725" spans="2:10">
      <c r="B725" s="168">
        <v>721</v>
      </c>
      <c r="C725" s="181">
        <v>1.1280462291330933E-2</v>
      </c>
      <c r="D725" s="181">
        <v>0.43682705029114305</v>
      </c>
      <c r="E725" s="182">
        <v>0.59252649571342098</v>
      </c>
      <c r="F725" s="183">
        <v>1.7321773073457957E-2</v>
      </c>
      <c r="G725" s="183">
        <v>0.54754334244439029</v>
      </c>
      <c r="H725" s="183">
        <v>0.14553936403178963</v>
      </c>
      <c r="I725" s="191"/>
      <c r="J725" s="191"/>
    </row>
    <row r="726" spans="2:10">
      <c r="B726" s="168">
        <v>722</v>
      </c>
      <c r="C726" s="181">
        <v>1.1093771996587719E-2</v>
      </c>
      <c r="D726" s="181">
        <v>0.4456066750529683</v>
      </c>
      <c r="E726" s="182">
        <v>0.58530378274681405</v>
      </c>
      <c r="F726" s="183">
        <v>1.7311085685854367E-2</v>
      </c>
      <c r="G726" s="183">
        <v>0.55687377880132027</v>
      </c>
      <c r="H726" s="183">
        <v>0.12625972037566091</v>
      </c>
      <c r="I726" s="191"/>
      <c r="J726" s="191"/>
    </row>
    <row r="727" spans="2:10">
      <c r="B727" s="168">
        <v>723</v>
      </c>
      <c r="C727" s="181">
        <v>1.0864646195637068E-2</v>
      </c>
      <c r="D727" s="181">
        <v>0.45534096127875345</v>
      </c>
      <c r="E727" s="182">
        <v>0.58232031504952508</v>
      </c>
      <c r="F727" s="183">
        <v>1.7287435531350936E-2</v>
      </c>
      <c r="G727" s="183">
        <v>0.57187506509813479</v>
      </c>
      <c r="H727" s="183">
        <v>0.12382533194662244</v>
      </c>
      <c r="I727" s="191"/>
      <c r="J727" s="191"/>
    </row>
    <row r="728" spans="2:10">
      <c r="B728" s="168">
        <v>724</v>
      </c>
      <c r="C728" s="181">
        <v>1.0691861845003462E-2</v>
      </c>
      <c r="D728" s="181">
        <v>0.47786645068817146</v>
      </c>
      <c r="E728" s="182">
        <v>0.58978288290209313</v>
      </c>
      <c r="F728" s="183">
        <v>1.7276506815640167E-2</v>
      </c>
      <c r="G728" s="183">
        <v>0.59323274080128385</v>
      </c>
      <c r="H728" s="183">
        <v>0.12452656706423017</v>
      </c>
      <c r="I728" s="191"/>
      <c r="J728" s="191"/>
    </row>
    <row r="729" spans="2:10">
      <c r="B729" s="168">
        <v>725</v>
      </c>
      <c r="C729" s="181">
        <v>1.001902001658633E-2</v>
      </c>
      <c r="D729" s="181">
        <v>0.51529146313372054</v>
      </c>
      <c r="E729" s="182">
        <v>0.62159882975111314</v>
      </c>
      <c r="F729" s="183">
        <v>1.7261475522107383E-2</v>
      </c>
      <c r="G729" s="183">
        <v>0.61929563775171881</v>
      </c>
      <c r="H729" s="183">
        <v>0.12569573328861888</v>
      </c>
      <c r="I729" s="191"/>
      <c r="J729" s="191"/>
    </row>
    <row r="730" spans="2:10">
      <c r="B730" s="168">
        <v>726</v>
      </c>
      <c r="C730" s="181">
        <v>1.0122152018339235E-2</v>
      </c>
      <c r="D730" s="181">
        <v>0.53645534157223795</v>
      </c>
      <c r="E730" s="182">
        <v>0.70838229698730948</v>
      </c>
      <c r="F730" s="183">
        <v>1.7260648111454203E-2</v>
      </c>
      <c r="G730" s="183">
        <v>0.6366216409150437</v>
      </c>
      <c r="H730" s="183">
        <v>0.13614669450555389</v>
      </c>
      <c r="I730" s="191"/>
      <c r="J730" s="191"/>
    </row>
    <row r="731" spans="2:10">
      <c r="B731" s="168">
        <v>727</v>
      </c>
      <c r="C731" s="181">
        <v>1.0317886956676589E-2</v>
      </c>
      <c r="D731" s="181">
        <v>0.5635943066101724</v>
      </c>
      <c r="E731" s="182">
        <v>0.83495726826317107</v>
      </c>
      <c r="F731" s="183">
        <v>1.7283643232523859E-2</v>
      </c>
      <c r="G731" s="183">
        <v>0.65336754877215808</v>
      </c>
      <c r="H731" s="183">
        <v>0.22852432170056325</v>
      </c>
      <c r="I731" s="191"/>
      <c r="J731" s="191"/>
    </row>
    <row r="732" spans="2:10">
      <c r="B732" s="168">
        <v>728</v>
      </c>
      <c r="C732" s="181">
        <v>1.1415211377793739E-2</v>
      </c>
      <c r="D732" s="181">
        <v>0.56450444265121547</v>
      </c>
      <c r="E732" s="182">
        <v>0.78342148399895517</v>
      </c>
      <c r="F732" s="183">
        <v>1.7317325741197105E-2</v>
      </c>
      <c r="G732" s="183">
        <v>0.65704444388367111</v>
      </c>
      <c r="H732" s="183">
        <v>0.32875234219144667</v>
      </c>
      <c r="I732" s="191"/>
      <c r="J732" s="191"/>
    </row>
    <row r="733" spans="2:10">
      <c r="B733" s="168">
        <v>729</v>
      </c>
      <c r="C733" s="181">
        <v>1.3432809896052084E-2</v>
      </c>
      <c r="D733" s="181">
        <v>0.51764748423485374</v>
      </c>
      <c r="E733" s="182">
        <v>0.80215571170419497</v>
      </c>
      <c r="F733" s="183">
        <v>1.7356110615564965E-2</v>
      </c>
      <c r="G733" s="183">
        <v>0.62202881948437327</v>
      </c>
      <c r="H733" s="183">
        <v>0.34764723269248043</v>
      </c>
      <c r="I733" s="191"/>
      <c r="J733" s="191"/>
    </row>
    <row r="734" spans="2:10">
      <c r="B734" s="168">
        <v>730</v>
      </c>
      <c r="C734" s="181">
        <v>1.665809187445998E-2</v>
      </c>
      <c r="D734" s="181">
        <v>0.44515032645315805</v>
      </c>
      <c r="E734" s="182">
        <v>0.91696442761772068</v>
      </c>
      <c r="F734" s="183">
        <v>1.7395895277805423E-2</v>
      </c>
      <c r="G734" s="183">
        <v>0.55836849126613741</v>
      </c>
      <c r="H734" s="183">
        <v>0.34453789443703536</v>
      </c>
      <c r="I734" s="191"/>
      <c r="J734" s="191"/>
    </row>
    <row r="735" spans="2:10">
      <c r="B735" s="168">
        <v>731</v>
      </c>
      <c r="C735" s="181">
        <v>2.1346533015433974E-2</v>
      </c>
      <c r="D735" s="181">
        <v>0.36997795588453836</v>
      </c>
      <c r="E735" s="182">
        <v>0.97849635983985039</v>
      </c>
      <c r="F735" s="183">
        <v>1.7603265072758927E-2</v>
      </c>
      <c r="G735" s="183">
        <v>0.49612998253718693</v>
      </c>
      <c r="H735" s="183">
        <v>0.32769643205397736</v>
      </c>
      <c r="I735" s="191"/>
      <c r="J735" s="191"/>
    </row>
    <row r="736" spans="2:10">
      <c r="B736" s="168">
        <v>732</v>
      </c>
      <c r="C736" s="181">
        <v>2.5228315632636392E-2</v>
      </c>
      <c r="D736" s="181">
        <v>0.3422820879440901</v>
      </c>
      <c r="E736" s="182">
        <v>0.99934681048016072</v>
      </c>
      <c r="F736" s="183">
        <v>1.7798223707914718E-2</v>
      </c>
      <c r="G736" s="183">
        <v>0.45236963987245765</v>
      </c>
      <c r="H736" s="183">
        <v>0.30396266641874997</v>
      </c>
      <c r="I736" s="191"/>
      <c r="J736" s="191"/>
    </row>
    <row r="737" spans="2:10">
      <c r="B737" s="168">
        <v>733</v>
      </c>
      <c r="C737" s="181">
        <v>2.9994783356381619E-2</v>
      </c>
      <c r="D737" s="181">
        <v>0.30077681511076504</v>
      </c>
      <c r="E737" s="182">
        <v>0.98900819742026169</v>
      </c>
      <c r="F737" s="183">
        <v>1.811494961086365E-2</v>
      </c>
      <c r="G737" s="183">
        <v>0.41399921111644933</v>
      </c>
      <c r="H737" s="183">
        <v>0.28787809693433258</v>
      </c>
      <c r="I737" s="191"/>
      <c r="J737" s="191"/>
    </row>
    <row r="738" spans="2:10">
      <c r="B738" s="168">
        <v>734</v>
      </c>
      <c r="C738" s="181">
        <v>3.4679221618855678E-2</v>
      </c>
      <c r="D738" s="181">
        <v>0.25183124137618607</v>
      </c>
      <c r="E738" s="182">
        <v>0.92908576870101423</v>
      </c>
      <c r="F738" s="183">
        <v>1.8527241444255011E-2</v>
      </c>
      <c r="G738" s="183">
        <v>0.37440816374228181</v>
      </c>
      <c r="H738" s="183">
        <v>0.27606303495088153</v>
      </c>
      <c r="I738" s="191"/>
      <c r="J738" s="191"/>
    </row>
    <row r="739" spans="2:10">
      <c r="B739" s="168">
        <v>735</v>
      </c>
      <c r="C739" s="181">
        <v>3.5748808644193518E-2</v>
      </c>
      <c r="D739" s="181">
        <v>0.2438349672250687</v>
      </c>
      <c r="E739" s="182">
        <v>0.80393871489754121</v>
      </c>
      <c r="F739" s="183">
        <v>1.8729370971738376E-2</v>
      </c>
      <c r="G739" s="183">
        <v>0.34874766853409728</v>
      </c>
      <c r="H739" s="183">
        <v>0.27825715112075466</v>
      </c>
      <c r="I739" s="191"/>
      <c r="J739" s="191"/>
    </row>
    <row r="740" spans="2:10">
      <c r="B740" s="168">
        <v>736</v>
      </c>
      <c r="C740" s="181">
        <v>3.172902917742141E-2</v>
      </c>
      <c r="D740" s="181">
        <v>0.24854309259774457</v>
      </c>
      <c r="E740" s="182">
        <v>0.68467470454817503</v>
      </c>
      <c r="F740" s="183">
        <v>1.8354760798510627E-2</v>
      </c>
      <c r="G740" s="183">
        <v>0.3386321761855734</v>
      </c>
      <c r="H740" s="183">
        <v>0.31392064611715509</v>
      </c>
      <c r="I740" s="191"/>
      <c r="J740" s="191"/>
    </row>
    <row r="741" spans="2:10">
      <c r="B741" s="168">
        <v>737</v>
      </c>
      <c r="C741" s="181">
        <v>2.6680030627263714E-2</v>
      </c>
      <c r="D741" s="181">
        <v>0.25667233667322337</v>
      </c>
      <c r="E741" s="182">
        <v>0.6003276011627714</v>
      </c>
      <c r="F741" s="183">
        <v>1.7883860710518958E-2</v>
      </c>
      <c r="G741" s="183">
        <v>0.34620999714287964</v>
      </c>
      <c r="H741" s="183">
        <v>0.41958637007096772</v>
      </c>
      <c r="I741" s="191"/>
      <c r="J741" s="191"/>
    </row>
    <row r="742" spans="2:10">
      <c r="B742" s="168">
        <v>738</v>
      </c>
      <c r="C742" s="181">
        <v>2.2815651632915653E-2</v>
      </c>
      <c r="D742" s="181">
        <v>0.24920539272273048</v>
      </c>
      <c r="E742" s="182">
        <v>0.76680693451041215</v>
      </c>
      <c r="F742" s="183">
        <v>1.7810359064161372E-2</v>
      </c>
      <c r="G742" s="183">
        <v>0.35119310592328212</v>
      </c>
      <c r="H742" s="183">
        <v>0.61793958775666458</v>
      </c>
      <c r="I742" s="191"/>
      <c r="J742" s="191"/>
    </row>
    <row r="743" spans="2:10">
      <c r="B743" s="168">
        <v>739</v>
      </c>
      <c r="C743" s="181">
        <v>2.0675484846753966E-2</v>
      </c>
      <c r="D743" s="181">
        <v>0.24843925489124874</v>
      </c>
      <c r="E743" s="182">
        <v>0.77793122700846085</v>
      </c>
      <c r="F743" s="183">
        <v>1.7737857205676381E-2</v>
      </c>
      <c r="G743" s="183">
        <v>0.34816709901707915</v>
      </c>
      <c r="H743" s="183">
        <v>0.84300757007566074</v>
      </c>
      <c r="I743" s="191"/>
      <c r="J743" s="191"/>
    </row>
    <row r="744" spans="2:10">
      <c r="B744" s="168">
        <v>740</v>
      </c>
      <c r="C744" s="181">
        <v>1.9730640470998036E-2</v>
      </c>
      <c r="D744" s="181">
        <v>0.25830943894225233</v>
      </c>
      <c r="E744" s="182">
        <v>0.71702503529836792</v>
      </c>
      <c r="F744" s="183">
        <v>1.769669352568062E-2</v>
      </c>
      <c r="G744" s="183">
        <v>0.34566258851017689</v>
      </c>
      <c r="H744" s="183">
        <v>0.94192847066618957</v>
      </c>
      <c r="I744" s="191"/>
      <c r="J744" s="191"/>
    </row>
    <row r="745" spans="2:10">
      <c r="B745" s="168">
        <v>741</v>
      </c>
      <c r="C745" s="181">
        <v>1.8932804731570132E-2</v>
      </c>
      <c r="D745" s="181">
        <v>0.26586457316507278</v>
      </c>
      <c r="E745" s="182">
        <v>0.67149760623797128</v>
      </c>
      <c r="F745" s="183">
        <v>1.7591612372726637E-2</v>
      </c>
      <c r="G745" s="183">
        <v>0.34572796185719207</v>
      </c>
      <c r="H745" s="183">
        <v>0.87930888030922161</v>
      </c>
      <c r="I745" s="191"/>
      <c r="J745" s="191"/>
    </row>
    <row r="746" spans="2:10">
      <c r="B746" s="168">
        <v>742</v>
      </c>
      <c r="C746" s="181">
        <v>1.6705468745428494E-2</v>
      </c>
      <c r="D746" s="181">
        <v>0.26382979507541143</v>
      </c>
      <c r="E746" s="182">
        <v>0.63983089804138271</v>
      </c>
      <c r="F746" s="183">
        <v>1.752290281306872E-2</v>
      </c>
      <c r="G746" s="183">
        <v>0.3479744339404866</v>
      </c>
      <c r="H746" s="183">
        <v>0.69005601854224452</v>
      </c>
      <c r="I746" s="191"/>
      <c r="J746" s="191"/>
    </row>
    <row r="747" spans="2:10">
      <c r="B747" s="168">
        <v>743</v>
      </c>
      <c r="C747" s="181">
        <v>1.4784522331147477E-2</v>
      </c>
      <c r="D747" s="181">
        <v>0.24982855847411975</v>
      </c>
      <c r="E747" s="182">
        <v>0.62025267024709319</v>
      </c>
      <c r="F747" s="183">
        <v>1.7429577786478672E-2</v>
      </c>
      <c r="G747" s="183">
        <v>0.34524152318543611</v>
      </c>
      <c r="H747" s="183">
        <v>0.48180656513076164</v>
      </c>
      <c r="I747" s="191"/>
      <c r="J747" s="191"/>
    </row>
    <row r="748" spans="2:10">
      <c r="B748" s="168">
        <v>744</v>
      </c>
      <c r="C748" s="181">
        <v>1.4031984620879569E-2</v>
      </c>
      <c r="D748" s="181">
        <v>0.25545146492834592</v>
      </c>
      <c r="E748" s="182">
        <v>0.6063542956238106</v>
      </c>
      <c r="F748" s="183">
        <v>1.7386759285176544E-2</v>
      </c>
      <c r="G748" s="183">
        <v>0.34847662318548722</v>
      </c>
      <c r="H748" s="183">
        <v>0.23932131378119292</v>
      </c>
      <c r="I748" s="191"/>
      <c r="J748" s="191"/>
    </row>
    <row r="749" spans="2:10">
      <c r="B749" s="168">
        <v>745</v>
      </c>
      <c r="C749" s="181">
        <v>1.3430722421253925E-2</v>
      </c>
      <c r="D749" s="181">
        <v>0.23637669006072026</v>
      </c>
      <c r="E749" s="182">
        <v>0.59252649571342098</v>
      </c>
      <c r="F749" s="183">
        <v>1.7376037422129072E-2</v>
      </c>
      <c r="G749" s="183">
        <v>0.34164795368721723</v>
      </c>
      <c r="H749" s="183">
        <v>0.13742276600824943</v>
      </c>
      <c r="I749" s="191"/>
      <c r="J749" s="191"/>
    </row>
    <row r="750" spans="2:10">
      <c r="B750" s="168">
        <v>746</v>
      </c>
      <c r="C750" s="181">
        <v>1.3389841605896945E-2</v>
      </c>
      <c r="D750" s="181">
        <v>0.22305563615648444</v>
      </c>
      <c r="E750" s="182">
        <v>0.58530378274681405</v>
      </c>
      <c r="F750" s="183">
        <v>1.737331386206236E-2</v>
      </c>
      <c r="G750" s="183">
        <v>0.33349491502057615</v>
      </c>
      <c r="H750" s="183">
        <v>0.11767404457156252</v>
      </c>
      <c r="I750" s="191"/>
      <c r="J750" s="191"/>
    </row>
    <row r="751" spans="2:10">
      <c r="B751" s="168">
        <v>747</v>
      </c>
      <c r="C751" s="181">
        <v>1.3355610722357978E-2</v>
      </c>
      <c r="D751" s="181">
        <v>0.22479002402004719</v>
      </c>
      <c r="E751" s="182">
        <v>0.58232031504952508</v>
      </c>
      <c r="F751" s="183">
        <v>1.7374520502598245E-2</v>
      </c>
      <c r="G751" s="183">
        <v>0.33440058991824373</v>
      </c>
      <c r="H751" s="183">
        <v>0.11471994830441783</v>
      </c>
      <c r="I751" s="191"/>
      <c r="J751" s="191"/>
    </row>
    <row r="752" spans="2:10">
      <c r="B752" s="168">
        <v>748</v>
      </c>
      <c r="C752" s="181">
        <v>1.3673183950724803E-2</v>
      </c>
      <c r="D752" s="181">
        <v>0.23974173095245108</v>
      </c>
      <c r="E752" s="182">
        <v>0.58978288290209313</v>
      </c>
      <c r="F752" s="183">
        <v>1.7356041664677205E-2</v>
      </c>
      <c r="G752" s="183">
        <v>0.33787509863161347</v>
      </c>
      <c r="H752" s="183">
        <v>0.11490694433577987</v>
      </c>
      <c r="I752" s="191"/>
      <c r="J752" s="191"/>
    </row>
    <row r="753" spans="2:10">
      <c r="B753" s="168">
        <v>749</v>
      </c>
      <c r="C753" s="181">
        <v>1.4092779090363383E-2</v>
      </c>
      <c r="D753" s="181">
        <v>0.25506456195264099</v>
      </c>
      <c r="E753" s="182">
        <v>0.62159882975111314</v>
      </c>
      <c r="F753" s="183">
        <v>1.7307879469573285E-2</v>
      </c>
      <c r="G753" s="183">
        <v>0.34725072050404504</v>
      </c>
      <c r="H753" s="183">
        <v>0.11547013757174533</v>
      </c>
      <c r="I753" s="191"/>
      <c r="J753" s="191"/>
    </row>
    <row r="754" spans="2:10">
      <c r="B754" s="168">
        <v>750</v>
      </c>
      <c r="C754" s="181">
        <v>1.5246596418286714E-2</v>
      </c>
      <c r="D754" s="181">
        <v>0.25743999526871525</v>
      </c>
      <c r="E754" s="182">
        <v>0.70838229698730948</v>
      </c>
      <c r="F754" s="183">
        <v>1.7312292326390252E-2</v>
      </c>
      <c r="G754" s="183">
        <v>0.35042014230727575</v>
      </c>
      <c r="H754" s="183">
        <v>0.12480247441616443</v>
      </c>
      <c r="I754" s="191"/>
      <c r="J754" s="191"/>
    </row>
    <row r="755" spans="2:10">
      <c r="B755" s="168">
        <v>751</v>
      </c>
      <c r="C755" s="181">
        <v>1.7299198129834652E-2</v>
      </c>
      <c r="D755" s="181">
        <v>0.26390750677435354</v>
      </c>
      <c r="E755" s="182">
        <v>0.83495726826317107</v>
      </c>
      <c r="F755" s="183">
        <v>1.7424992552442294E-2</v>
      </c>
      <c r="G755" s="183">
        <v>0.35078806214939068</v>
      </c>
      <c r="H755" s="183">
        <v>0.21428907240177625</v>
      </c>
      <c r="I755" s="191"/>
      <c r="J755" s="191"/>
    </row>
    <row r="756" spans="2:10">
      <c r="B756" s="168">
        <v>752</v>
      </c>
      <c r="C756" s="181">
        <v>2.0519959088473625E-2</v>
      </c>
      <c r="D756" s="181">
        <v>0.279063713247515</v>
      </c>
      <c r="E756" s="182">
        <v>0.78175894142030411</v>
      </c>
      <c r="F756" s="183">
        <v>1.7449263264935604E-2</v>
      </c>
      <c r="G756" s="183">
        <v>0.34924890935748315</v>
      </c>
      <c r="H756" s="183">
        <v>0.31506758451140093</v>
      </c>
      <c r="I756" s="191"/>
      <c r="J756" s="191"/>
    </row>
    <row r="757" spans="2:10">
      <c r="B757" s="168">
        <v>753</v>
      </c>
      <c r="C757" s="181">
        <v>2.3380706725198527E-2</v>
      </c>
      <c r="D757" s="181">
        <v>0.29636323010214888</v>
      </c>
      <c r="E757" s="182">
        <v>0.80215571170419497</v>
      </c>
      <c r="F757" s="183">
        <v>1.7388758860921734E-2</v>
      </c>
      <c r="G757" s="183">
        <v>0.34381983918495346</v>
      </c>
      <c r="H757" s="183">
        <v>0.33632391734810707</v>
      </c>
      <c r="I757" s="191"/>
      <c r="J757" s="191"/>
    </row>
    <row r="758" spans="2:10">
      <c r="B758" s="168">
        <v>754</v>
      </c>
      <c r="C758" s="181">
        <v>2.6494379184249829E-2</v>
      </c>
      <c r="D758" s="181">
        <v>0.28405178910163537</v>
      </c>
      <c r="E758" s="182">
        <v>0.91696442761772068</v>
      </c>
      <c r="F758" s="183">
        <v>1.7405824205643596E-2</v>
      </c>
      <c r="G758" s="183">
        <v>0.32638395460312175</v>
      </c>
      <c r="H758" s="183">
        <v>0.33362852832623813</v>
      </c>
      <c r="I758" s="191"/>
      <c r="J758" s="191"/>
    </row>
    <row r="759" spans="2:10">
      <c r="B759" s="168">
        <v>755</v>
      </c>
      <c r="C759" s="181">
        <v>2.9139586564721594E-2</v>
      </c>
      <c r="D759" s="181">
        <v>0.25226677648501755</v>
      </c>
      <c r="E759" s="182">
        <v>0.97849635983985039</v>
      </c>
      <c r="F759" s="183">
        <v>1.7462501835386505E-2</v>
      </c>
      <c r="G759" s="183">
        <v>0.30119722986369601</v>
      </c>
      <c r="H759" s="183">
        <v>0.31825401452694496</v>
      </c>
      <c r="I759" s="191"/>
      <c r="J759" s="191"/>
    </row>
    <row r="760" spans="2:10">
      <c r="B760" s="168">
        <v>756</v>
      </c>
      <c r="C760" s="181">
        <v>3.2204824636863714E-2</v>
      </c>
      <c r="D760" s="181">
        <v>0.22582398381945956</v>
      </c>
      <c r="E760" s="182">
        <v>0.99934681048016072</v>
      </c>
      <c r="F760" s="183">
        <v>1.7521041139099056E-2</v>
      </c>
      <c r="G760" s="183">
        <v>0.27747656170744317</v>
      </c>
      <c r="H760" s="183">
        <v>0.29340418248378197</v>
      </c>
      <c r="I760" s="191"/>
      <c r="J760" s="191"/>
    </row>
    <row r="761" spans="2:10">
      <c r="B761" s="168">
        <v>757</v>
      </c>
      <c r="C761" s="181">
        <v>3.5747889057582291E-2</v>
      </c>
      <c r="D761" s="181">
        <v>0.19555894997801151</v>
      </c>
      <c r="E761" s="182">
        <v>0.98900819742026169</v>
      </c>
      <c r="F761" s="183">
        <v>1.7663700525885024E-2</v>
      </c>
      <c r="G761" s="183">
        <v>0.2525558014865491</v>
      </c>
      <c r="H761" s="183">
        <v>0.27732393507744785</v>
      </c>
      <c r="I761" s="191"/>
      <c r="J761" s="191"/>
    </row>
    <row r="762" spans="2:10">
      <c r="B762" s="168">
        <v>758</v>
      </c>
      <c r="C762" s="181">
        <v>3.7951816222696791E-2</v>
      </c>
      <c r="D762" s="181">
        <v>0.16540894080925958</v>
      </c>
      <c r="E762" s="182">
        <v>0.92908576870101423</v>
      </c>
      <c r="F762" s="183">
        <v>1.7847937297993357E-2</v>
      </c>
      <c r="G762" s="183">
        <v>0.22331907934681511</v>
      </c>
      <c r="H762" s="183">
        <v>0.26442676587100156</v>
      </c>
      <c r="I762" s="191"/>
      <c r="J762" s="191"/>
    </row>
    <row r="763" spans="2:10">
      <c r="B763" s="168">
        <v>759</v>
      </c>
      <c r="C763" s="181">
        <v>3.8419892736054964E-2</v>
      </c>
      <c r="D763" s="181">
        <v>0.15776542228042145</v>
      </c>
      <c r="E763" s="182">
        <v>0.80393871489754121</v>
      </c>
      <c r="F763" s="183">
        <v>1.7841973046201672E-2</v>
      </c>
      <c r="G763" s="183">
        <v>0.20417349544342669</v>
      </c>
      <c r="H763" s="183">
        <v>0.26343983257151582</v>
      </c>
      <c r="I763" s="191"/>
      <c r="J763" s="191"/>
    </row>
    <row r="764" spans="2:10">
      <c r="B764" s="168">
        <v>760</v>
      </c>
      <c r="C764" s="181">
        <v>3.6990811156427578E-2</v>
      </c>
      <c r="D764" s="181">
        <v>0.16344873264303986</v>
      </c>
      <c r="E764" s="182">
        <v>0.68467470454817503</v>
      </c>
      <c r="F764" s="183">
        <v>1.7800085381884378E-2</v>
      </c>
      <c r="G764" s="183">
        <v>0.20026660809034089</v>
      </c>
      <c r="H764" s="183">
        <v>0.28936612667446338</v>
      </c>
      <c r="I764" s="191"/>
      <c r="J764" s="191"/>
    </row>
    <row r="765" spans="2:10">
      <c r="B765" s="168">
        <v>761</v>
      </c>
      <c r="C765" s="181">
        <v>3.4235312515212168E-2</v>
      </c>
      <c r="D765" s="181">
        <v>0.16215567436581549</v>
      </c>
      <c r="E765" s="182">
        <v>0.59940406357459108</v>
      </c>
      <c r="F765" s="183">
        <v>1.7845937722248149E-2</v>
      </c>
      <c r="G765" s="183">
        <v>0.20735050461957513</v>
      </c>
      <c r="H765" s="183">
        <v>0.36859255231853422</v>
      </c>
      <c r="I765" s="191"/>
      <c r="J765" s="191"/>
    </row>
    <row r="766" spans="2:10">
      <c r="B766" s="168">
        <v>762</v>
      </c>
      <c r="C766" s="181">
        <v>3.0642034203269837E-2</v>
      </c>
      <c r="D766" s="181">
        <v>0.16005904878228749</v>
      </c>
      <c r="E766" s="182">
        <v>0.76497619605778544</v>
      </c>
      <c r="F766" s="183">
        <v>1.8131739152034462E-2</v>
      </c>
      <c r="G766" s="183">
        <v>0.21847322072294417</v>
      </c>
      <c r="H766" s="183">
        <v>0.52624070323209426</v>
      </c>
      <c r="I766" s="191"/>
      <c r="J766" s="191"/>
    </row>
    <row r="767" spans="2:10">
      <c r="B767" s="168">
        <v>763</v>
      </c>
      <c r="C767" s="181">
        <v>2.7321452745934057E-2</v>
      </c>
      <c r="D767" s="181">
        <v>0.16713676428894864</v>
      </c>
      <c r="E767" s="182">
        <v>0.77793122700846085</v>
      </c>
      <c r="F767" s="183">
        <v>1.8313424741295461E-2</v>
      </c>
      <c r="G767" s="183">
        <v>0.2259455975200125</v>
      </c>
      <c r="H767" s="183">
        <v>0.74527065426294925</v>
      </c>
      <c r="I767" s="191"/>
      <c r="J767" s="191"/>
    </row>
    <row r="768" spans="2:10">
      <c r="B768" s="168">
        <v>764</v>
      </c>
      <c r="C768" s="181">
        <v>2.5153339416565647E-2</v>
      </c>
      <c r="D768" s="181">
        <v>0.16944812165625206</v>
      </c>
      <c r="E768" s="182">
        <v>0.71702503529836792</v>
      </c>
      <c r="F768" s="183">
        <v>1.8495489560439188E-2</v>
      </c>
      <c r="G768" s="183">
        <v>0.22992910379068829</v>
      </c>
      <c r="H768" s="183">
        <v>0.91221506589978374</v>
      </c>
      <c r="I768" s="191"/>
      <c r="J768" s="191"/>
    </row>
    <row r="769" spans="2:10">
      <c r="B769" s="168">
        <v>765</v>
      </c>
      <c r="C769" s="181">
        <v>2.4070695970563188E-2</v>
      </c>
      <c r="D769" s="181">
        <v>0.17497055325485539</v>
      </c>
      <c r="E769" s="182">
        <v>0.67149760623797128</v>
      </c>
      <c r="F769" s="183">
        <v>1.8441156260880286E-2</v>
      </c>
      <c r="G769" s="183">
        <v>0.23957356931869589</v>
      </c>
      <c r="H769" s="183">
        <v>0.94273052487051656</v>
      </c>
      <c r="I769" s="191"/>
      <c r="J769" s="191"/>
    </row>
    <row r="770" spans="2:10">
      <c r="B770" s="168">
        <v>766</v>
      </c>
      <c r="C770" s="181">
        <v>2.1883496960152658E-2</v>
      </c>
      <c r="D770" s="181">
        <v>0.18465887439827169</v>
      </c>
      <c r="E770" s="182">
        <v>0.63983089804138271</v>
      </c>
      <c r="F770" s="183">
        <v>1.8256195504450446E-2</v>
      </c>
      <c r="G770" s="183">
        <v>0.25720340612074022</v>
      </c>
      <c r="H770" s="183">
        <v>0.78619870498191868</v>
      </c>
      <c r="I770" s="191"/>
      <c r="J770" s="191"/>
    </row>
    <row r="771" spans="2:10">
      <c r="B771" s="168">
        <v>767</v>
      </c>
      <c r="C771" s="181">
        <v>1.9101070836662955E-2</v>
      </c>
      <c r="D771" s="181">
        <v>0.18984464936502365</v>
      </c>
      <c r="E771" s="182">
        <v>0.62025267024709319</v>
      </c>
      <c r="F771" s="183">
        <v>1.796315423144881E-2</v>
      </c>
      <c r="G771" s="183">
        <v>0.27535158920743591</v>
      </c>
      <c r="H771" s="183">
        <v>0.55336033191442768</v>
      </c>
      <c r="I771" s="191"/>
      <c r="J771" s="191"/>
    </row>
    <row r="772" spans="2:10">
      <c r="B772" s="168">
        <v>768</v>
      </c>
      <c r="C772" s="181">
        <v>1.7469841754268974E-2</v>
      </c>
      <c r="D772" s="181">
        <v>0.18958627908027095</v>
      </c>
      <c r="E772" s="182">
        <v>0.6063542956238106</v>
      </c>
      <c r="F772" s="183">
        <v>1.7754336467852235E-2</v>
      </c>
      <c r="G772" s="183">
        <v>0.29648310022767183</v>
      </c>
      <c r="H772" s="183">
        <v>0.25380001074345104</v>
      </c>
      <c r="I772" s="191"/>
      <c r="J772" s="191"/>
    </row>
    <row r="773" spans="2:10">
      <c r="B773" s="168">
        <v>769</v>
      </c>
      <c r="C773" s="181">
        <v>1.5746821423178316E-2</v>
      </c>
      <c r="D773" s="181">
        <v>0.20394392513535092</v>
      </c>
      <c r="E773" s="182">
        <v>0.59252649571342098</v>
      </c>
      <c r="F773" s="183">
        <v>1.7585717071822712E-2</v>
      </c>
      <c r="G773" s="183">
        <v>0.31653947373100727</v>
      </c>
      <c r="H773" s="183">
        <v>0.13858487577862444</v>
      </c>
      <c r="I773" s="191"/>
      <c r="J773" s="191"/>
    </row>
    <row r="774" spans="2:10">
      <c r="B774" s="168">
        <v>770</v>
      </c>
      <c r="C774" s="181">
        <v>1.5106797898418694E-2</v>
      </c>
      <c r="D774" s="181">
        <v>0.22530138044996087</v>
      </c>
      <c r="E774" s="182">
        <v>0.58530378274681405</v>
      </c>
      <c r="F774" s="183">
        <v>1.7537899631157625E-2</v>
      </c>
      <c r="G774" s="183">
        <v>0.3324692986608454</v>
      </c>
      <c r="H774" s="183">
        <v>0.11938655775500323</v>
      </c>
      <c r="I774" s="191"/>
      <c r="J774" s="191"/>
    </row>
    <row r="775" spans="2:10">
      <c r="B775" s="168">
        <v>771</v>
      </c>
      <c r="C775" s="181">
        <v>1.4956443091464692E-2</v>
      </c>
      <c r="D775" s="181">
        <v>0.25652653372749801</v>
      </c>
      <c r="E775" s="182">
        <v>0.58232031504952508</v>
      </c>
      <c r="F775" s="183">
        <v>1.7473327124765611E-2</v>
      </c>
      <c r="G775" s="183">
        <v>0.36047093875279501</v>
      </c>
      <c r="H775" s="183">
        <v>0.11749930912904913</v>
      </c>
      <c r="I775" s="191"/>
      <c r="J775" s="191"/>
    </row>
    <row r="776" spans="2:10">
      <c r="B776" s="168">
        <v>772</v>
      </c>
      <c r="C776" s="181">
        <v>1.4974733283396284E-2</v>
      </c>
      <c r="D776" s="181">
        <v>0.28083738981137463</v>
      </c>
      <c r="E776" s="182">
        <v>0.58978288290209313</v>
      </c>
      <c r="F776" s="183">
        <v>1.7445160687113572E-2</v>
      </c>
      <c r="G776" s="183">
        <v>0.38344296353301938</v>
      </c>
      <c r="H776" s="183">
        <v>0.11875403485835354</v>
      </c>
      <c r="I776" s="191"/>
      <c r="J776" s="191"/>
    </row>
    <row r="777" spans="2:10">
      <c r="B777" s="168">
        <v>773</v>
      </c>
      <c r="C777" s="181">
        <v>1.5164423521074459E-2</v>
      </c>
      <c r="D777" s="181">
        <v>0.30906332626700328</v>
      </c>
      <c r="E777" s="182">
        <v>0.62159882975111314</v>
      </c>
      <c r="F777" s="183">
        <v>1.7365591362632667E-2</v>
      </c>
      <c r="G777" s="183">
        <v>0.4082276252521993</v>
      </c>
      <c r="H777" s="183">
        <v>0.12034023751494971</v>
      </c>
      <c r="I777" s="191"/>
      <c r="J777" s="191"/>
    </row>
    <row r="778" spans="2:10">
      <c r="B778" s="168">
        <v>774</v>
      </c>
      <c r="C778" s="181">
        <v>1.4160692143460963E-2</v>
      </c>
      <c r="D778" s="181">
        <v>0.33354190833763614</v>
      </c>
      <c r="E778" s="182">
        <v>0.70838229698730948</v>
      </c>
      <c r="F778" s="183">
        <v>1.7333736052485199E-2</v>
      </c>
      <c r="G778" s="183">
        <v>0.43874221002898256</v>
      </c>
      <c r="H778" s="183">
        <v>0.1307015817659111</v>
      </c>
      <c r="I778" s="191"/>
      <c r="J778" s="191"/>
    </row>
    <row r="779" spans="2:10">
      <c r="B779" s="168">
        <v>775</v>
      </c>
      <c r="C779" s="181">
        <v>1.5638951990811518E-2</v>
      </c>
      <c r="D779" s="181">
        <v>0.39745529372690153</v>
      </c>
      <c r="E779" s="182">
        <v>0.83495726826317107</v>
      </c>
      <c r="F779" s="183">
        <v>1.7357903338646858E-2</v>
      </c>
      <c r="G779" s="183">
        <v>0.47882684310921708</v>
      </c>
      <c r="H779" s="183">
        <v>0.22050624941618879</v>
      </c>
      <c r="I779" s="191"/>
      <c r="J779" s="191"/>
    </row>
    <row r="780" spans="2:10">
      <c r="B780" s="168">
        <v>776</v>
      </c>
      <c r="C780" s="181">
        <v>1.6431780155367469E-2</v>
      </c>
      <c r="D780" s="181">
        <v>0.45109378517430276</v>
      </c>
      <c r="E780" s="182">
        <v>0.77291720551765719</v>
      </c>
      <c r="F780" s="183">
        <v>1.7385828448191719E-2</v>
      </c>
      <c r="G780" s="183">
        <v>0.51269900976315319</v>
      </c>
      <c r="H780" s="183">
        <v>0.32277579025890052</v>
      </c>
      <c r="I780" s="191"/>
      <c r="J780" s="191"/>
    </row>
    <row r="781" spans="2:10">
      <c r="B781" s="168">
        <v>777</v>
      </c>
      <c r="C781" s="181">
        <v>1.7494247193289007E-2</v>
      </c>
      <c r="D781" s="181">
        <v>0.48316928809343668</v>
      </c>
      <c r="E781" s="182">
        <v>0.80215571170419497</v>
      </c>
      <c r="F781" s="183">
        <v>1.7381312165043107E-2</v>
      </c>
      <c r="G781" s="183">
        <v>0.5233728853373506</v>
      </c>
      <c r="H781" s="183">
        <v>0.34220079686771038</v>
      </c>
      <c r="I781" s="191"/>
      <c r="J781" s="191"/>
    </row>
    <row r="782" spans="2:10">
      <c r="B782" s="168">
        <v>778</v>
      </c>
      <c r="C782" s="181">
        <v>1.8604242851774078E-2</v>
      </c>
      <c r="D782" s="181">
        <v>0.49948650690043817</v>
      </c>
      <c r="E782" s="182">
        <v>0.91696442761772068</v>
      </c>
      <c r="F782" s="183">
        <v>1.7429508835590905E-2</v>
      </c>
      <c r="G782" s="183">
        <v>0.52283147208414071</v>
      </c>
      <c r="H782" s="183">
        <v>0.34008262578415932</v>
      </c>
      <c r="I782" s="191"/>
      <c r="J782" s="191"/>
    </row>
    <row r="783" spans="2:10">
      <c r="B783" s="168">
        <v>779</v>
      </c>
      <c r="C783" s="181">
        <v>2.0874787548562052E-2</v>
      </c>
      <c r="D783" s="181">
        <v>0.470485792639039</v>
      </c>
      <c r="E783" s="182">
        <v>0.97849635983985039</v>
      </c>
      <c r="F783" s="183">
        <v>1.7486841498767575E-2</v>
      </c>
      <c r="G783" s="183">
        <v>0.51284767485126226</v>
      </c>
      <c r="H783" s="183">
        <v>0.32431877213466254</v>
      </c>
      <c r="I783" s="191"/>
      <c r="J783" s="191"/>
    </row>
    <row r="784" spans="2:10">
      <c r="B784" s="168">
        <v>780</v>
      </c>
      <c r="C784" s="181">
        <v>2.1552285705314967E-2</v>
      </c>
      <c r="D784" s="181">
        <v>0.45237719738618148</v>
      </c>
      <c r="E784" s="182">
        <v>0.99934681048016072</v>
      </c>
      <c r="F784" s="183">
        <v>1.7422579271370513E-2</v>
      </c>
      <c r="G784" s="183">
        <v>0.51344799186118739</v>
      </c>
      <c r="H784" s="183">
        <v>0.3012296135735833</v>
      </c>
      <c r="I784" s="191"/>
      <c r="J784" s="191"/>
    </row>
    <row r="785" spans="2:10">
      <c r="B785" s="168">
        <v>781</v>
      </c>
      <c r="C785" s="181">
        <v>2.1436682529012561E-2</v>
      </c>
      <c r="D785" s="181">
        <v>0.46655913428191853</v>
      </c>
      <c r="E785" s="182">
        <v>0.98900819742026169</v>
      </c>
      <c r="F785" s="183">
        <v>1.7376037422129082E-2</v>
      </c>
      <c r="G785" s="183">
        <v>0.52458066639151124</v>
      </c>
      <c r="H785" s="183">
        <v>0.28583895813573446</v>
      </c>
      <c r="I785" s="191"/>
      <c r="J785" s="191"/>
    </row>
    <row r="786" spans="2:10">
      <c r="B786" s="168">
        <v>782</v>
      </c>
      <c r="C786" s="181">
        <v>2.120066529152732E-2</v>
      </c>
      <c r="D786" s="181">
        <v>0.46489247526294769</v>
      </c>
      <c r="E786" s="182">
        <v>0.92908576870101423</v>
      </c>
      <c r="F786" s="183">
        <v>1.7401962955928749E-2</v>
      </c>
      <c r="G786" s="183">
        <v>0.52067008696856809</v>
      </c>
      <c r="H786" s="183">
        <v>0.2757909204429797</v>
      </c>
      <c r="I786" s="191"/>
      <c r="J786" s="191"/>
    </row>
    <row r="787" spans="2:10">
      <c r="B787" s="168">
        <v>783</v>
      </c>
      <c r="C787" s="181">
        <v>2.0351548101481296E-2</v>
      </c>
      <c r="D787" s="181">
        <v>0.48993459242107718</v>
      </c>
      <c r="E787" s="182">
        <v>0.80393871489754121</v>
      </c>
      <c r="F787" s="183">
        <v>1.7387896974824676E-2</v>
      </c>
      <c r="G787" s="183">
        <v>0.51853617220762183</v>
      </c>
      <c r="H787" s="183">
        <v>0.27607961761781358</v>
      </c>
      <c r="I787" s="191"/>
      <c r="J787" s="191"/>
    </row>
    <row r="788" spans="2:10">
      <c r="B788" s="168">
        <v>784</v>
      </c>
      <c r="C788" s="181">
        <v>1.9124266899063019E-2</v>
      </c>
      <c r="D788" s="181">
        <v>0.49564689067665363</v>
      </c>
      <c r="E788" s="182">
        <v>0.68467470454817503</v>
      </c>
      <c r="F788" s="183">
        <v>1.7354731597809665E-2</v>
      </c>
      <c r="G788" s="183">
        <v>0.52571484315392869</v>
      </c>
      <c r="H788" s="183">
        <v>0.30157837881320859</v>
      </c>
      <c r="I788" s="191"/>
      <c r="J788" s="191"/>
    </row>
    <row r="789" spans="2:10">
      <c r="B789" s="168">
        <v>785</v>
      </c>
      <c r="C789" s="181">
        <v>1.8358470207470445E-2</v>
      </c>
      <c r="D789" s="181">
        <v>0.49471421723656966</v>
      </c>
      <c r="E789" s="182">
        <v>0.59909884943143665</v>
      </c>
      <c r="F789" s="183">
        <v>1.7390206829564808E-2</v>
      </c>
      <c r="G789" s="183">
        <v>0.55007000537043704</v>
      </c>
      <c r="H789" s="183">
        <v>0.38061719098619118</v>
      </c>
      <c r="I789" s="191"/>
      <c r="J789" s="191"/>
    </row>
    <row r="790" spans="2:10">
      <c r="B790" s="168">
        <v>786</v>
      </c>
      <c r="C790" s="181">
        <v>1.5292092554587789E-2</v>
      </c>
      <c r="D790" s="181">
        <v>0.56253052469731935</v>
      </c>
      <c r="E790" s="182">
        <v>0.76424008789256959</v>
      </c>
      <c r="F790" s="183">
        <v>1.7387483269498086E-2</v>
      </c>
      <c r="G790" s="183">
        <v>0.59010315270587232</v>
      </c>
      <c r="H790" s="183">
        <v>0.53824999411227115</v>
      </c>
      <c r="I790" s="191"/>
      <c r="J790" s="191"/>
    </row>
    <row r="791" spans="2:10">
      <c r="B791" s="168">
        <v>787</v>
      </c>
      <c r="C791" s="181">
        <v>1.3070310187308065E-2</v>
      </c>
      <c r="D791" s="181">
        <v>0.60218507818917721</v>
      </c>
      <c r="E791" s="182">
        <v>0.77793122700846085</v>
      </c>
      <c r="F791" s="183">
        <v>1.7372831205847993E-2</v>
      </c>
      <c r="G791" s="183">
        <v>0.61008991883712649</v>
      </c>
      <c r="H791" s="183">
        <v>0.75821845352694406</v>
      </c>
      <c r="I791" s="191"/>
      <c r="J791" s="191"/>
    </row>
    <row r="792" spans="2:10">
      <c r="B792" s="168">
        <v>788</v>
      </c>
      <c r="C792" s="181">
        <v>1.3604464642589673E-2</v>
      </c>
      <c r="D792" s="181">
        <v>0.54632836103163163</v>
      </c>
      <c r="E792" s="182">
        <v>0.71702503529836792</v>
      </c>
      <c r="F792" s="183">
        <v>1.7403617777235116E-2</v>
      </c>
      <c r="G792" s="183">
        <v>0.60147513433291289</v>
      </c>
      <c r="H792" s="183">
        <v>0.92350451026489255</v>
      </c>
      <c r="I792" s="191"/>
      <c r="J792" s="191"/>
    </row>
    <row r="793" spans="2:10">
      <c r="B793" s="168">
        <v>789</v>
      </c>
      <c r="C793" s="181">
        <v>1.261667026483791E-2</v>
      </c>
      <c r="D793" s="181">
        <v>0.6242808874675192</v>
      </c>
      <c r="E793" s="182">
        <v>0.67149760623797128</v>
      </c>
      <c r="F793" s="183">
        <v>1.7320704334697599E-2</v>
      </c>
      <c r="G793" s="183">
        <v>0.63192444737928222</v>
      </c>
      <c r="H793" s="183">
        <v>0.94882959448587645</v>
      </c>
      <c r="I793" s="191"/>
      <c r="J793" s="191"/>
    </row>
    <row r="794" spans="2:10">
      <c r="B794" s="168">
        <v>790</v>
      </c>
      <c r="C794" s="181">
        <v>1.0423328924285588E-2</v>
      </c>
      <c r="D794" s="181">
        <v>0.68187011235337225</v>
      </c>
      <c r="E794" s="182">
        <v>0.63983089804138271</v>
      </c>
      <c r="F794" s="183">
        <v>1.7286263366258926E-2</v>
      </c>
      <c r="G794" s="183">
        <v>0.6633701112041277</v>
      </c>
      <c r="H794" s="183">
        <v>0.7907846944453979</v>
      </c>
      <c r="I794" s="191"/>
      <c r="J794" s="191"/>
    </row>
    <row r="795" spans="2:10">
      <c r="B795" s="168">
        <v>791</v>
      </c>
      <c r="C795" s="181">
        <v>9.9921140016277585E-3</v>
      </c>
      <c r="D795" s="181">
        <v>0.55188567272138511</v>
      </c>
      <c r="E795" s="182">
        <v>0.62025267024709319</v>
      </c>
      <c r="F795" s="183">
        <v>1.7275093322440985E-2</v>
      </c>
      <c r="G795" s="183">
        <v>0.63500105935307116</v>
      </c>
      <c r="H795" s="183">
        <v>0.55633480369253663</v>
      </c>
      <c r="I795" s="191"/>
      <c r="J795" s="191"/>
    </row>
    <row r="796" spans="2:10">
      <c r="B796" s="168">
        <v>792</v>
      </c>
      <c r="C796" s="181">
        <v>9.6863586118690163E-3</v>
      </c>
      <c r="D796" s="181">
        <v>0.54517755773289345</v>
      </c>
      <c r="E796" s="182">
        <v>0.6063542956238106</v>
      </c>
      <c r="F796" s="183">
        <v>1.7282367641100204E-2</v>
      </c>
      <c r="G796" s="183">
        <v>0.65063192824106542</v>
      </c>
      <c r="H796" s="183">
        <v>0.26323448975971792</v>
      </c>
      <c r="I796" s="191"/>
      <c r="J796" s="191"/>
    </row>
    <row r="797" spans="2:10">
      <c r="B797" s="168">
        <v>793</v>
      </c>
      <c r="C797" s="181">
        <v>1.2134839508937021E-2</v>
      </c>
      <c r="D797" s="181">
        <v>0.59186951882621319</v>
      </c>
      <c r="E797" s="182">
        <v>0.51066599322698869</v>
      </c>
      <c r="F797" s="183">
        <v>1.7269404874200367E-2</v>
      </c>
      <c r="G797" s="183">
        <v>0.66692086624088187</v>
      </c>
      <c r="H797" s="183">
        <v>0.14902004817970388</v>
      </c>
      <c r="I797" s="191"/>
      <c r="J797" s="191"/>
    </row>
    <row r="798" spans="2:10">
      <c r="B798" s="168">
        <v>794</v>
      </c>
      <c r="C798" s="181">
        <v>1.357887343654285E-2</v>
      </c>
      <c r="D798" s="181">
        <v>0.60041548117925836</v>
      </c>
      <c r="E798" s="182">
        <v>0.47024145036102527</v>
      </c>
      <c r="F798" s="183">
        <v>1.7263509573296452E-2</v>
      </c>
      <c r="G798" s="183">
        <v>0.66286778647032529</v>
      </c>
      <c r="H798" s="183">
        <v>0.12892115021258882</v>
      </c>
      <c r="I798" s="191"/>
      <c r="J798" s="191"/>
    </row>
    <row r="799" spans="2:10">
      <c r="B799" s="168">
        <v>795</v>
      </c>
      <c r="C799" s="181">
        <v>1.4466816470532292E-2</v>
      </c>
      <c r="D799" s="181">
        <v>0.53454971955949249</v>
      </c>
      <c r="E799" s="182">
        <v>0.45198820038671689</v>
      </c>
      <c r="F799" s="183">
        <v>1.7257717698724181E-2</v>
      </c>
      <c r="G799" s="183">
        <v>0.65154146456959317</v>
      </c>
      <c r="H799" s="183">
        <v>0.12574195306240846</v>
      </c>
      <c r="I799" s="191"/>
      <c r="J799" s="191"/>
    </row>
    <row r="800" spans="2:10">
      <c r="B800" s="168">
        <v>796</v>
      </c>
      <c r="C800" s="181">
        <v>1.4383477643229243E-2</v>
      </c>
      <c r="D800" s="181">
        <v>0.56285324852863672</v>
      </c>
      <c r="E800" s="182">
        <v>0.44385467155471775</v>
      </c>
      <c r="F800" s="183">
        <v>1.7249478067636253E-2</v>
      </c>
      <c r="G800" s="183">
        <v>0.65983155015956374</v>
      </c>
      <c r="H800" s="183">
        <v>0.12617001520401228</v>
      </c>
      <c r="I800" s="191"/>
      <c r="J800" s="191"/>
    </row>
    <row r="801" spans="2:10">
      <c r="B801" s="168">
        <v>797</v>
      </c>
      <c r="C801" s="181">
        <v>1.3543515147980788E-2</v>
      </c>
      <c r="D801" s="181">
        <v>0.57850110208511973</v>
      </c>
      <c r="E801" s="182">
        <v>0.45181903667112516</v>
      </c>
      <c r="F801" s="183">
        <v>1.7237687465828426E-2</v>
      </c>
      <c r="G801" s="183">
        <v>0.67298761446051658</v>
      </c>
      <c r="H801" s="183">
        <v>0.127293226271637</v>
      </c>
      <c r="I801" s="191"/>
      <c r="J801" s="191"/>
    </row>
    <row r="802" spans="2:10">
      <c r="B802" s="168">
        <v>798</v>
      </c>
      <c r="C802" s="181">
        <v>1.4190774533712158E-2</v>
      </c>
      <c r="D802" s="181">
        <v>0.57468155229133211</v>
      </c>
      <c r="E802" s="182">
        <v>0.46654874850866856</v>
      </c>
      <c r="F802" s="183">
        <v>1.7236342923517008E-2</v>
      </c>
      <c r="G802" s="183">
        <v>0.67800632292367213</v>
      </c>
      <c r="H802" s="183">
        <v>0.1338788383912379</v>
      </c>
      <c r="I802" s="191"/>
      <c r="J802" s="191"/>
    </row>
    <row r="803" spans="2:10">
      <c r="B803" s="168">
        <v>799</v>
      </c>
      <c r="C803" s="181">
        <v>1.4719071178160596E-2</v>
      </c>
      <c r="D803" s="181">
        <v>0.60223109993414714</v>
      </c>
      <c r="E803" s="182">
        <v>0.47727841574694108</v>
      </c>
      <c r="F803" s="183">
        <v>1.7254235678892046E-2</v>
      </c>
      <c r="G803" s="183">
        <v>0.68523780063059847</v>
      </c>
      <c r="H803" s="183">
        <v>0.17270344837440907</v>
      </c>
      <c r="I803" s="191"/>
      <c r="J803" s="191"/>
    </row>
    <row r="804" spans="2:10">
      <c r="B804" s="168">
        <v>800</v>
      </c>
      <c r="C804" s="181">
        <v>1.6442954111994663E-2</v>
      </c>
      <c r="D804" s="181">
        <v>0.63876564727837282</v>
      </c>
      <c r="E804" s="182">
        <v>0.27482843144529234</v>
      </c>
      <c r="F804" s="183">
        <v>1.7262923490750447E-2</v>
      </c>
      <c r="G804" s="183">
        <v>0.68565561422408838</v>
      </c>
      <c r="H804" s="183">
        <v>0.25507528839507043</v>
      </c>
      <c r="I804" s="191"/>
      <c r="J804" s="191"/>
    </row>
    <row r="805" spans="2:10">
      <c r="B805" s="168">
        <v>801</v>
      </c>
      <c r="C805" s="181">
        <v>1.839780629329257E-2</v>
      </c>
      <c r="D805" s="181">
        <v>0.62056996752072335</v>
      </c>
      <c r="E805" s="182">
        <v>0.19045010498339618</v>
      </c>
      <c r="F805" s="183">
        <v>1.7292055240831196E-2</v>
      </c>
      <c r="G805" s="183">
        <v>0.64830450159851361</v>
      </c>
      <c r="H805" s="183">
        <v>0.34715248706044777</v>
      </c>
      <c r="I805" s="191"/>
      <c r="J805" s="191"/>
    </row>
    <row r="806" spans="2:10">
      <c r="B806" s="168">
        <v>802</v>
      </c>
      <c r="C806" s="181">
        <v>2.0591278773389492E-2</v>
      </c>
      <c r="D806" s="181">
        <v>0.55421486580472901</v>
      </c>
      <c r="E806" s="182">
        <v>0.22454895299200012</v>
      </c>
      <c r="F806" s="183">
        <v>1.742064864651309E-2</v>
      </c>
      <c r="G806" s="183">
        <v>0.58182732731232356</v>
      </c>
      <c r="H806" s="183">
        <v>0.40600578329329789</v>
      </c>
      <c r="I806" s="191"/>
      <c r="J806" s="191"/>
    </row>
    <row r="807" spans="2:10">
      <c r="B807" s="168">
        <v>803</v>
      </c>
      <c r="C807" s="181">
        <v>2.3625014959654043E-2</v>
      </c>
      <c r="D807" s="181">
        <v>0.50562916492246712</v>
      </c>
      <c r="E807" s="182">
        <v>0.25384718748471924</v>
      </c>
      <c r="F807" s="183">
        <v>1.7566686626799551E-2</v>
      </c>
      <c r="G807" s="183">
        <v>0.52706590361631445</v>
      </c>
      <c r="H807" s="183">
        <v>0.40715545606347414</v>
      </c>
      <c r="I807" s="191"/>
      <c r="J807" s="191"/>
    </row>
    <row r="808" spans="2:10">
      <c r="B808" s="168">
        <v>804</v>
      </c>
      <c r="C808" s="181">
        <v>2.5355415976587362E-2</v>
      </c>
      <c r="D808" s="181">
        <v>0.46275178398206845</v>
      </c>
      <c r="E808" s="182">
        <v>0.27211362967828912</v>
      </c>
      <c r="F808" s="183">
        <v>1.7585027562945065E-2</v>
      </c>
      <c r="G808" s="183">
        <v>0.48248775054208193</v>
      </c>
      <c r="H808" s="183">
        <v>0.3788192065035102</v>
      </c>
      <c r="I808" s="191"/>
      <c r="J808" s="191"/>
    </row>
    <row r="809" spans="2:10">
      <c r="B809" s="168">
        <v>805</v>
      </c>
      <c r="C809" s="181">
        <v>2.7613600871868448E-2</v>
      </c>
      <c r="D809" s="181">
        <v>0.41887543450356057</v>
      </c>
      <c r="E809" s="182">
        <v>0.28169826431145589</v>
      </c>
      <c r="F809" s="183">
        <v>1.7592612160599225E-2</v>
      </c>
      <c r="G809" s="183">
        <v>0.45048316153635476</v>
      </c>
      <c r="H809" s="183">
        <v>0.35605614432353705</v>
      </c>
      <c r="I809" s="191"/>
      <c r="J809" s="191"/>
    </row>
    <row r="810" spans="2:10">
      <c r="B810" s="168">
        <v>806</v>
      </c>
      <c r="C810" s="181">
        <v>3.0111883804006988E-2</v>
      </c>
      <c r="D810" s="181">
        <v>0.39273708715843386</v>
      </c>
      <c r="E810" s="182">
        <v>0.28410258229790913</v>
      </c>
      <c r="F810" s="183">
        <v>1.7828527623087478E-2</v>
      </c>
      <c r="G810" s="183">
        <v>0.41889801198974269</v>
      </c>
      <c r="H810" s="183">
        <v>0.34514633718436377</v>
      </c>
      <c r="I810" s="191"/>
      <c r="J810" s="191"/>
    </row>
    <row r="811" spans="2:10">
      <c r="B811" s="168">
        <v>807</v>
      </c>
      <c r="C811" s="181">
        <v>3.344913403176137E-2</v>
      </c>
      <c r="D811" s="181">
        <v>0.35245375221706632</v>
      </c>
      <c r="E811" s="182">
        <v>0.28132191849057231</v>
      </c>
      <c r="F811" s="183">
        <v>1.822065132180754E-2</v>
      </c>
      <c r="G811" s="183">
        <v>0.3823561062347372</v>
      </c>
      <c r="H811" s="183">
        <v>0.34713308181191022</v>
      </c>
      <c r="I811" s="191"/>
      <c r="J811" s="191"/>
    </row>
    <row r="812" spans="2:10">
      <c r="B812" s="168">
        <v>808</v>
      </c>
      <c r="C812" s="181">
        <v>3.4742789676548438E-2</v>
      </c>
      <c r="D812" s="181">
        <v>0.32908091512112775</v>
      </c>
      <c r="E812" s="182">
        <v>0.27951886984797542</v>
      </c>
      <c r="F812" s="183">
        <v>1.8364586300017159E-2</v>
      </c>
      <c r="G812" s="183">
        <v>0.35847976144486599</v>
      </c>
      <c r="H812" s="183">
        <v>0.36992569289306554</v>
      </c>
      <c r="I812" s="191"/>
      <c r="J812" s="191"/>
    </row>
    <row r="813" spans="2:10">
      <c r="B813" s="168">
        <v>809</v>
      </c>
      <c r="C813" s="181">
        <v>3.325191671244896E-2</v>
      </c>
      <c r="D813" s="181">
        <v>0.31847832291341371</v>
      </c>
      <c r="E813" s="182">
        <v>0.27550706768716504</v>
      </c>
      <c r="F813" s="183">
        <v>1.8076095785608037E-2</v>
      </c>
      <c r="G813" s="183">
        <v>0.358808558895373</v>
      </c>
      <c r="H813" s="183">
        <v>0.44342774662990397</v>
      </c>
      <c r="I813" s="191"/>
      <c r="J813" s="191"/>
    </row>
    <row r="814" spans="2:10">
      <c r="B814" s="168">
        <v>810</v>
      </c>
      <c r="C814" s="181">
        <v>2.8500875818507663E-2</v>
      </c>
      <c r="D814" s="181">
        <v>0.34521186925788327</v>
      </c>
      <c r="E814" s="182">
        <v>0.50431870981892224</v>
      </c>
      <c r="F814" s="183">
        <v>1.7737891681120273E-2</v>
      </c>
      <c r="G814" s="183">
        <v>0.37484609742288405</v>
      </c>
      <c r="H814" s="183">
        <v>0.59203155222847648</v>
      </c>
      <c r="I814" s="191"/>
      <c r="J814" s="191"/>
    </row>
    <row r="815" spans="2:10">
      <c r="B815" s="168">
        <v>811</v>
      </c>
      <c r="C815" s="181">
        <v>2.7007733028378864E-2</v>
      </c>
      <c r="D815" s="181">
        <v>0.3560840759685116</v>
      </c>
      <c r="E815" s="182">
        <v>0.58557405473192747</v>
      </c>
      <c r="F815" s="183">
        <v>1.7603230597315046E-2</v>
      </c>
      <c r="G815" s="183">
        <v>0.3847825074472262</v>
      </c>
      <c r="H815" s="183">
        <v>0.78952882204231634</v>
      </c>
      <c r="I815" s="191"/>
      <c r="J815" s="191"/>
    </row>
    <row r="816" spans="2:10">
      <c r="B816" s="168">
        <v>812</v>
      </c>
      <c r="C816" s="181">
        <v>2.536410097150148E-2</v>
      </c>
      <c r="D816" s="181">
        <v>0.37754092591284028</v>
      </c>
      <c r="E816" s="182">
        <v>0.57396864897584932</v>
      </c>
      <c r="F816" s="183">
        <v>1.7523488895614711E-2</v>
      </c>
      <c r="G816" s="183">
        <v>0.39125639951718549</v>
      </c>
      <c r="H816" s="183">
        <v>0.95885196432715514</v>
      </c>
      <c r="I816" s="191"/>
      <c r="J816" s="191"/>
    </row>
    <row r="817" spans="2:10">
      <c r="B817" s="168">
        <v>813</v>
      </c>
      <c r="C817" s="181">
        <v>2.4587360795017572E-2</v>
      </c>
      <c r="D817" s="181">
        <v>0.34728972735113411</v>
      </c>
      <c r="E817" s="182">
        <v>0.55687406970430342</v>
      </c>
      <c r="F817" s="183">
        <v>1.7511801720138536E-2</v>
      </c>
      <c r="G817" s="183">
        <v>0.38904816914828483</v>
      </c>
      <c r="H817" s="183">
        <v>0.98721846843370409</v>
      </c>
      <c r="I817" s="191"/>
      <c r="J817" s="191"/>
    </row>
    <row r="818" spans="2:10">
      <c r="B818" s="168">
        <v>814</v>
      </c>
      <c r="C818" s="181">
        <v>2.3822185575489194E-2</v>
      </c>
      <c r="D818" s="181">
        <v>0.34066254146925945</v>
      </c>
      <c r="E818" s="182">
        <v>0.53802647375625867</v>
      </c>
      <c r="F818" s="183">
        <v>1.7478567392235772E-2</v>
      </c>
      <c r="G818" s="183">
        <v>0.39462580279232246</v>
      </c>
      <c r="H818" s="183">
        <v>0.8180723549389316</v>
      </c>
      <c r="I818" s="191"/>
      <c r="J818" s="191"/>
    </row>
    <row r="819" spans="2:10">
      <c r="B819" s="168">
        <v>815</v>
      </c>
      <c r="C819" s="181">
        <v>2.3243666582538781E-2</v>
      </c>
      <c r="D819" s="181">
        <v>0.32995822070263392</v>
      </c>
      <c r="E819" s="182">
        <v>0.51908208821747348</v>
      </c>
      <c r="F819" s="183">
        <v>1.7415891035257293E-2</v>
      </c>
      <c r="G819" s="183">
        <v>0.39506993508562088</v>
      </c>
      <c r="H819" s="183">
        <v>0.59445879599782647</v>
      </c>
      <c r="I819" s="191"/>
      <c r="J819" s="191"/>
    </row>
    <row r="820" spans="2:10">
      <c r="B820" s="168">
        <v>816</v>
      </c>
      <c r="C820" s="181">
        <v>2.2561568234866301E-2</v>
      </c>
      <c r="D820" s="181">
        <v>0.30243848250242816</v>
      </c>
      <c r="E820" s="182">
        <v>0.50211813970458841</v>
      </c>
      <c r="F820" s="183">
        <v>1.7386862711508199E-2</v>
      </c>
      <c r="G820" s="183">
        <v>0.39304674854819505</v>
      </c>
      <c r="H820" s="183">
        <v>0.2772896230698062</v>
      </c>
      <c r="I820" s="191"/>
      <c r="J820" s="191"/>
    </row>
    <row r="821" spans="2:10">
      <c r="B821" s="168">
        <v>817</v>
      </c>
      <c r="C821" s="181">
        <v>1.8014964391716484E-2</v>
      </c>
      <c r="D821" s="181">
        <v>0.3035857968004631</v>
      </c>
      <c r="E821" s="182">
        <v>0.49129169744703466</v>
      </c>
      <c r="F821" s="183">
        <v>1.73540765643759E-2</v>
      </c>
      <c r="G821" s="183">
        <v>0.39090470445912257</v>
      </c>
      <c r="H821" s="183">
        <v>0.14534487051803804</v>
      </c>
      <c r="I821" s="191"/>
      <c r="J821" s="191"/>
    </row>
    <row r="822" spans="2:10">
      <c r="B822" s="168">
        <v>818</v>
      </c>
      <c r="C822" s="181">
        <v>1.6160449101570749E-2</v>
      </c>
      <c r="D822" s="181">
        <v>0.29366340816420511</v>
      </c>
      <c r="E822" s="182">
        <v>0.48896870510343216</v>
      </c>
      <c r="F822" s="183">
        <v>1.7336528563439677E-2</v>
      </c>
      <c r="G822" s="183">
        <v>0.38096975093940283</v>
      </c>
      <c r="H822" s="183">
        <v>0.12099931031982578</v>
      </c>
      <c r="I822" s="191"/>
      <c r="J822" s="191"/>
    </row>
    <row r="823" spans="2:10">
      <c r="B823" s="168">
        <v>819</v>
      </c>
      <c r="C823" s="181">
        <v>1.608642870761982E-2</v>
      </c>
      <c r="D823" s="181">
        <v>0.29298103361618921</v>
      </c>
      <c r="E823" s="182">
        <v>0.47931830880022852</v>
      </c>
      <c r="F823" s="183">
        <v>1.7331081443306248E-2</v>
      </c>
      <c r="G823" s="183">
        <v>0.37953062275564897</v>
      </c>
      <c r="H823" s="183">
        <v>0.11649208852427408</v>
      </c>
      <c r="I823" s="191"/>
      <c r="J823" s="191"/>
    </row>
    <row r="824" spans="2:10">
      <c r="B824" s="168">
        <v>820</v>
      </c>
      <c r="C824" s="181">
        <v>1.5771409701286383E-2</v>
      </c>
      <c r="D824" s="181">
        <v>0.30333804276996601</v>
      </c>
      <c r="E824" s="182">
        <v>0.47005778634190404</v>
      </c>
      <c r="F824" s="183">
        <v>1.7320876711917E-2</v>
      </c>
      <c r="G824" s="183">
        <v>0.37961557423456832</v>
      </c>
      <c r="H824" s="183">
        <v>0.11633411216004322</v>
      </c>
      <c r="I824" s="191"/>
      <c r="J824" s="191"/>
    </row>
    <row r="825" spans="2:10">
      <c r="B825" s="168">
        <v>821</v>
      </c>
      <c r="C825" s="181">
        <v>1.5965878076870423E-2</v>
      </c>
      <c r="D825" s="181">
        <v>0.30210825812782394</v>
      </c>
      <c r="E825" s="182">
        <v>0.4749000424589549</v>
      </c>
      <c r="F825" s="183">
        <v>1.7284470643177039E-2</v>
      </c>
      <c r="G825" s="183">
        <v>0.38539047957446998</v>
      </c>
      <c r="H825" s="183">
        <v>0.11718564974814188</v>
      </c>
      <c r="I825" s="191"/>
      <c r="J825" s="191"/>
    </row>
    <row r="826" spans="2:10">
      <c r="B826" s="168">
        <v>822</v>
      </c>
      <c r="C826" s="181">
        <v>1.6014217651495952E-2</v>
      </c>
      <c r="D826" s="181">
        <v>0.29026367033920758</v>
      </c>
      <c r="E826" s="182">
        <v>0.48626111469315664</v>
      </c>
      <c r="F826" s="183">
        <v>1.7287332105019291E-2</v>
      </c>
      <c r="G826" s="183">
        <v>0.38746596478950868</v>
      </c>
      <c r="H826" s="183">
        <v>0.12291055088942636</v>
      </c>
      <c r="I826" s="191"/>
      <c r="J826" s="191"/>
    </row>
    <row r="827" spans="2:10">
      <c r="B827" s="168">
        <v>823</v>
      </c>
      <c r="C827" s="181">
        <v>1.6282912178549564E-2</v>
      </c>
      <c r="D827" s="181">
        <v>0.30096395849182384</v>
      </c>
      <c r="E827" s="182">
        <v>0.49212336648634009</v>
      </c>
      <c r="F827" s="183">
        <v>1.7307121009807871E-2</v>
      </c>
      <c r="G827" s="183">
        <v>0.39038534200845526</v>
      </c>
      <c r="H827" s="183">
        <v>0.16202650421768658</v>
      </c>
      <c r="I827" s="191"/>
      <c r="J827" s="191"/>
    </row>
    <row r="828" spans="2:10">
      <c r="B828" s="168">
        <v>824</v>
      </c>
      <c r="C828" s="181">
        <v>1.7388236775155386E-2</v>
      </c>
      <c r="D828" s="181">
        <v>0.31073690658849312</v>
      </c>
      <c r="E828" s="182">
        <v>0.28069749873564576</v>
      </c>
      <c r="F828" s="183">
        <v>1.7354938450472965E-2</v>
      </c>
      <c r="G828" s="183">
        <v>0.39278898110219101</v>
      </c>
      <c r="H828" s="183">
        <v>0.24501754807804688</v>
      </c>
      <c r="I828" s="191"/>
      <c r="J828" s="191"/>
    </row>
    <row r="829" spans="2:10">
      <c r="B829" s="168">
        <v>825</v>
      </c>
      <c r="C829" s="181">
        <v>1.9080076318547603E-2</v>
      </c>
      <c r="D829" s="181">
        <v>0.30259476904187405</v>
      </c>
      <c r="E829" s="182">
        <v>0.19097263134404899</v>
      </c>
      <c r="F829" s="183">
        <v>1.7444229850128754E-2</v>
      </c>
      <c r="G829" s="183">
        <v>0.38000090438775364</v>
      </c>
      <c r="H829" s="183">
        <v>0.33583543431901108</v>
      </c>
      <c r="I829" s="191"/>
      <c r="J829" s="191"/>
    </row>
    <row r="830" spans="2:10">
      <c r="B830" s="168">
        <v>826</v>
      </c>
      <c r="C830" s="181">
        <v>2.0556746522193657E-2</v>
      </c>
      <c r="D830" s="181">
        <v>0.27877515160861405</v>
      </c>
      <c r="E830" s="182">
        <v>0.21715021885554006</v>
      </c>
      <c r="F830" s="183">
        <v>1.7523075190288132E-2</v>
      </c>
      <c r="G830" s="183">
        <v>0.356323016820765</v>
      </c>
      <c r="H830" s="183">
        <v>0.39533227915790742</v>
      </c>
      <c r="I830" s="191"/>
      <c r="J830" s="191"/>
    </row>
    <row r="831" spans="2:10">
      <c r="B831" s="168">
        <v>827</v>
      </c>
      <c r="C831" s="181">
        <v>2.1932065143226525E-2</v>
      </c>
      <c r="D831" s="181">
        <v>0.25305232615277878</v>
      </c>
      <c r="E831" s="182">
        <v>0.24120379838344644</v>
      </c>
      <c r="F831" s="183">
        <v>1.7549345478526632E-2</v>
      </c>
      <c r="G831" s="183">
        <v>0.33449299328127913</v>
      </c>
      <c r="H831" s="183">
        <v>0.39905949816792385</v>
      </c>
      <c r="I831" s="191"/>
      <c r="J831" s="191"/>
    </row>
    <row r="832" spans="2:10">
      <c r="B832" s="168">
        <v>828</v>
      </c>
      <c r="C832" s="181">
        <v>2.3559397721096727E-2</v>
      </c>
      <c r="D832" s="181">
        <v>0.22934537328776486</v>
      </c>
      <c r="E832" s="182">
        <v>0.25941022047903356</v>
      </c>
      <c r="F832" s="183">
        <v>1.7543622554842132E-2</v>
      </c>
      <c r="G832" s="183">
        <v>0.31132633883683147</v>
      </c>
      <c r="H832" s="183">
        <v>0.37162153520389901</v>
      </c>
      <c r="I832" s="191"/>
      <c r="J832" s="191"/>
    </row>
    <row r="833" spans="2:10">
      <c r="B833" s="168">
        <v>829</v>
      </c>
      <c r="C833" s="181">
        <v>2.4370285146483515E-2</v>
      </c>
      <c r="D833" s="181">
        <v>0.21236872964709974</v>
      </c>
      <c r="E833" s="182">
        <v>0.26029130825469521</v>
      </c>
      <c r="F833" s="183">
        <v>1.7586751335139192E-2</v>
      </c>
      <c r="G833" s="183">
        <v>0.29553207045349905</v>
      </c>
      <c r="H833" s="183">
        <v>0.34933478366984821</v>
      </c>
      <c r="I833" s="191"/>
      <c r="J833" s="191"/>
    </row>
    <row r="834" spans="2:10">
      <c r="B834" s="168">
        <v>830</v>
      </c>
      <c r="C834" s="181">
        <v>2.3878371697658E-2</v>
      </c>
      <c r="D834" s="181">
        <v>0.21098821010975924</v>
      </c>
      <c r="E834" s="182">
        <v>0.25634864797187207</v>
      </c>
      <c r="F834" s="183">
        <v>1.7574512552560897E-2</v>
      </c>
      <c r="G834" s="183">
        <v>0.28851195527785589</v>
      </c>
      <c r="H834" s="183">
        <v>0.33880972968576978</v>
      </c>
      <c r="I834" s="191"/>
      <c r="J834" s="191"/>
    </row>
    <row r="835" spans="2:10">
      <c r="B835" s="168">
        <v>831</v>
      </c>
      <c r="C835" s="181">
        <v>2.3575825595128008E-2</v>
      </c>
      <c r="D835" s="181">
        <v>0.20593577429246754</v>
      </c>
      <c r="E835" s="182">
        <v>0.24827662722124849</v>
      </c>
      <c r="F835" s="183">
        <v>1.7555516582981604E-2</v>
      </c>
      <c r="G835" s="183">
        <v>0.28208219868518281</v>
      </c>
      <c r="H835" s="183">
        <v>0.34141109145790627</v>
      </c>
      <c r="I835" s="191"/>
      <c r="J835" s="191"/>
    </row>
    <row r="836" spans="2:10">
      <c r="B836" s="168">
        <v>832</v>
      </c>
      <c r="C836" s="181">
        <v>2.3832514771674473E-2</v>
      </c>
      <c r="D836" s="181">
        <v>0.20500511495281667</v>
      </c>
      <c r="E836" s="182">
        <v>0.24083097339556719</v>
      </c>
      <c r="F836" s="183">
        <v>1.7581442116781261E-2</v>
      </c>
      <c r="G836" s="183">
        <v>0.27878609485198425</v>
      </c>
      <c r="H836" s="183">
        <v>0.3665520022291337</v>
      </c>
      <c r="I836" s="191"/>
      <c r="J836" s="191"/>
    </row>
    <row r="837" spans="2:10">
      <c r="B837" s="168">
        <v>833</v>
      </c>
      <c r="C837" s="181">
        <v>2.4017612145950079E-2</v>
      </c>
      <c r="D837" s="181">
        <v>0.21024527390277226</v>
      </c>
      <c r="E837" s="182">
        <v>0.2376768741752382</v>
      </c>
      <c r="F837" s="183">
        <v>1.7599783052926803E-2</v>
      </c>
      <c r="G837" s="183">
        <v>0.28329150398836672</v>
      </c>
      <c r="H837" s="183">
        <v>0.43954943129831969</v>
      </c>
      <c r="I837" s="191"/>
      <c r="J837" s="191"/>
    </row>
    <row r="838" spans="2:10">
      <c r="B838" s="168">
        <v>834</v>
      </c>
      <c r="C838" s="181">
        <v>2.3810463163736272E-2</v>
      </c>
      <c r="D838" s="181">
        <v>0.22032802955942565</v>
      </c>
      <c r="E838" s="182">
        <v>0.47111524613676425</v>
      </c>
      <c r="F838" s="183">
        <v>1.7814978773641629E-2</v>
      </c>
      <c r="G838" s="183">
        <v>0.28096302730759853</v>
      </c>
      <c r="H838" s="183">
        <v>0.58940267028568649</v>
      </c>
      <c r="I838" s="191"/>
      <c r="J838" s="191"/>
    </row>
    <row r="839" spans="2:10">
      <c r="B839" s="168">
        <v>835</v>
      </c>
      <c r="C839" s="181">
        <v>2.4380766552236314E-2</v>
      </c>
      <c r="D839" s="181">
        <v>0.2242667158553894</v>
      </c>
      <c r="E839" s="182">
        <v>0.55918991867749168</v>
      </c>
      <c r="F839" s="183">
        <v>1.7991389619988599E-2</v>
      </c>
      <c r="G839" s="183">
        <v>0.27241371776700196</v>
      </c>
      <c r="H839" s="183">
        <v>0.7877206057013153</v>
      </c>
      <c r="I839" s="191"/>
      <c r="J839" s="191"/>
    </row>
    <row r="840" spans="2:10">
      <c r="B840" s="168">
        <v>836</v>
      </c>
      <c r="C840" s="181">
        <v>2.555968163943555E-2</v>
      </c>
      <c r="D840" s="181">
        <v>0.21832610890979437</v>
      </c>
      <c r="E840" s="182">
        <v>0.5514727901393186</v>
      </c>
      <c r="F840" s="183">
        <v>1.8210963722076551E-2</v>
      </c>
      <c r="G840" s="183">
        <v>0.25438784719640634</v>
      </c>
      <c r="H840" s="183">
        <v>0.95584326874708059</v>
      </c>
      <c r="I840" s="191"/>
      <c r="J840" s="191"/>
    </row>
    <row r="841" spans="2:10">
      <c r="B841" s="168">
        <v>837</v>
      </c>
      <c r="C841" s="181">
        <v>2.5794524555236478E-2</v>
      </c>
      <c r="D841" s="181">
        <v>0.21097998331852971</v>
      </c>
      <c r="E841" s="182">
        <v>0.53806024376991102</v>
      </c>
      <c r="F841" s="183">
        <v>1.8343280475697752E-2</v>
      </c>
      <c r="G841" s="183">
        <v>0.2450483669619361</v>
      </c>
      <c r="H841" s="183">
        <v>0.98376477522239136</v>
      </c>
      <c r="I841" s="191"/>
      <c r="J841" s="191"/>
    </row>
    <row r="842" spans="2:10">
      <c r="B842" s="168">
        <v>838</v>
      </c>
      <c r="C842" s="181">
        <v>2.5066755029047098E-2</v>
      </c>
      <c r="D842" s="181">
        <v>0.20445652023877123</v>
      </c>
      <c r="E842" s="182">
        <v>0.52447281227640885</v>
      </c>
      <c r="F842" s="183">
        <v>1.8303771617008347E-2</v>
      </c>
      <c r="G842" s="183">
        <v>0.24546800965425425</v>
      </c>
      <c r="H842" s="183">
        <v>0.82019917017864929</v>
      </c>
      <c r="I842" s="191"/>
      <c r="J842" s="191"/>
    </row>
    <row r="843" spans="2:10">
      <c r="B843" s="168">
        <v>839</v>
      </c>
      <c r="C843" s="181">
        <v>2.3294010925733785E-2</v>
      </c>
      <c r="D843" s="181">
        <v>0.20969835383550742</v>
      </c>
      <c r="E843" s="182">
        <v>0.51087579438087427</v>
      </c>
      <c r="F843" s="183">
        <v>1.8032070643770021E-2</v>
      </c>
      <c r="G843" s="183">
        <v>0.253863336171259</v>
      </c>
      <c r="H843" s="183">
        <v>0.59311401227417226</v>
      </c>
      <c r="I843" s="191"/>
      <c r="J843" s="191"/>
    </row>
    <row r="844" spans="2:10">
      <c r="B844" s="168">
        <v>840</v>
      </c>
      <c r="C844" s="181">
        <v>2.0737613692477834E-2</v>
      </c>
      <c r="D844" s="181">
        <v>0.22771060866109832</v>
      </c>
      <c r="E844" s="182">
        <v>0.50316809828643105</v>
      </c>
      <c r="F844" s="183">
        <v>1.7745303901555001E-2</v>
      </c>
      <c r="G844" s="183">
        <v>0.2738068136302409</v>
      </c>
      <c r="H844" s="183">
        <v>0.27440944315845439</v>
      </c>
      <c r="I844" s="191"/>
      <c r="J844" s="191"/>
    </row>
    <row r="845" spans="2:10">
      <c r="B845" s="168">
        <v>841</v>
      </c>
      <c r="C845" s="181">
        <v>1.7380363923003739E-2</v>
      </c>
      <c r="D845" s="181">
        <v>0.23099671369765068</v>
      </c>
      <c r="E845" s="182">
        <v>0.57017424767327429</v>
      </c>
      <c r="F845" s="183">
        <v>1.7581200788674103E-2</v>
      </c>
      <c r="G845" s="183">
        <v>0.29006005033070231</v>
      </c>
      <c r="H845" s="183">
        <v>0.14304164392797855</v>
      </c>
      <c r="I845" s="191"/>
      <c r="J845" s="191"/>
    </row>
    <row r="846" spans="2:10">
      <c r="B846" s="168">
        <v>842</v>
      </c>
      <c r="C846" s="181">
        <v>1.6034757350021078E-2</v>
      </c>
      <c r="D846" s="181">
        <v>0.24056825717979394</v>
      </c>
      <c r="E846" s="182">
        <v>0.58530378274681405</v>
      </c>
      <c r="F846" s="183">
        <v>1.752697091544686E-2</v>
      </c>
      <c r="G846" s="183">
        <v>0.30142742533847172</v>
      </c>
      <c r="H846" s="183">
        <v>0.11882874506522319</v>
      </c>
      <c r="I846" s="191"/>
      <c r="J846" s="191"/>
    </row>
    <row r="847" spans="2:10">
      <c r="B847" s="168">
        <v>843</v>
      </c>
      <c r="C847" s="181">
        <v>1.5717228644386589E-2</v>
      </c>
      <c r="D847" s="181">
        <v>0.26714897233572971</v>
      </c>
      <c r="E847" s="182">
        <v>0.58232031504952508</v>
      </c>
      <c r="F847" s="183">
        <v>1.7481566755853547E-2</v>
      </c>
      <c r="G847" s="183">
        <v>0.32454825069560783</v>
      </c>
      <c r="H847" s="183">
        <v>0.11552658920385463</v>
      </c>
      <c r="I847" s="191"/>
      <c r="J847" s="191"/>
    </row>
    <row r="848" spans="2:10">
      <c r="B848" s="168">
        <v>844</v>
      </c>
      <c r="C848" s="181">
        <v>1.539749286110881E-2</v>
      </c>
      <c r="D848" s="181">
        <v>0.2852260958219901</v>
      </c>
      <c r="E848" s="182">
        <v>0.58978288290209313</v>
      </c>
      <c r="F848" s="183">
        <v>1.7461846801952733E-2</v>
      </c>
      <c r="G848" s="183">
        <v>0.34846974712878021</v>
      </c>
      <c r="H848" s="183">
        <v>0.11654024882291725</v>
      </c>
      <c r="I848" s="191"/>
      <c r="J848" s="191"/>
    </row>
    <row r="849" spans="2:10">
      <c r="B849" s="168">
        <v>845</v>
      </c>
      <c r="C849" s="181">
        <v>1.5471248551533957E-2</v>
      </c>
      <c r="D849" s="181">
        <v>0.3173372255800202</v>
      </c>
      <c r="E849" s="182">
        <v>0.62159882975111314</v>
      </c>
      <c r="F849" s="183">
        <v>1.7378105948762032E-2</v>
      </c>
      <c r="G849" s="183">
        <v>0.3743111537599747</v>
      </c>
      <c r="H849" s="183">
        <v>0.11835340468172784</v>
      </c>
      <c r="I849" s="191"/>
      <c r="J849" s="191"/>
    </row>
    <row r="850" spans="2:10">
      <c r="B850" s="168">
        <v>846</v>
      </c>
      <c r="C850" s="181">
        <v>1.4493926484252113E-2</v>
      </c>
      <c r="D850" s="181">
        <v>0.31733107310439962</v>
      </c>
      <c r="E850" s="182">
        <v>0.70838229698730948</v>
      </c>
      <c r="F850" s="183">
        <v>1.7376347701124027E-2</v>
      </c>
      <c r="G850" s="183">
        <v>0.39423644184727435</v>
      </c>
      <c r="H850" s="183">
        <v>0.12887113759476704</v>
      </c>
      <c r="I850" s="191"/>
      <c r="J850" s="191"/>
    </row>
    <row r="851" spans="2:10">
      <c r="B851" s="168">
        <v>847</v>
      </c>
      <c r="C851" s="181">
        <v>1.691934131318789E-2</v>
      </c>
      <c r="D851" s="181">
        <v>0.36096632370082582</v>
      </c>
      <c r="E851" s="182">
        <v>0.83495726826317107</v>
      </c>
      <c r="F851" s="183">
        <v>1.7433645888856812E-2</v>
      </c>
      <c r="G851" s="183">
        <v>0.41748476216719022</v>
      </c>
      <c r="H851" s="183">
        <v>0.21920001157258456</v>
      </c>
      <c r="I851" s="191"/>
      <c r="J851" s="191"/>
    </row>
    <row r="852" spans="2:10">
      <c r="B852" s="168">
        <v>848</v>
      </c>
      <c r="C852" s="181">
        <v>2.1502855372608522E-2</v>
      </c>
      <c r="D852" s="181">
        <v>0.41024276368205509</v>
      </c>
      <c r="E852" s="182">
        <v>0.76460653289574643</v>
      </c>
      <c r="F852" s="183">
        <v>1.7522833862180953E-2</v>
      </c>
      <c r="G852" s="183">
        <v>0.43706841523998341</v>
      </c>
      <c r="H852" s="183">
        <v>0.31980678723265188</v>
      </c>
      <c r="I852" s="191"/>
      <c r="J852" s="191"/>
    </row>
    <row r="853" spans="2:10">
      <c r="B853" s="168">
        <v>849</v>
      </c>
      <c r="C853" s="181">
        <v>2.328230866250406E-2</v>
      </c>
      <c r="D853" s="181">
        <v>0.42412391097635693</v>
      </c>
      <c r="E853" s="182">
        <v>0.80215571170419497</v>
      </c>
      <c r="F853" s="183">
        <v>1.7516249052399388E-2</v>
      </c>
      <c r="G853" s="183">
        <v>0.44313177623956579</v>
      </c>
      <c r="H853" s="183">
        <v>0.34059166073556979</v>
      </c>
      <c r="I853" s="191"/>
      <c r="J853" s="191"/>
    </row>
    <row r="854" spans="2:10">
      <c r="B854" s="168">
        <v>850</v>
      </c>
      <c r="C854" s="181">
        <v>2.2762220873161078E-2</v>
      </c>
      <c r="D854" s="181">
        <v>0.44082818770868859</v>
      </c>
      <c r="E854" s="182">
        <v>0.91696442761772068</v>
      </c>
      <c r="F854" s="183">
        <v>1.7536417187070677E-2</v>
      </c>
      <c r="G854" s="183">
        <v>0.45290180601492369</v>
      </c>
      <c r="H854" s="183">
        <v>0.33683700976057479</v>
      </c>
      <c r="I854" s="191"/>
      <c r="J854" s="191"/>
    </row>
    <row r="855" spans="2:10">
      <c r="B855" s="168">
        <v>851</v>
      </c>
      <c r="C855" s="181">
        <v>2.3163058018247636E-2</v>
      </c>
      <c r="D855" s="181">
        <v>0.44157648510159869</v>
      </c>
      <c r="E855" s="182">
        <v>0.97849635983985039</v>
      </c>
      <c r="F855" s="183">
        <v>1.7645842245953874E-2</v>
      </c>
      <c r="G855" s="183">
        <v>0.44866056617044464</v>
      </c>
      <c r="H855" s="183">
        <v>0.32013852877696913</v>
      </c>
      <c r="I855" s="191"/>
      <c r="J855" s="191"/>
    </row>
    <row r="856" spans="2:10">
      <c r="B856" s="168">
        <v>852</v>
      </c>
      <c r="C856" s="181">
        <v>2.5318986206655906E-2</v>
      </c>
      <c r="D856" s="181">
        <v>0.41558090739354359</v>
      </c>
      <c r="E856" s="182">
        <v>0.99934681048016072</v>
      </c>
      <c r="F856" s="183">
        <v>1.7846454853906395E-2</v>
      </c>
      <c r="G856" s="183">
        <v>0.43524615859607863</v>
      </c>
      <c r="H856" s="183">
        <v>0.29697016151958616</v>
      </c>
      <c r="I856" s="191"/>
      <c r="J856" s="191"/>
    </row>
    <row r="857" spans="2:10">
      <c r="B857" s="168">
        <v>853</v>
      </c>
      <c r="C857" s="181">
        <v>2.8344822967984604E-2</v>
      </c>
      <c r="D857" s="181">
        <v>0.37512655218474616</v>
      </c>
      <c r="E857" s="182">
        <v>0.98900819742026169</v>
      </c>
      <c r="F857" s="183">
        <v>1.8215583431556801E-2</v>
      </c>
      <c r="G857" s="183">
        <v>0.41497588214642006</v>
      </c>
      <c r="H857" s="183">
        <v>0.28226548161754061</v>
      </c>
      <c r="I857" s="191"/>
      <c r="J857" s="191"/>
    </row>
    <row r="858" spans="2:10">
      <c r="B858" s="168">
        <v>854</v>
      </c>
      <c r="C858" s="181">
        <v>2.9427602954955716E-2</v>
      </c>
      <c r="D858" s="181">
        <v>0.36348916539936499</v>
      </c>
      <c r="E858" s="182">
        <v>0.92908576870101423</v>
      </c>
      <c r="F858" s="183">
        <v>1.8391063440918953E-2</v>
      </c>
      <c r="G858" s="183">
        <v>0.3953607956715392</v>
      </c>
      <c r="H858" s="183">
        <v>0.27076531389444919</v>
      </c>
      <c r="I858" s="191"/>
      <c r="J858" s="191"/>
    </row>
    <row r="859" spans="2:10">
      <c r="B859" s="168">
        <v>855</v>
      </c>
      <c r="C859" s="181">
        <v>3.1005319168115622E-2</v>
      </c>
      <c r="D859" s="181">
        <v>0.34032572478679196</v>
      </c>
      <c r="E859" s="182">
        <v>0.80393871489754121</v>
      </c>
      <c r="F859" s="183">
        <v>1.8699032581121738E-2</v>
      </c>
      <c r="G859" s="183">
        <v>0.36829236857628522</v>
      </c>
      <c r="H859" s="183">
        <v>0.2702747139291492</v>
      </c>
      <c r="I859" s="191"/>
      <c r="J859" s="191"/>
    </row>
    <row r="860" spans="2:10">
      <c r="B860" s="168">
        <v>856</v>
      </c>
      <c r="C860" s="181">
        <v>3.2515978731346866E-2</v>
      </c>
      <c r="D860" s="181">
        <v>0.30974498282451873</v>
      </c>
      <c r="E860" s="182">
        <v>0.68467470454817503</v>
      </c>
      <c r="F860" s="183">
        <v>1.9077297151400989E-2</v>
      </c>
      <c r="G860" s="183">
        <v>0.34417512469627182</v>
      </c>
      <c r="H860" s="183">
        <v>0.29632431956598587</v>
      </c>
      <c r="I860" s="191"/>
      <c r="J860" s="191"/>
    </row>
    <row r="861" spans="2:10">
      <c r="B861" s="168">
        <v>857</v>
      </c>
      <c r="C861" s="181">
        <v>2.9428801032567439E-2</v>
      </c>
      <c r="D861" s="181">
        <v>0.29931886514582651</v>
      </c>
      <c r="E861" s="182">
        <v>0.59829320775588224</v>
      </c>
      <c r="F861" s="183">
        <v>1.877367191712746E-2</v>
      </c>
      <c r="G861" s="183">
        <v>0.34851632140450362</v>
      </c>
      <c r="H861" s="183">
        <v>0.37308698429118653</v>
      </c>
      <c r="I861" s="191"/>
      <c r="J861" s="191"/>
    </row>
    <row r="862" spans="2:10">
      <c r="B862" s="168">
        <v>858</v>
      </c>
      <c r="C862" s="181">
        <v>2.1852278195882747E-2</v>
      </c>
      <c r="D862" s="181">
        <v>0.31076346851211528</v>
      </c>
      <c r="E862" s="182">
        <v>0.75231917305890683</v>
      </c>
      <c r="F862" s="183">
        <v>1.8041723768057131E-2</v>
      </c>
      <c r="G862" s="183">
        <v>0.38158998480323703</v>
      </c>
      <c r="H862" s="183">
        <v>0.53128342168160769</v>
      </c>
      <c r="I862" s="191"/>
      <c r="J862" s="191"/>
    </row>
    <row r="863" spans="2:10">
      <c r="B863" s="168">
        <v>859</v>
      </c>
      <c r="C863" s="181">
        <v>1.8432794991706313E-2</v>
      </c>
      <c r="D863" s="181">
        <v>0.32896610995842462</v>
      </c>
      <c r="E863" s="182">
        <v>0.77793122700846085</v>
      </c>
      <c r="F863" s="183">
        <v>1.7781744445738868E-2</v>
      </c>
      <c r="G863" s="183">
        <v>0.40725810125654005</v>
      </c>
      <c r="H863" s="183">
        <v>0.75128178282016311</v>
      </c>
      <c r="I863" s="191"/>
      <c r="J863" s="191"/>
    </row>
    <row r="864" spans="2:10">
      <c r="B864" s="168">
        <v>860</v>
      </c>
      <c r="C864" s="181">
        <v>1.7662142176191224E-2</v>
      </c>
      <c r="D864" s="181">
        <v>0.33096211802955633</v>
      </c>
      <c r="E864" s="182">
        <v>0.71702503529836792</v>
      </c>
      <c r="F864" s="183">
        <v>1.7767643989190909E-2</v>
      </c>
      <c r="G864" s="183">
        <v>0.41785789832818654</v>
      </c>
      <c r="H864" s="183">
        <v>0.91775782232184078</v>
      </c>
      <c r="I864" s="191"/>
      <c r="J864" s="191"/>
    </row>
    <row r="865" spans="2:10">
      <c r="B865" s="168">
        <v>861</v>
      </c>
      <c r="C865" s="181">
        <v>1.6708681026726027E-2</v>
      </c>
      <c r="D865" s="181">
        <v>0.33374231512628805</v>
      </c>
      <c r="E865" s="182">
        <v>0.67149760623797128</v>
      </c>
      <c r="F865" s="183">
        <v>1.767911104930053E-2</v>
      </c>
      <c r="G865" s="183">
        <v>0.42886077458609423</v>
      </c>
      <c r="H865" s="183">
        <v>0.94990782065916335</v>
      </c>
      <c r="I865" s="191"/>
      <c r="J865" s="191"/>
    </row>
    <row r="866" spans="2:10">
      <c r="B866" s="168">
        <v>862</v>
      </c>
      <c r="C866" s="181">
        <v>1.465293732160995E-2</v>
      </c>
      <c r="D866" s="181">
        <v>0.33500658772678754</v>
      </c>
      <c r="E866" s="182">
        <v>0.63983089804138271</v>
      </c>
      <c r="F866" s="183">
        <v>1.7552206940368874E-2</v>
      </c>
      <c r="G866" s="183">
        <v>0.44221170565667417</v>
      </c>
      <c r="H866" s="183">
        <v>0.79341560511871656</v>
      </c>
      <c r="I866" s="191"/>
      <c r="J866" s="191"/>
    </row>
    <row r="867" spans="2:10">
      <c r="B867" s="168">
        <v>863</v>
      </c>
      <c r="C867" s="181">
        <v>1.3013254718586009E-2</v>
      </c>
      <c r="D867" s="181">
        <v>0.32881573870283115</v>
      </c>
      <c r="E867" s="182">
        <v>0.62025267024709319</v>
      </c>
      <c r="F867" s="183">
        <v>1.7457709748686826E-2</v>
      </c>
      <c r="G867" s="183">
        <v>0.45331965348061387</v>
      </c>
      <c r="H867" s="183">
        <v>0.55682434518973434</v>
      </c>
      <c r="I867" s="191"/>
      <c r="J867" s="191"/>
    </row>
    <row r="868" spans="2:10">
      <c r="B868" s="168">
        <v>864</v>
      </c>
      <c r="C868" s="181">
        <v>1.2181512942448408E-2</v>
      </c>
      <c r="D868" s="181">
        <v>0.31461417230604138</v>
      </c>
      <c r="E868" s="182">
        <v>0.6063542956238106</v>
      </c>
      <c r="F868" s="183">
        <v>1.7397722476331198E-2</v>
      </c>
      <c r="G868" s="183">
        <v>0.46229338169380296</v>
      </c>
      <c r="H868" s="183">
        <v>0.2579215091214811</v>
      </c>
      <c r="I868" s="191"/>
      <c r="J868" s="191"/>
    </row>
    <row r="869" spans="2:10">
      <c r="B869" s="168">
        <v>865</v>
      </c>
      <c r="C869" s="181">
        <v>1.1739246963897405E-2</v>
      </c>
      <c r="D869" s="181">
        <v>0.32220002164365896</v>
      </c>
      <c r="E869" s="182">
        <v>0.59252649571342098</v>
      </c>
      <c r="F869" s="183">
        <v>1.7360626898713583E-2</v>
      </c>
      <c r="G869" s="183">
        <v>0.47074940719415043</v>
      </c>
      <c r="H869" s="183">
        <v>0.14365123334908392</v>
      </c>
      <c r="I869" s="191"/>
      <c r="J869" s="191"/>
    </row>
    <row r="870" spans="2:10">
      <c r="B870" s="168">
        <v>866</v>
      </c>
      <c r="C870" s="181">
        <v>1.1695260271983933E-2</v>
      </c>
      <c r="D870" s="181">
        <v>0.32781884694084057</v>
      </c>
      <c r="E870" s="182">
        <v>0.58530378274681405</v>
      </c>
      <c r="F870" s="183">
        <v>1.7338666040960408E-2</v>
      </c>
      <c r="G870" s="183">
        <v>0.46999862986948837</v>
      </c>
      <c r="H870" s="183">
        <v>0.12393197260790392</v>
      </c>
      <c r="I870" s="191"/>
      <c r="J870" s="191"/>
    </row>
    <row r="871" spans="2:10">
      <c r="B871" s="168">
        <v>867</v>
      </c>
      <c r="C871" s="181">
        <v>1.1645908238050713E-2</v>
      </c>
      <c r="D871" s="181">
        <v>0.32696451574030927</v>
      </c>
      <c r="E871" s="182">
        <v>0.58232031504952508</v>
      </c>
      <c r="F871" s="183">
        <v>1.7332529411949311E-2</v>
      </c>
      <c r="G871" s="183">
        <v>0.47209216896740736</v>
      </c>
      <c r="H871" s="183">
        <v>0.12117554525881699</v>
      </c>
      <c r="I871" s="191"/>
      <c r="J871" s="191"/>
    </row>
    <row r="872" spans="2:10">
      <c r="B872" s="168">
        <v>868</v>
      </c>
      <c r="C872" s="181">
        <v>1.1716128619568224E-2</v>
      </c>
      <c r="D872" s="181">
        <v>0.33608567143739154</v>
      </c>
      <c r="E872" s="182">
        <v>0.58978288290209313</v>
      </c>
      <c r="F872" s="183">
        <v>1.7340665616705591E-2</v>
      </c>
      <c r="G872" s="183">
        <v>0.47618067905971423</v>
      </c>
      <c r="H872" s="183">
        <v>0.12144051510703004</v>
      </c>
      <c r="I872" s="191"/>
      <c r="J872" s="191"/>
    </row>
    <row r="873" spans="2:10">
      <c r="B873" s="168">
        <v>869</v>
      </c>
      <c r="C873" s="181">
        <v>1.1582123014175622E-2</v>
      </c>
      <c r="D873" s="181">
        <v>0.35622241465158178</v>
      </c>
      <c r="E873" s="182">
        <v>0.62159882975111314</v>
      </c>
      <c r="F873" s="183">
        <v>1.7306017795603632E-2</v>
      </c>
      <c r="G873" s="183">
        <v>0.48868314537931523</v>
      </c>
      <c r="H873" s="183">
        <v>0.1221827658635922</v>
      </c>
      <c r="I873" s="191"/>
      <c r="J873" s="191"/>
    </row>
    <row r="874" spans="2:10">
      <c r="B874" s="168">
        <v>870</v>
      </c>
      <c r="C874" s="181">
        <v>1.2353060056954237E-2</v>
      </c>
      <c r="D874" s="181">
        <v>0.36511658729700358</v>
      </c>
      <c r="E874" s="182">
        <v>0.70838229698730948</v>
      </c>
      <c r="F874" s="183">
        <v>1.731605014977345E-2</v>
      </c>
      <c r="G874" s="183">
        <v>0.49523863558034115</v>
      </c>
      <c r="H874" s="183">
        <v>0.13161451050392872</v>
      </c>
      <c r="I874" s="191"/>
      <c r="J874" s="191"/>
    </row>
    <row r="875" spans="2:10">
      <c r="B875" s="168">
        <v>871</v>
      </c>
      <c r="C875" s="181">
        <v>1.418390196998996E-2</v>
      </c>
      <c r="D875" s="181">
        <v>0.37657420295388</v>
      </c>
      <c r="E875" s="182">
        <v>0.83495726826317107</v>
      </c>
      <c r="F875" s="183">
        <v>1.736152326025453E-2</v>
      </c>
      <c r="G875" s="183">
        <v>0.49605031512154918</v>
      </c>
      <c r="H875" s="183">
        <v>0.22171122714469677</v>
      </c>
      <c r="I875" s="191"/>
      <c r="J875" s="191"/>
    </row>
    <row r="876" spans="2:10">
      <c r="B876" s="168">
        <v>872</v>
      </c>
      <c r="C876" s="181">
        <v>1.6398013407090871E-2</v>
      </c>
      <c r="D876" s="181">
        <v>0.40230475870405713</v>
      </c>
      <c r="E876" s="182">
        <v>0.75927232068844508</v>
      </c>
      <c r="F876" s="183">
        <v>1.7394240456499063E-2</v>
      </c>
      <c r="G876" s="183">
        <v>0.49586005497119395</v>
      </c>
      <c r="H876" s="183">
        <v>0.32220748109377501</v>
      </c>
      <c r="I876" s="191"/>
      <c r="J876" s="191"/>
    </row>
    <row r="877" spans="2:10">
      <c r="B877" s="168">
        <v>873</v>
      </c>
      <c r="C877" s="181">
        <v>1.841094285549754E-2</v>
      </c>
      <c r="D877" s="181">
        <v>0.41852997901668576</v>
      </c>
      <c r="E877" s="182">
        <v>0.80215571170419497</v>
      </c>
      <c r="F877" s="183">
        <v>1.7378933359415212E-2</v>
      </c>
      <c r="G877" s="183">
        <v>0.48845945336704</v>
      </c>
      <c r="H877" s="183">
        <v>0.34085883572566228</v>
      </c>
      <c r="I877" s="191"/>
      <c r="J877" s="191"/>
    </row>
    <row r="878" spans="2:10">
      <c r="B878" s="168">
        <v>874</v>
      </c>
      <c r="C878" s="181">
        <v>2.06832819233684E-2</v>
      </c>
      <c r="D878" s="181">
        <v>0.39909284192120853</v>
      </c>
      <c r="E878" s="182">
        <v>0.91696442761772068</v>
      </c>
      <c r="F878" s="183">
        <v>1.7350146363773283E-2</v>
      </c>
      <c r="G878" s="183">
        <v>0.46859306903645598</v>
      </c>
      <c r="H878" s="183">
        <v>0.33825579804569694</v>
      </c>
      <c r="I878" s="191"/>
      <c r="J878" s="191"/>
    </row>
    <row r="879" spans="2:10">
      <c r="B879" s="168">
        <v>875</v>
      </c>
      <c r="C879" s="181">
        <v>2.2905009366564227E-2</v>
      </c>
      <c r="D879" s="181">
        <v>0.37013801691712911</v>
      </c>
      <c r="E879" s="182">
        <v>0.97849635983985039</v>
      </c>
      <c r="F879" s="183">
        <v>1.7344699243639846E-2</v>
      </c>
      <c r="G879" s="183">
        <v>0.43896908602810664</v>
      </c>
      <c r="H879" s="183">
        <v>0.32167030853198469</v>
      </c>
      <c r="I879" s="191"/>
      <c r="J879" s="191"/>
    </row>
    <row r="880" spans="2:10">
      <c r="B880" s="168">
        <v>876</v>
      </c>
      <c r="C880" s="181">
        <v>2.5171556779591455E-2</v>
      </c>
      <c r="D880" s="181">
        <v>0.34334324130642907</v>
      </c>
      <c r="E880" s="182">
        <v>0.99934681048016072</v>
      </c>
      <c r="F880" s="183">
        <v>1.7368245971811632E-2</v>
      </c>
      <c r="G880" s="183">
        <v>0.4083717853376384</v>
      </c>
      <c r="H880" s="183">
        <v>0.2984980602248945</v>
      </c>
      <c r="I880" s="191"/>
      <c r="J880" s="191"/>
    </row>
    <row r="881" spans="2:10">
      <c r="B881" s="168">
        <v>877</v>
      </c>
      <c r="C881" s="181">
        <v>2.7821960109030347E-2</v>
      </c>
      <c r="D881" s="181">
        <v>0.29533724213750562</v>
      </c>
      <c r="E881" s="182">
        <v>0.98900819742026169</v>
      </c>
      <c r="F881" s="183">
        <v>1.7436266022591882E-2</v>
      </c>
      <c r="G881" s="183">
        <v>0.38083663319133498</v>
      </c>
      <c r="H881" s="183">
        <v>0.28292199645783672</v>
      </c>
      <c r="I881" s="191"/>
      <c r="J881" s="191"/>
    </row>
    <row r="882" spans="2:10">
      <c r="B882" s="168">
        <v>878</v>
      </c>
      <c r="C882" s="181">
        <v>2.8600101767175791E-2</v>
      </c>
      <c r="D882" s="181">
        <v>0.2722001056758333</v>
      </c>
      <c r="E882" s="182">
        <v>0.92908576870101423</v>
      </c>
      <c r="F882" s="183">
        <v>1.7457330518804118E-2</v>
      </c>
      <c r="G882" s="183">
        <v>0.35386660483860938</v>
      </c>
      <c r="H882" s="183">
        <v>0.27019603446689694</v>
      </c>
      <c r="I882" s="191"/>
      <c r="J882" s="191"/>
    </row>
    <row r="883" spans="2:10">
      <c r="B883" s="168">
        <v>879</v>
      </c>
      <c r="C883" s="181">
        <v>2.8417911088356566E-2</v>
      </c>
      <c r="D883" s="181">
        <v>0.27285185918907917</v>
      </c>
      <c r="E883" s="182">
        <v>0.80393871489754121</v>
      </c>
      <c r="F883" s="183">
        <v>1.7462743163493683E-2</v>
      </c>
      <c r="G883" s="183">
        <v>0.33494152896064627</v>
      </c>
      <c r="H883" s="183">
        <v>0.26946013451894701</v>
      </c>
      <c r="I883" s="191"/>
      <c r="J883" s="191"/>
    </row>
    <row r="884" spans="2:10">
      <c r="B884" s="168">
        <v>880</v>
      </c>
      <c r="C884" s="181">
        <v>2.819036119005772E-2</v>
      </c>
      <c r="D884" s="181">
        <v>0.26139373784036907</v>
      </c>
      <c r="E884" s="182">
        <v>0.68467470454817503</v>
      </c>
      <c r="F884" s="183">
        <v>1.7527246718997917E-2</v>
      </c>
      <c r="G884" s="183">
        <v>0.31972759298892856</v>
      </c>
      <c r="H884" s="183">
        <v>0.29537707882032666</v>
      </c>
      <c r="I884" s="191"/>
      <c r="J884" s="191"/>
    </row>
    <row r="885" spans="2:10">
      <c r="B885" s="168">
        <v>881</v>
      </c>
      <c r="C885" s="181">
        <v>2.6742757509161812E-2</v>
      </c>
      <c r="D885" s="181">
        <v>0.24908454767401425</v>
      </c>
      <c r="E885" s="182">
        <v>0.59826846413641133</v>
      </c>
      <c r="F885" s="183">
        <v>1.7601162070682092E-2</v>
      </c>
      <c r="G885" s="183">
        <v>0.32137266415188115</v>
      </c>
      <c r="H885" s="183">
        <v>0.37423762732378918</v>
      </c>
      <c r="I885" s="191"/>
      <c r="J885" s="191"/>
    </row>
    <row r="886" spans="2:10">
      <c r="B886" s="168">
        <v>882</v>
      </c>
      <c r="C886" s="181">
        <v>2.3716879572117839E-2</v>
      </c>
      <c r="D886" s="181">
        <v>0.24604968931301252</v>
      </c>
      <c r="E886" s="182">
        <v>0.7508432183146776</v>
      </c>
      <c r="F886" s="183">
        <v>1.7728962541154688E-2</v>
      </c>
      <c r="G886" s="183">
        <v>0.33660851543733966</v>
      </c>
      <c r="H886" s="183">
        <v>0.53165847221243379</v>
      </c>
      <c r="I886" s="191"/>
      <c r="J886" s="191"/>
    </row>
    <row r="887" spans="2:10">
      <c r="B887" s="168">
        <v>883</v>
      </c>
      <c r="C887" s="181">
        <v>2.1054043224795229E-2</v>
      </c>
      <c r="D887" s="181">
        <v>0.26132942887648131</v>
      </c>
      <c r="E887" s="182">
        <v>0.77793122700846085</v>
      </c>
      <c r="F887" s="183">
        <v>1.7793397145771172E-2</v>
      </c>
      <c r="G887" s="183">
        <v>0.35395907594604586</v>
      </c>
      <c r="H887" s="183">
        <v>0.75083396260732116</v>
      </c>
      <c r="I887" s="191"/>
      <c r="J887" s="191"/>
    </row>
    <row r="888" spans="2:10">
      <c r="B888" s="168">
        <v>884</v>
      </c>
      <c r="C888" s="181">
        <v>1.9637550165479894E-2</v>
      </c>
      <c r="D888" s="181">
        <v>0.26890873991093212</v>
      </c>
      <c r="E888" s="182">
        <v>0.71702503529836792</v>
      </c>
      <c r="F888" s="183">
        <v>1.7818219465366596E-2</v>
      </c>
      <c r="G888" s="183">
        <v>0.36268651938920954</v>
      </c>
      <c r="H888" s="183">
        <v>0.91765426885919066</v>
      </c>
      <c r="I888" s="191"/>
      <c r="J888" s="191"/>
    </row>
    <row r="889" spans="2:10">
      <c r="B889" s="168">
        <v>885</v>
      </c>
      <c r="C889" s="181">
        <v>1.8684878989803689E-2</v>
      </c>
      <c r="D889" s="181">
        <v>0.28039030698845108</v>
      </c>
      <c r="E889" s="182">
        <v>0.67149760623797128</v>
      </c>
      <c r="F889" s="183">
        <v>1.7735202596497433E-2</v>
      </c>
      <c r="G889" s="183">
        <v>0.3773369574329748</v>
      </c>
      <c r="H889" s="183">
        <v>0.94809898687843663</v>
      </c>
      <c r="I889" s="191"/>
      <c r="J889" s="191"/>
    </row>
    <row r="890" spans="2:10">
      <c r="B890" s="168">
        <v>886</v>
      </c>
      <c r="C890" s="181">
        <v>1.6737730361998427E-2</v>
      </c>
      <c r="D890" s="181">
        <v>0.28721374141123496</v>
      </c>
      <c r="E890" s="182">
        <v>0.63983089804138271</v>
      </c>
      <c r="F890" s="183">
        <v>1.7651530694194499E-2</v>
      </c>
      <c r="G890" s="183">
        <v>0.3951706710099856</v>
      </c>
      <c r="H890" s="183">
        <v>0.78732844326950524</v>
      </c>
      <c r="I890" s="191"/>
      <c r="J890" s="191"/>
    </row>
    <row r="891" spans="2:10">
      <c r="B891" s="168">
        <v>887</v>
      </c>
      <c r="C891" s="181">
        <v>1.4576336117772272E-2</v>
      </c>
      <c r="D891" s="181">
        <v>0.29252459658711971</v>
      </c>
      <c r="E891" s="182">
        <v>0.62025267024709319</v>
      </c>
      <c r="F891" s="183">
        <v>1.7521213516318478E-2</v>
      </c>
      <c r="G891" s="183">
        <v>0.41435456437216911</v>
      </c>
      <c r="H891" s="183">
        <v>0.55763380867077672</v>
      </c>
      <c r="I891" s="191"/>
      <c r="J891" s="191"/>
    </row>
    <row r="892" spans="2:10">
      <c r="B892" s="168">
        <v>888</v>
      </c>
      <c r="C892" s="181">
        <v>1.3337477993800332E-2</v>
      </c>
      <c r="D892" s="181">
        <v>0.29268693566764398</v>
      </c>
      <c r="E892" s="182">
        <v>0.6063542956238106</v>
      </c>
      <c r="F892" s="183">
        <v>1.7434335397734462E-2</v>
      </c>
      <c r="G892" s="183">
        <v>0.43142344366129992</v>
      </c>
      <c r="H892" s="183">
        <v>0.25860369181325193</v>
      </c>
      <c r="I892" s="191"/>
      <c r="J892" s="191"/>
    </row>
    <row r="893" spans="2:10">
      <c r="B893" s="168">
        <v>889</v>
      </c>
      <c r="C893" s="181">
        <v>1.2674804469449234E-2</v>
      </c>
      <c r="D893" s="181">
        <v>0.3123319853910404</v>
      </c>
      <c r="E893" s="182">
        <v>0.59252649571342098</v>
      </c>
      <c r="F893" s="183">
        <v>1.7388379631039032E-2</v>
      </c>
      <c r="G893" s="183">
        <v>0.44756171811317602</v>
      </c>
      <c r="H893" s="183">
        <v>0.14333298727306779</v>
      </c>
      <c r="I893" s="191"/>
      <c r="J893" s="191"/>
    </row>
    <row r="894" spans="2:10">
      <c r="B894" s="168">
        <v>890</v>
      </c>
      <c r="C894" s="181">
        <v>1.2532489016078971E-2</v>
      </c>
      <c r="D894" s="181">
        <v>0.33961703857577963</v>
      </c>
      <c r="E894" s="182">
        <v>0.58530378274681405</v>
      </c>
      <c r="F894" s="183">
        <v>1.7340045058715704E-2</v>
      </c>
      <c r="G894" s="183">
        <v>0.4612690863498925</v>
      </c>
      <c r="H894" s="183">
        <v>0.12366365094403441</v>
      </c>
      <c r="I894" s="191"/>
      <c r="J894" s="191"/>
    </row>
    <row r="895" spans="2:10">
      <c r="B895" s="168">
        <v>891</v>
      </c>
      <c r="C895" s="181">
        <v>1.2416875321560815E-2</v>
      </c>
      <c r="D895" s="181">
        <v>0.35978209747755296</v>
      </c>
      <c r="E895" s="182">
        <v>0.58232031504952508</v>
      </c>
      <c r="F895" s="183">
        <v>1.732053195747818E-2</v>
      </c>
      <c r="G895" s="183">
        <v>0.47487727678346836</v>
      </c>
      <c r="H895" s="183">
        <v>0.12104597112199114</v>
      </c>
      <c r="I895" s="191"/>
      <c r="J895" s="191"/>
    </row>
    <row r="896" spans="2:10">
      <c r="B896" s="168">
        <v>892</v>
      </c>
      <c r="C896" s="181">
        <v>1.235666611557523E-2</v>
      </c>
      <c r="D896" s="181">
        <v>0.37973241343440145</v>
      </c>
      <c r="E896" s="182">
        <v>0.58978288290209313</v>
      </c>
      <c r="F896" s="183">
        <v>1.7312257850946363E-2</v>
      </c>
      <c r="G896" s="183">
        <v>0.48189850974172904</v>
      </c>
      <c r="H896" s="183">
        <v>0.12142604937630203</v>
      </c>
      <c r="I896" s="191"/>
      <c r="J896" s="191"/>
    </row>
    <row r="897" spans="2:10">
      <c r="B897" s="168">
        <v>893</v>
      </c>
      <c r="C897" s="181">
        <v>1.2049571276367972E-2</v>
      </c>
      <c r="D897" s="181">
        <v>0.39054670355016413</v>
      </c>
      <c r="E897" s="182">
        <v>0.62159882975111314</v>
      </c>
      <c r="F897" s="183">
        <v>1.7280816246125489E-2</v>
      </c>
      <c r="G897" s="183">
        <v>0.49210427150465502</v>
      </c>
      <c r="H897" s="183">
        <v>0.122172357593922</v>
      </c>
      <c r="I897" s="191"/>
      <c r="J897" s="191"/>
    </row>
    <row r="898" spans="2:10">
      <c r="B898" s="168">
        <v>894</v>
      </c>
      <c r="C898" s="181">
        <v>1.2824065929152619E-2</v>
      </c>
      <c r="D898" s="181">
        <v>0.38827113667026347</v>
      </c>
      <c r="E898" s="182">
        <v>0.70838229698730948</v>
      </c>
      <c r="F898" s="183">
        <v>1.7289055877213414E-2</v>
      </c>
      <c r="G898" s="183">
        <v>0.49615643672579751</v>
      </c>
      <c r="H898" s="183">
        <v>0.13150981036750101</v>
      </c>
      <c r="I898" s="191"/>
      <c r="J898" s="191"/>
    </row>
    <row r="899" spans="2:10">
      <c r="B899" s="168">
        <v>895</v>
      </c>
      <c r="C899" s="181">
        <v>1.4443797864751419E-2</v>
      </c>
      <c r="D899" s="181">
        <v>0.4037418342760935</v>
      </c>
      <c r="E899" s="182">
        <v>0.83495726826317107</v>
      </c>
      <c r="F899" s="183">
        <v>1.7320014825819942E-2</v>
      </c>
      <c r="G899" s="183">
        <v>0.4971034018359069</v>
      </c>
      <c r="H899" s="183">
        <v>0.22271262617491069</v>
      </c>
      <c r="I899" s="191"/>
      <c r="J899" s="191"/>
    </row>
    <row r="900" spans="2:10">
      <c r="B900" s="168">
        <v>896</v>
      </c>
      <c r="C900" s="181">
        <v>1.6753852394863326E-2</v>
      </c>
      <c r="D900" s="181">
        <v>0.43205171823332578</v>
      </c>
      <c r="E900" s="182">
        <v>0.75344859612848092</v>
      </c>
      <c r="F900" s="183">
        <v>1.7333667101597429E-2</v>
      </c>
      <c r="G900" s="183">
        <v>0.49940335812383196</v>
      </c>
      <c r="H900" s="183">
        <v>0.32115033607685328</v>
      </c>
      <c r="I900" s="191"/>
      <c r="J900" s="191"/>
    </row>
    <row r="901" spans="2:10">
      <c r="B901" s="168">
        <v>897</v>
      </c>
      <c r="C901" s="181">
        <v>1.8606844528838897E-2</v>
      </c>
      <c r="D901" s="181">
        <v>0.45443841523830603</v>
      </c>
      <c r="E901" s="182">
        <v>0.80215571170419497</v>
      </c>
      <c r="F901" s="183">
        <v>1.7341286174695471E-2</v>
      </c>
      <c r="G901" s="183">
        <v>0.49920070074808381</v>
      </c>
      <c r="H901" s="183">
        <v>0.3402475703967287</v>
      </c>
      <c r="I901" s="191"/>
      <c r="J901" s="191"/>
    </row>
    <row r="902" spans="2:10">
      <c r="B902" s="168">
        <v>898</v>
      </c>
      <c r="C902" s="181">
        <v>2.0246582889410159E-2</v>
      </c>
      <c r="D902" s="181">
        <v>0.44171146248629778</v>
      </c>
      <c r="E902" s="182">
        <v>0.91696442761772068</v>
      </c>
      <c r="F902" s="183">
        <v>1.7340217435935112E-2</v>
      </c>
      <c r="G902" s="183">
        <v>0.49339398941188822</v>
      </c>
      <c r="H902" s="183">
        <v>0.33812322491591551</v>
      </c>
      <c r="I902" s="191"/>
      <c r="J902" s="191"/>
    </row>
    <row r="903" spans="2:10">
      <c r="B903" s="168">
        <v>899</v>
      </c>
      <c r="C903" s="181">
        <v>2.1033009888353563E-2</v>
      </c>
      <c r="D903" s="181">
        <v>0.45485207133078914</v>
      </c>
      <c r="E903" s="182">
        <v>0.97849635983985039</v>
      </c>
      <c r="F903" s="183">
        <v>1.7324565584412439E-2</v>
      </c>
      <c r="G903" s="183">
        <v>0.49869637755445057</v>
      </c>
      <c r="H903" s="183">
        <v>0.32220386466109274</v>
      </c>
      <c r="I903" s="191"/>
      <c r="J903" s="191"/>
    </row>
    <row r="904" spans="2:10">
      <c r="B904" s="168">
        <v>900</v>
      </c>
      <c r="C904" s="181">
        <v>2.2358984826453997E-2</v>
      </c>
      <c r="D904" s="181">
        <v>0.44100138102329833</v>
      </c>
      <c r="E904" s="182">
        <v>0.99934681048016072</v>
      </c>
      <c r="F904" s="183">
        <v>1.7328737113122231E-2</v>
      </c>
      <c r="G904" s="183">
        <v>0.49278445916342095</v>
      </c>
      <c r="H904" s="183">
        <v>0.30063466629455649</v>
      </c>
      <c r="I904" s="191"/>
      <c r="J904" s="191"/>
    </row>
    <row r="905" spans="2:10">
      <c r="B905" s="168">
        <v>901</v>
      </c>
      <c r="C905" s="181">
        <v>2.4405496038064887E-2</v>
      </c>
      <c r="D905" s="181">
        <v>0.41872589962020884</v>
      </c>
      <c r="E905" s="182">
        <v>0.98900819742026169</v>
      </c>
      <c r="F905" s="183">
        <v>1.7341941208129246E-2</v>
      </c>
      <c r="G905" s="183">
        <v>0.48131827894671647</v>
      </c>
      <c r="H905" s="183">
        <v>0.28542659660431108</v>
      </c>
      <c r="I905" s="191"/>
      <c r="J905" s="191"/>
    </row>
    <row r="906" spans="2:10">
      <c r="B906" s="168">
        <v>902</v>
      </c>
      <c r="C906" s="181">
        <v>2.5552874905039959E-2</v>
      </c>
      <c r="D906" s="181">
        <v>0.39703021943726557</v>
      </c>
      <c r="E906" s="182">
        <v>0.92908576870101423</v>
      </c>
      <c r="F906" s="183">
        <v>1.7332908641832016E-2</v>
      </c>
      <c r="G906" s="183">
        <v>0.46083003488667251</v>
      </c>
      <c r="H906" s="183">
        <v>0.27328323309787428</v>
      </c>
      <c r="I906" s="191"/>
      <c r="J906" s="191"/>
    </row>
    <row r="907" spans="2:10">
      <c r="B907" s="168">
        <v>903</v>
      </c>
      <c r="C907" s="181">
        <v>2.5512872770180366E-2</v>
      </c>
      <c r="D907" s="181">
        <v>0.39189486767014414</v>
      </c>
      <c r="E907" s="182">
        <v>0.80393871489754121</v>
      </c>
      <c r="F907" s="183">
        <v>1.7344182111981604E-2</v>
      </c>
      <c r="G907" s="183">
        <v>0.44637239740830226</v>
      </c>
      <c r="H907" s="183">
        <v>0.27278169562885329</v>
      </c>
      <c r="I907" s="191"/>
      <c r="J907" s="191"/>
    </row>
    <row r="908" spans="2:10">
      <c r="B908" s="168">
        <v>904</v>
      </c>
      <c r="C908" s="181">
        <v>2.4893219973007915E-2</v>
      </c>
      <c r="D908" s="181">
        <v>0.38242634429868405</v>
      </c>
      <c r="E908" s="182">
        <v>0.68467470454817503</v>
      </c>
      <c r="F908" s="183">
        <v>1.7337735203975569E-2</v>
      </c>
      <c r="G908" s="183">
        <v>0.42939771670883459</v>
      </c>
      <c r="H908" s="183">
        <v>0.29855565853078109</v>
      </c>
      <c r="I908" s="191"/>
      <c r="J908" s="191"/>
    </row>
    <row r="909" spans="2:10">
      <c r="B909" s="168">
        <v>905</v>
      </c>
      <c r="C909" s="181">
        <v>2.4953620161494067E-2</v>
      </c>
      <c r="D909" s="181">
        <v>0.36005235800884189</v>
      </c>
      <c r="E909" s="182">
        <v>0.59823257407911534</v>
      </c>
      <c r="F909" s="183">
        <v>1.7418028512778027E-2</v>
      </c>
      <c r="G909" s="183">
        <v>0.42011649665926942</v>
      </c>
      <c r="H909" s="183">
        <v>0.37464601959982996</v>
      </c>
      <c r="I909" s="191"/>
      <c r="J909" s="191"/>
    </row>
    <row r="910" spans="2:10">
      <c r="B910" s="168">
        <v>906</v>
      </c>
      <c r="C910" s="181">
        <v>2.4718350439129955E-2</v>
      </c>
      <c r="D910" s="181">
        <v>0.32048468718496675</v>
      </c>
      <c r="E910" s="182">
        <v>0.74774017763666556</v>
      </c>
      <c r="F910" s="183">
        <v>1.7552586170251586E-2</v>
      </c>
      <c r="G910" s="183">
        <v>0.40442594495394785</v>
      </c>
      <c r="H910" s="183">
        <v>0.53024938655158071</v>
      </c>
      <c r="I910" s="191"/>
      <c r="J910" s="191"/>
    </row>
    <row r="911" spans="2:10">
      <c r="B911" s="168">
        <v>907</v>
      </c>
      <c r="C911" s="181">
        <v>2.3413046814699266E-2</v>
      </c>
      <c r="D911" s="181">
        <v>0.3061708159694454</v>
      </c>
      <c r="E911" s="182">
        <v>0.77793122700846085</v>
      </c>
      <c r="F911" s="183">
        <v>1.7667182545717183E-2</v>
      </c>
      <c r="G911" s="183">
        <v>0.39536079567153898</v>
      </c>
      <c r="H911" s="183">
        <v>0.75035156576981266</v>
      </c>
      <c r="I911" s="191"/>
      <c r="J911" s="191"/>
    </row>
    <row r="912" spans="2:10">
      <c r="B912" s="168">
        <v>908</v>
      </c>
      <c r="C912" s="181">
        <v>2.2470371809905212E-2</v>
      </c>
      <c r="D912" s="181">
        <v>0.30778947890859809</v>
      </c>
      <c r="E912" s="182">
        <v>0.71702503529836792</v>
      </c>
      <c r="F912" s="183">
        <v>1.7692211717975893E-2</v>
      </c>
      <c r="G912" s="183">
        <v>0.38316819224235127</v>
      </c>
      <c r="H912" s="183">
        <v>0.9188517491053092</v>
      </c>
      <c r="I912" s="191"/>
      <c r="J912" s="191"/>
    </row>
    <row r="913" spans="2:10">
      <c r="B913" s="168">
        <v>909</v>
      </c>
      <c r="C913" s="181">
        <v>2.1623778746134314E-2</v>
      </c>
      <c r="D913" s="181">
        <v>0.29232718851405037</v>
      </c>
      <c r="E913" s="182">
        <v>0.67149760623797128</v>
      </c>
      <c r="F913" s="183">
        <v>1.772251563314866E-2</v>
      </c>
      <c r="G913" s="183">
        <v>0.37383931400664572</v>
      </c>
      <c r="H913" s="183">
        <v>0.94559394570358635</v>
      </c>
      <c r="I913" s="191"/>
      <c r="J913" s="191"/>
    </row>
    <row r="914" spans="2:10">
      <c r="B914" s="168">
        <v>910</v>
      </c>
      <c r="C914" s="181">
        <v>1.9425662644253546E-2</v>
      </c>
      <c r="D914" s="181">
        <v>0.30077244155899358</v>
      </c>
      <c r="E914" s="182">
        <v>0.63983089804138271</v>
      </c>
      <c r="F914" s="183">
        <v>1.7632638150946858E-2</v>
      </c>
      <c r="G914" s="183">
        <v>0.37855144518283923</v>
      </c>
      <c r="H914" s="183">
        <v>0.78984036448701944</v>
      </c>
      <c r="I914" s="191"/>
      <c r="J914" s="191"/>
    </row>
    <row r="915" spans="2:10">
      <c r="B915" s="168">
        <v>911</v>
      </c>
      <c r="C915" s="181">
        <v>1.6257912105581543E-2</v>
      </c>
      <c r="D915" s="181">
        <v>0.35525095185312788</v>
      </c>
      <c r="E915" s="182">
        <v>0.62025267024709319</v>
      </c>
      <c r="F915" s="183">
        <v>1.7458295831232828E-2</v>
      </c>
      <c r="G915" s="183">
        <v>0.40666381349830877</v>
      </c>
      <c r="H915" s="183">
        <v>0.55562995214224653</v>
      </c>
      <c r="I915" s="191"/>
      <c r="J915" s="191"/>
    </row>
    <row r="916" spans="2:10">
      <c r="B916" s="168">
        <v>912</v>
      </c>
      <c r="C916" s="181">
        <v>1.3222639545296493E-2</v>
      </c>
      <c r="D916" s="181">
        <v>0.39748626734351022</v>
      </c>
      <c r="E916" s="182">
        <v>0.6063542956238106</v>
      </c>
      <c r="F916" s="183">
        <v>1.7341217223807704E-2</v>
      </c>
      <c r="G916" s="183">
        <v>0.44251814745483398</v>
      </c>
      <c r="H916" s="183">
        <v>0.25772392840909852</v>
      </c>
      <c r="I916" s="191"/>
      <c r="J916" s="191"/>
    </row>
    <row r="917" spans="2:10">
      <c r="B917" s="168">
        <v>913</v>
      </c>
      <c r="C917" s="181">
        <v>1.3124260353239029E-2</v>
      </c>
      <c r="D917" s="181">
        <v>0.3532360347196335</v>
      </c>
      <c r="E917" s="182">
        <v>0.59252649571342098</v>
      </c>
      <c r="F917" s="183">
        <v>1.7361730112917823E-2</v>
      </c>
      <c r="G917" s="183">
        <v>0.44120160276478415</v>
      </c>
      <c r="H917" s="183">
        <v>0.14275400522124673</v>
      </c>
      <c r="I917" s="191"/>
      <c r="J917" s="191"/>
    </row>
    <row r="918" spans="2:10">
      <c r="B918" s="168">
        <v>914</v>
      </c>
      <c r="C918" s="181">
        <v>1.2747796176085683E-2</v>
      </c>
      <c r="D918" s="181">
        <v>0.37293117416038135</v>
      </c>
      <c r="E918" s="182">
        <v>0.58530378274681405</v>
      </c>
      <c r="F918" s="183">
        <v>1.7365901641627608E-2</v>
      </c>
      <c r="G918" s="183">
        <v>0.44633171689547035</v>
      </c>
      <c r="H918" s="183">
        <v>0.12359590898550328</v>
      </c>
      <c r="I918" s="191"/>
      <c r="J918" s="191"/>
    </row>
    <row r="919" spans="2:10">
      <c r="B919" s="168">
        <v>915</v>
      </c>
      <c r="C919" s="181">
        <v>1.2297790651727635E-2</v>
      </c>
      <c r="D919" s="181">
        <v>0.37542396708200676</v>
      </c>
      <c r="E919" s="182">
        <v>0.58232031504952508</v>
      </c>
      <c r="F919" s="183">
        <v>1.7331288295969544E-2</v>
      </c>
      <c r="G919" s="183">
        <v>0.45905022011002694</v>
      </c>
      <c r="H919" s="183">
        <v>0.12073795690429476</v>
      </c>
      <c r="I919" s="191"/>
      <c r="J919" s="191"/>
    </row>
    <row r="920" spans="2:10">
      <c r="B920" s="168">
        <v>916</v>
      </c>
      <c r="C920" s="181">
        <v>1.2021984881686858E-2</v>
      </c>
      <c r="D920" s="181">
        <v>0.389257007074651</v>
      </c>
      <c r="E920" s="182">
        <v>0.58978288290209313</v>
      </c>
      <c r="F920" s="183">
        <v>1.7317911823743114E-2</v>
      </c>
      <c r="G920" s="183">
        <v>0.47669790756174851</v>
      </c>
      <c r="H920" s="183">
        <v>0.12149652571076347</v>
      </c>
      <c r="I920" s="191"/>
      <c r="J920" s="191"/>
    </row>
    <row r="921" spans="2:10">
      <c r="B921" s="168">
        <v>917</v>
      </c>
      <c r="C921" s="181">
        <v>1.1525863409160706E-2</v>
      </c>
      <c r="D921" s="181">
        <v>0.43179150593527249</v>
      </c>
      <c r="E921" s="182">
        <v>0.62159882975111314</v>
      </c>
      <c r="F921" s="183">
        <v>1.7283401904416681E-2</v>
      </c>
      <c r="G921" s="183">
        <v>0.5061205542101701</v>
      </c>
      <c r="H921" s="183">
        <v>0.12266295755922194</v>
      </c>
      <c r="I921" s="191"/>
      <c r="J921" s="191"/>
    </row>
    <row r="922" spans="2:10">
      <c r="B922" s="168">
        <v>918</v>
      </c>
      <c r="C922" s="181">
        <v>1.1895799928985274E-2</v>
      </c>
      <c r="D922" s="181">
        <v>0.44118172868173666</v>
      </c>
      <c r="E922" s="182">
        <v>0.70838229698730948</v>
      </c>
      <c r="F922" s="183">
        <v>1.7298088443510641E-2</v>
      </c>
      <c r="G922" s="183">
        <v>0.52146174803926504</v>
      </c>
      <c r="H922" s="183">
        <v>0.13290434209195107</v>
      </c>
      <c r="I922" s="191"/>
      <c r="J922" s="191"/>
    </row>
    <row r="923" spans="2:10">
      <c r="B923" s="168">
        <v>919</v>
      </c>
      <c r="C923" s="181">
        <v>1.2921828685226311E-2</v>
      </c>
      <c r="D923" s="181">
        <v>0.45747786463958301</v>
      </c>
      <c r="E923" s="182">
        <v>0.83495726826317107</v>
      </c>
      <c r="F923" s="183">
        <v>1.7323945026422552E-2</v>
      </c>
      <c r="G923" s="183">
        <v>0.53258964658931485</v>
      </c>
      <c r="H923" s="183">
        <v>0.22292052695128822</v>
      </c>
      <c r="I923" s="191"/>
      <c r="J923" s="191"/>
    </row>
    <row r="924" spans="2:10">
      <c r="B924" s="168">
        <v>920</v>
      </c>
      <c r="C924" s="181">
        <v>1.44521201435883E-2</v>
      </c>
      <c r="D924" s="181">
        <v>0.47783894378700115</v>
      </c>
      <c r="E924" s="182">
        <v>0.75066660931397944</v>
      </c>
      <c r="F924" s="183">
        <v>1.7343940783874426E-2</v>
      </c>
      <c r="G924" s="183">
        <v>0.54169120848728936</v>
      </c>
      <c r="H924" s="183">
        <v>0.32090459506582714</v>
      </c>
      <c r="I924" s="191"/>
      <c r="J924" s="191"/>
    </row>
    <row r="925" spans="2:10">
      <c r="B925" s="168">
        <v>921</v>
      </c>
      <c r="C925" s="181">
        <v>1.6396450215751302E-2</v>
      </c>
      <c r="D925" s="181">
        <v>0.45514195793099932</v>
      </c>
      <c r="E925" s="182">
        <v>0.80215571170419497</v>
      </c>
      <c r="F925" s="183">
        <v>1.7449090887716189E-2</v>
      </c>
      <c r="G925" s="183">
        <v>0.52129695978370538</v>
      </c>
      <c r="H925" s="183">
        <v>0.34040978063336791</v>
      </c>
      <c r="I925" s="191"/>
      <c r="J925" s="191"/>
    </row>
    <row r="926" spans="2:10">
      <c r="B926" s="168">
        <v>922</v>
      </c>
      <c r="C926" s="181">
        <v>1.9477158457620242E-2</v>
      </c>
      <c r="D926" s="181">
        <v>0.40745592355434213</v>
      </c>
      <c r="E926" s="182">
        <v>0.91696442761772068</v>
      </c>
      <c r="F926" s="183">
        <v>1.7542898570520597E-2</v>
      </c>
      <c r="G926" s="183">
        <v>0.47888595009913498</v>
      </c>
      <c r="H926" s="183">
        <v>0.33849765800701559</v>
      </c>
      <c r="I926" s="191"/>
      <c r="J926" s="191"/>
    </row>
    <row r="927" spans="2:10">
      <c r="B927" s="168">
        <v>923</v>
      </c>
      <c r="C927" s="181">
        <v>2.3101544094015394E-2</v>
      </c>
      <c r="D927" s="181">
        <v>0.35316698158631704</v>
      </c>
      <c r="E927" s="182">
        <v>0.97849635983985039</v>
      </c>
      <c r="F927" s="183">
        <v>1.7820563795550613E-2</v>
      </c>
      <c r="G927" s="183">
        <v>0.43256033019975926</v>
      </c>
      <c r="H927" s="183">
        <v>0.32344738826965042</v>
      </c>
      <c r="I927" s="191"/>
      <c r="J927" s="191"/>
    </row>
    <row r="928" spans="2:10">
      <c r="B928" s="168">
        <v>924</v>
      </c>
      <c r="C928" s="181">
        <v>2.6530838263888086E-2</v>
      </c>
      <c r="D928" s="181">
        <v>0.32095190856227429</v>
      </c>
      <c r="E928" s="182">
        <v>0.99934681048016072</v>
      </c>
      <c r="F928" s="183">
        <v>1.8082921923496788E-2</v>
      </c>
      <c r="G928" s="183">
        <v>0.40143045690041917</v>
      </c>
      <c r="H928" s="183">
        <v>0.29966105205202143</v>
      </c>
      <c r="I928" s="191"/>
      <c r="J928" s="191"/>
    </row>
    <row r="929" spans="2:10">
      <c r="B929" s="168">
        <v>925</v>
      </c>
      <c r="C929" s="181">
        <v>2.8976452484099521E-2</v>
      </c>
      <c r="D929" s="181">
        <v>0.29605833678230381</v>
      </c>
      <c r="E929" s="182">
        <v>0.98900819742026169</v>
      </c>
      <c r="F929" s="183">
        <v>1.8266503662171318E-2</v>
      </c>
      <c r="G929" s="183">
        <v>0.37821180862816361</v>
      </c>
      <c r="H929" s="183">
        <v>0.28306630094241608</v>
      </c>
      <c r="I929" s="191"/>
      <c r="J929" s="191"/>
    </row>
    <row r="930" spans="2:10">
      <c r="B930" s="168">
        <v>926</v>
      </c>
      <c r="C930" s="181">
        <v>3.0824695751661222E-2</v>
      </c>
      <c r="D930" s="181">
        <v>0.26611478539912697</v>
      </c>
      <c r="E930" s="182">
        <v>0.92908576870101423</v>
      </c>
      <c r="F930" s="183">
        <v>1.8488146290892203E-2</v>
      </c>
      <c r="G930" s="183">
        <v>0.35257820794719702</v>
      </c>
      <c r="H930" s="183">
        <v>0.27092346667003042</v>
      </c>
      <c r="I930" s="191"/>
      <c r="J930" s="191"/>
    </row>
    <row r="931" spans="2:10">
      <c r="B931" s="168">
        <v>927</v>
      </c>
      <c r="C931" s="181">
        <v>3.2294946599374902E-2</v>
      </c>
      <c r="D931" s="181">
        <v>0.26239361983671933</v>
      </c>
      <c r="E931" s="182">
        <v>0.80393871489754121</v>
      </c>
      <c r="F931" s="183">
        <v>1.8827832839466929E-2</v>
      </c>
      <c r="G931" s="183">
        <v>0.33374004813578395</v>
      </c>
      <c r="H931" s="183">
        <v>0.27031017261056789</v>
      </c>
      <c r="I931" s="191"/>
      <c r="J931" s="191"/>
    </row>
    <row r="932" spans="2:10">
      <c r="B932" s="168">
        <v>928</v>
      </c>
      <c r="C932" s="181">
        <v>3.1469489141856051E-2</v>
      </c>
      <c r="D932" s="181">
        <v>0.26285380309609724</v>
      </c>
      <c r="E932" s="182">
        <v>0.68467470454817503</v>
      </c>
      <c r="F932" s="183">
        <v>1.8943911659019454E-2</v>
      </c>
      <c r="G932" s="183">
        <v>0.32381894834607927</v>
      </c>
      <c r="H932" s="183">
        <v>0.2959931954613943</v>
      </c>
      <c r="I932" s="191"/>
      <c r="J932" s="191"/>
    </row>
    <row r="933" spans="2:10">
      <c r="B933" s="168">
        <v>929</v>
      </c>
      <c r="C933" s="181">
        <v>2.5986784161572477E-2</v>
      </c>
      <c r="D933" s="181">
        <v>0.26866155790662666</v>
      </c>
      <c r="E933" s="182">
        <v>0.59784128950447979</v>
      </c>
      <c r="F933" s="183">
        <v>1.8221823486899547E-2</v>
      </c>
      <c r="G933" s="183">
        <v>0.33805028565273487</v>
      </c>
      <c r="H933" s="183">
        <v>0.37312923480959354</v>
      </c>
      <c r="I933" s="191"/>
      <c r="J933" s="191"/>
    </row>
    <row r="934" spans="2:10">
      <c r="B934" s="168">
        <v>930</v>
      </c>
      <c r="C934" s="181">
        <v>2.1556454192618195E-2</v>
      </c>
      <c r="D934" s="181">
        <v>0.27872799691135597</v>
      </c>
      <c r="E934" s="182">
        <v>0.71069760022080575</v>
      </c>
      <c r="F934" s="183">
        <v>1.7886549795141812E-2</v>
      </c>
      <c r="G934" s="183">
        <v>0.36385693940618952</v>
      </c>
      <c r="H934" s="183">
        <v>0.53125202046124709</v>
      </c>
      <c r="I934" s="191"/>
      <c r="J934" s="191"/>
    </row>
    <row r="935" spans="2:10">
      <c r="B935" s="168">
        <v>931</v>
      </c>
      <c r="C935" s="181">
        <v>1.9117355617894672E-2</v>
      </c>
      <c r="D935" s="181">
        <v>0.2943023355918048</v>
      </c>
      <c r="E935" s="182">
        <v>0.77793122700846085</v>
      </c>
      <c r="F935" s="183">
        <v>1.7816668070391884E-2</v>
      </c>
      <c r="G935" s="183">
        <v>0.38602724307216074</v>
      </c>
      <c r="H935" s="183">
        <v>0.75021943366840715</v>
      </c>
      <c r="I935" s="191"/>
      <c r="J935" s="191"/>
    </row>
    <row r="936" spans="2:10">
      <c r="B936" s="168">
        <v>932</v>
      </c>
      <c r="C936" s="181">
        <v>1.7857699975606635E-2</v>
      </c>
      <c r="D936" s="181">
        <v>0.31774593011249513</v>
      </c>
      <c r="E936" s="182">
        <v>0.71702503529836792</v>
      </c>
      <c r="F936" s="183">
        <v>1.7758266668454849E-2</v>
      </c>
      <c r="G936" s="183">
        <v>0.40426891343230875</v>
      </c>
      <c r="H936" s="183">
        <v>0.91702051108308824</v>
      </c>
      <c r="I936" s="191"/>
      <c r="J936" s="191"/>
    </row>
    <row r="937" spans="2:10">
      <c r="B937" s="168">
        <v>933</v>
      </c>
      <c r="C937" s="181">
        <v>1.6998146454168077E-2</v>
      </c>
      <c r="D937" s="181">
        <v>0.32531228241142607</v>
      </c>
      <c r="E937" s="182">
        <v>0.67149760623797128</v>
      </c>
      <c r="F937" s="183">
        <v>1.7661011441262194E-2</v>
      </c>
      <c r="G937" s="183">
        <v>0.42035390691275709</v>
      </c>
      <c r="H937" s="183">
        <v>0.94811768648157224</v>
      </c>
      <c r="I937" s="191"/>
      <c r="J937" s="191"/>
    </row>
    <row r="938" spans="2:10">
      <c r="B938" s="168">
        <v>934</v>
      </c>
      <c r="C938" s="181">
        <v>1.5298291190723054E-2</v>
      </c>
      <c r="D938" s="181">
        <v>0.34360497788331323</v>
      </c>
      <c r="E938" s="182">
        <v>0.63983089804138271</v>
      </c>
      <c r="F938" s="183">
        <v>1.7564514673834963E-2</v>
      </c>
      <c r="G938" s="183">
        <v>0.44255730371864249</v>
      </c>
      <c r="H938" s="183">
        <v>0.78583838479884616</v>
      </c>
      <c r="I938" s="191"/>
      <c r="J938" s="191"/>
    </row>
    <row r="939" spans="2:10">
      <c r="B939" s="168">
        <v>935</v>
      </c>
      <c r="C939" s="181">
        <v>1.3456600729532092E-2</v>
      </c>
      <c r="D939" s="181">
        <v>0.35540296505006957</v>
      </c>
      <c r="E939" s="182">
        <v>0.62025267024709319</v>
      </c>
      <c r="F939" s="183">
        <v>1.7458985340110474E-2</v>
      </c>
      <c r="G939" s="183">
        <v>0.45713474717027358</v>
      </c>
      <c r="H939" s="183">
        <v>0.55384272875193641</v>
      </c>
      <c r="I939" s="191"/>
      <c r="J939" s="191"/>
    </row>
    <row r="940" spans="2:10">
      <c r="B940" s="168">
        <v>936</v>
      </c>
      <c r="C940" s="181">
        <v>1.2496668921452387E-2</v>
      </c>
      <c r="D940" s="181">
        <v>0.35442593368402192</v>
      </c>
      <c r="E940" s="182">
        <v>0.6063542956238106</v>
      </c>
      <c r="F940" s="183">
        <v>1.7397791427218968E-2</v>
      </c>
      <c r="G940" s="183">
        <v>0.46912408352410412</v>
      </c>
      <c r="H940" s="183">
        <v>0.25746804374542831</v>
      </c>
      <c r="I940" s="191"/>
      <c r="J940" s="191"/>
    </row>
    <row r="941" spans="2:10">
      <c r="B941" s="168">
        <v>937</v>
      </c>
      <c r="C941" s="181">
        <v>1.184808859153931E-2</v>
      </c>
      <c r="D941" s="181">
        <v>0.37457001390974454</v>
      </c>
      <c r="E941" s="182">
        <v>0.59252649571342098</v>
      </c>
      <c r="F941" s="183">
        <v>1.7345319801629736E-2</v>
      </c>
      <c r="G941" s="183">
        <v>0.48126066233362147</v>
      </c>
      <c r="H941" s="183">
        <v>0.1436539677250141</v>
      </c>
      <c r="I941" s="191"/>
      <c r="J941" s="191"/>
    </row>
    <row r="942" spans="2:10">
      <c r="B942" s="168">
        <v>938</v>
      </c>
      <c r="C942" s="181">
        <v>1.1513132869532811E-2</v>
      </c>
      <c r="D942" s="181">
        <v>0.38463880495252034</v>
      </c>
      <c r="E942" s="182">
        <v>0.58530378274681405</v>
      </c>
      <c r="F942" s="183">
        <v>1.7326634111045392E-2</v>
      </c>
      <c r="G942" s="183">
        <v>0.4919477819382243</v>
      </c>
      <c r="H942" s="183">
        <v>0.12418344698781582</v>
      </c>
      <c r="I942" s="191"/>
      <c r="J942" s="191"/>
    </row>
    <row r="943" spans="2:10">
      <c r="B943" s="168">
        <v>939</v>
      </c>
      <c r="C943" s="181">
        <v>1.1478025383598005E-2</v>
      </c>
      <c r="D943" s="181">
        <v>0.37809796741092394</v>
      </c>
      <c r="E943" s="182">
        <v>0.58232031504952508</v>
      </c>
      <c r="F943" s="183">
        <v>1.7316705183207211E-2</v>
      </c>
      <c r="G943" s="183">
        <v>0.50912041177756717</v>
      </c>
      <c r="H943" s="183">
        <v>0.12205372096081729</v>
      </c>
      <c r="I943" s="191"/>
      <c r="J943" s="191"/>
    </row>
    <row r="944" spans="2:10">
      <c r="B944" s="168">
        <v>940</v>
      </c>
      <c r="C944" s="181">
        <v>1.1489026284083203E-2</v>
      </c>
      <c r="D944" s="181">
        <v>0.39340954103941261</v>
      </c>
      <c r="E944" s="182">
        <v>0.58978288290209313</v>
      </c>
      <c r="F944" s="183">
        <v>1.7303052907429731E-2</v>
      </c>
      <c r="G944" s="183">
        <v>0.52571470766512596</v>
      </c>
      <c r="H944" s="183">
        <v>0.12305176817537469</v>
      </c>
      <c r="I944" s="191"/>
      <c r="J944" s="191"/>
    </row>
    <row r="945" spans="2:10">
      <c r="B945" s="168">
        <v>941</v>
      </c>
      <c r="C945" s="181">
        <v>1.1279254681849541E-2</v>
      </c>
      <c r="D945" s="181">
        <v>0.41021829622874112</v>
      </c>
      <c r="E945" s="182">
        <v>0.62159882975111314</v>
      </c>
      <c r="F945" s="183">
        <v>1.7274645141670514E-2</v>
      </c>
      <c r="G945" s="183">
        <v>0.54504150784132976</v>
      </c>
      <c r="H945" s="183">
        <v>0.12415142832772887</v>
      </c>
      <c r="I945" s="191"/>
      <c r="J945" s="191"/>
    </row>
    <row r="946" spans="2:10">
      <c r="B946" s="168">
        <v>942</v>
      </c>
      <c r="C946" s="181">
        <v>1.1793753896206068E-2</v>
      </c>
      <c r="D946" s="181">
        <v>0.43001390642056109</v>
      </c>
      <c r="E946" s="182">
        <v>0.70838229698730948</v>
      </c>
      <c r="F946" s="183">
        <v>1.7284780922171981E-2</v>
      </c>
      <c r="G946" s="183">
        <v>0.56287203743149117</v>
      </c>
      <c r="H946" s="183">
        <v>0.13417503304846137</v>
      </c>
      <c r="I946" s="191"/>
      <c r="J946" s="191"/>
    </row>
    <row r="947" spans="2:10">
      <c r="B947" s="168">
        <v>943</v>
      </c>
      <c r="C947" s="181">
        <v>1.3009738133040617E-2</v>
      </c>
      <c r="D947" s="181">
        <v>0.46015367017772013</v>
      </c>
      <c r="E947" s="182">
        <v>0.83495726826317107</v>
      </c>
      <c r="F947" s="183">
        <v>1.7343527078547839E-2</v>
      </c>
      <c r="G947" s="183">
        <v>0.57841507570352135</v>
      </c>
      <c r="H947" s="183">
        <v>0.22552506412773113</v>
      </c>
      <c r="I947" s="191"/>
      <c r="J947" s="191"/>
    </row>
    <row r="948" spans="2:10">
      <c r="B948" s="168">
        <v>944</v>
      </c>
      <c r="C948" s="181">
        <v>1.4997449307750819E-2</v>
      </c>
      <c r="D948" s="181">
        <v>0.47056355980654779</v>
      </c>
      <c r="E948" s="182">
        <v>0.74821475940152204</v>
      </c>
      <c r="F948" s="183">
        <v>1.7393999128391877E-2</v>
      </c>
      <c r="G948" s="183">
        <v>0.57821197798916657</v>
      </c>
      <c r="H948" s="183">
        <v>0.32461346729540808</v>
      </c>
      <c r="I948" s="191"/>
      <c r="J948" s="191"/>
    </row>
    <row r="949" spans="2:10">
      <c r="B949" s="168">
        <v>945</v>
      </c>
      <c r="C949" s="181">
        <v>1.7515140744069159E-2</v>
      </c>
      <c r="D949" s="181">
        <v>0.44421146421465463</v>
      </c>
      <c r="E949" s="182">
        <v>0.80215571170419497</v>
      </c>
      <c r="F949" s="183">
        <v>1.7403790154454531E-2</v>
      </c>
      <c r="G949" s="183">
        <v>0.54687809242605723</v>
      </c>
      <c r="H949" s="183">
        <v>0.34283137923950613</v>
      </c>
      <c r="I949" s="191"/>
      <c r="J949" s="191"/>
    </row>
    <row r="950" spans="2:10">
      <c r="B950" s="168">
        <v>946</v>
      </c>
      <c r="C950" s="181">
        <v>1.97998821165375E-2</v>
      </c>
      <c r="D950" s="181">
        <v>0.40519592075553507</v>
      </c>
      <c r="E950" s="182">
        <v>0.91696442761772068</v>
      </c>
      <c r="F950" s="183">
        <v>1.7349801609334463E-2</v>
      </c>
      <c r="G950" s="183">
        <v>0.50192839518425314</v>
      </c>
      <c r="H950" s="183">
        <v>0.33878344439456892</v>
      </c>
      <c r="I950" s="191"/>
      <c r="J950" s="191"/>
    </row>
    <row r="951" spans="2:10">
      <c r="B951" s="168">
        <v>947</v>
      </c>
      <c r="C951" s="181">
        <v>2.2062046336248264E-2</v>
      </c>
      <c r="D951" s="181">
        <v>0.35775306891083414</v>
      </c>
      <c r="E951" s="182">
        <v>0.97849635983985039</v>
      </c>
      <c r="F951" s="183">
        <v>1.736359178688748E-2</v>
      </c>
      <c r="G951" s="183">
        <v>0.46179556196267013</v>
      </c>
      <c r="H951" s="183">
        <v>0.32304675809302469</v>
      </c>
      <c r="I951" s="191"/>
      <c r="J951" s="191"/>
    </row>
    <row r="952" spans="2:10">
      <c r="B952" s="168">
        <v>948</v>
      </c>
      <c r="C952" s="181">
        <v>2.488572157684639E-2</v>
      </c>
      <c r="D952" s="181">
        <v>0.32384497077134117</v>
      </c>
      <c r="E952" s="182">
        <v>0.99934681048016072</v>
      </c>
      <c r="F952" s="183">
        <v>1.7383380691676057E-2</v>
      </c>
      <c r="G952" s="183">
        <v>0.42876166452735487</v>
      </c>
      <c r="H952" s="183">
        <v>0.30015923770538594</v>
      </c>
      <c r="I952" s="191"/>
      <c r="J952" s="191"/>
    </row>
    <row r="953" spans="2:10">
      <c r="B953" s="168">
        <v>949</v>
      </c>
      <c r="C953" s="181">
        <v>2.6502609139754454E-2</v>
      </c>
      <c r="D953" s="181">
        <v>0.30940244816851786</v>
      </c>
      <c r="E953" s="182">
        <v>0.98900819742026169</v>
      </c>
      <c r="F953" s="183">
        <v>1.7385552644640655E-2</v>
      </c>
      <c r="G953" s="183">
        <v>0.41060054226005793</v>
      </c>
      <c r="H953" s="183">
        <v>0.28558395552881571</v>
      </c>
      <c r="I953" s="191"/>
      <c r="J953" s="191"/>
    </row>
    <row r="954" spans="2:10">
      <c r="B954" s="168">
        <v>950</v>
      </c>
      <c r="C954" s="181">
        <v>2.7244062573685432E-2</v>
      </c>
      <c r="D954" s="181">
        <v>0.28478891823229635</v>
      </c>
      <c r="E954" s="182">
        <v>0.92908576870101423</v>
      </c>
      <c r="F954" s="183">
        <v>1.741789061100249E-2</v>
      </c>
      <c r="G954" s="183">
        <v>0.3893289019462457</v>
      </c>
      <c r="H954" s="183">
        <v>0.27144476221028968</v>
      </c>
      <c r="I954" s="191"/>
      <c r="J954" s="191"/>
    </row>
    <row r="955" spans="2:10">
      <c r="B955" s="168">
        <v>951</v>
      </c>
      <c r="C955" s="181">
        <v>2.6848201799255469E-2</v>
      </c>
      <c r="D955" s="181">
        <v>0.28146654151940997</v>
      </c>
      <c r="E955" s="182">
        <v>0.80393871489754121</v>
      </c>
      <c r="F955" s="183">
        <v>1.7376071897572957E-2</v>
      </c>
      <c r="G955" s="183">
        <v>0.37489981873291839</v>
      </c>
      <c r="H955" s="183">
        <v>0.27171334849118473</v>
      </c>
      <c r="I955" s="191"/>
      <c r="J955" s="191"/>
    </row>
    <row r="956" spans="2:10">
      <c r="B956" s="168">
        <v>952</v>
      </c>
      <c r="C956" s="181">
        <v>2.5467060752651018E-2</v>
      </c>
      <c r="D956" s="181">
        <v>0.29318547320228683</v>
      </c>
      <c r="E956" s="182">
        <v>0.68467470454817503</v>
      </c>
      <c r="F956" s="183">
        <v>1.7387000613283729E-2</v>
      </c>
      <c r="G956" s="183">
        <v>0.36992931041111143</v>
      </c>
      <c r="H956" s="183">
        <v>0.29663303942908315</v>
      </c>
      <c r="I956" s="191"/>
      <c r="J956" s="191"/>
    </row>
    <row r="957" spans="2:10">
      <c r="B957" s="168">
        <v>953</v>
      </c>
      <c r="C957" s="181">
        <v>2.4323613190624812E-2</v>
      </c>
      <c r="D957" s="181">
        <v>0.30216151041145928</v>
      </c>
      <c r="E957" s="182">
        <v>0.59752259946955411</v>
      </c>
      <c r="F957" s="183">
        <v>1.7402480087586988E-2</v>
      </c>
      <c r="G957" s="183">
        <v>0.37693977200960505</v>
      </c>
      <c r="H957" s="183">
        <v>0.37458057098885345</v>
      </c>
      <c r="I957" s="191"/>
      <c r="J957" s="191"/>
    </row>
    <row r="958" spans="2:10">
      <c r="B958" s="168">
        <v>954</v>
      </c>
      <c r="C958" s="181">
        <v>2.2732356973475927E-2</v>
      </c>
      <c r="D958" s="181">
        <v>0.27602891223290699</v>
      </c>
      <c r="E958" s="182">
        <v>0.70535190602480213</v>
      </c>
      <c r="F958" s="183">
        <v>1.7569651514973451E-2</v>
      </c>
      <c r="G958" s="183">
        <v>0.37718588741862813</v>
      </c>
      <c r="H958" s="183">
        <v>0.53022557101928491</v>
      </c>
      <c r="I958" s="191"/>
      <c r="J958" s="191"/>
    </row>
    <row r="959" spans="2:10">
      <c r="B959" s="168">
        <v>955</v>
      </c>
      <c r="C959" s="181">
        <v>2.0915915467704896E-2</v>
      </c>
      <c r="D959" s="181">
        <v>0.27844967510152879</v>
      </c>
      <c r="E959" s="182">
        <v>0.77793122700846085</v>
      </c>
      <c r="F959" s="183">
        <v>1.7635430661901347E-2</v>
      </c>
      <c r="G959" s="183">
        <v>0.37386996834812197</v>
      </c>
      <c r="H959" s="183">
        <v>0.74782720755209975</v>
      </c>
      <c r="I959" s="191"/>
      <c r="J959" s="191"/>
    </row>
    <row r="960" spans="2:10">
      <c r="B960" s="168">
        <v>956</v>
      </c>
      <c r="C960" s="181">
        <v>1.9987151590314722E-2</v>
      </c>
      <c r="D960" s="181">
        <v>0.2819190505623736</v>
      </c>
      <c r="E960" s="182">
        <v>0.71702503529836792</v>
      </c>
      <c r="F960" s="183">
        <v>1.7716103200586503E-2</v>
      </c>
      <c r="G960" s="183">
        <v>0.36249622536665327</v>
      </c>
      <c r="H960" s="183">
        <v>0.91451529349688787</v>
      </c>
      <c r="I960" s="191"/>
      <c r="J960" s="191"/>
    </row>
    <row r="961" spans="2:10">
      <c r="B961" s="168">
        <v>957</v>
      </c>
      <c r="C961" s="181">
        <v>1.9215214877691605E-2</v>
      </c>
      <c r="D961" s="181">
        <v>0.26676964670764164</v>
      </c>
      <c r="E961" s="182">
        <v>0.67149760623797128</v>
      </c>
      <c r="F961" s="183">
        <v>1.7696521148461219E-2</v>
      </c>
      <c r="G961" s="183">
        <v>0.35425928525930928</v>
      </c>
      <c r="H961" s="183">
        <v>0.94285895233356576</v>
      </c>
      <c r="I961" s="191"/>
      <c r="J961" s="191"/>
    </row>
    <row r="962" spans="2:10">
      <c r="B962" s="168">
        <v>958</v>
      </c>
      <c r="C962" s="181">
        <v>1.7660623164372183E-2</v>
      </c>
      <c r="D962" s="181">
        <v>0.26210537373338599</v>
      </c>
      <c r="E962" s="182">
        <v>0.63983089804138271</v>
      </c>
      <c r="F962" s="183">
        <v>1.7680524542499711E-2</v>
      </c>
      <c r="G962" s="183">
        <v>0.35030362193746561</v>
      </c>
      <c r="H962" s="183">
        <v>0.78633789353733796</v>
      </c>
      <c r="I962" s="191"/>
      <c r="J962" s="191"/>
    </row>
    <row r="963" spans="2:10">
      <c r="B963" s="168">
        <v>959</v>
      </c>
      <c r="C963" s="181">
        <v>1.6178316737534483E-2</v>
      </c>
      <c r="D963" s="181">
        <v>0.25303295585672453</v>
      </c>
      <c r="E963" s="182">
        <v>0.62025267024709319</v>
      </c>
      <c r="F963" s="183">
        <v>1.7597955854401017E-2</v>
      </c>
      <c r="G963" s="183">
        <v>0.34841998886620723</v>
      </c>
      <c r="H963" s="183">
        <v>0.55378204324741942</v>
      </c>
      <c r="I963" s="191"/>
      <c r="J963" s="191"/>
    </row>
    <row r="964" spans="2:10">
      <c r="B964" s="168">
        <v>960</v>
      </c>
      <c r="C964" s="181">
        <v>1.5389981330224485E-2</v>
      </c>
      <c r="D964" s="181">
        <v>0.23142276716096202</v>
      </c>
      <c r="E964" s="182">
        <v>0.6063542956238106</v>
      </c>
      <c r="F964" s="183">
        <v>1.7550586594506409E-2</v>
      </c>
      <c r="G964" s="183">
        <v>0.34455601759118837</v>
      </c>
      <c r="H964" s="183">
        <v>0.25538638981139772</v>
      </c>
      <c r="I964" s="191"/>
      <c r="J964" s="191"/>
    </row>
    <row r="965" spans="2:10">
      <c r="B965" s="168">
        <v>961</v>
      </c>
      <c r="C965" s="181">
        <v>1.7663817564030859E-2</v>
      </c>
      <c r="D965" s="181">
        <v>0.22696120765788694</v>
      </c>
      <c r="E965" s="182">
        <v>0.51066599322698869</v>
      </c>
      <c r="F965" s="183">
        <v>1.7502424399402496E-2</v>
      </c>
      <c r="G965" s="183">
        <v>0.34013210496927149</v>
      </c>
      <c r="H965" s="183">
        <v>0.13929237349916934</v>
      </c>
      <c r="I965" s="191"/>
      <c r="J965" s="191"/>
    </row>
    <row r="966" spans="2:10">
      <c r="B966" s="168">
        <v>962</v>
      </c>
      <c r="C966" s="181">
        <v>2.0170915791266161E-2</v>
      </c>
      <c r="D966" s="181">
        <v>0.22533337124363215</v>
      </c>
      <c r="E966" s="182">
        <v>0.47024145036102527</v>
      </c>
      <c r="F966" s="183">
        <v>1.7490599322150781E-2</v>
      </c>
      <c r="G966" s="183">
        <v>0.33190515716108265</v>
      </c>
      <c r="H966" s="183">
        <v>0.11874477326246058</v>
      </c>
      <c r="I966" s="191"/>
      <c r="J966" s="191"/>
    </row>
    <row r="967" spans="2:10">
      <c r="B967" s="168">
        <v>963</v>
      </c>
      <c r="C967" s="181">
        <v>2.0823310994997526E-2</v>
      </c>
      <c r="D967" s="181">
        <v>0.22033598308151942</v>
      </c>
      <c r="E967" s="182">
        <v>0.45198820038671689</v>
      </c>
      <c r="F967" s="183">
        <v>1.7482601019170031E-2</v>
      </c>
      <c r="G967" s="183">
        <v>0.3313045353013529</v>
      </c>
      <c r="H967" s="183">
        <v>0.1153672015488211</v>
      </c>
      <c r="I967" s="191"/>
      <c r="J967" s="191"/>
    </row>
    <row r="968" spans="2:10">
      <c r="B968" s="168">
        <v>964</v>
      </c>
      <c r="C968" s="181">
        <v>2.1804432446915708E-2</v>
      </c>
      <c r="D968" s="181">
        <v>0.22090271394820626</v>
      </c>
      <c r="E968" s="182">
        <v>0.44385467155471775</v>
      </c>
      <c r="F968" s="183">
        <v>1.7487117302318632E-2</v>
      </c>
      <c r="G968" s="183">
        <v>0.32925194769387023</v>
      </c>
      <c r="H968" s="183">
        <v>0.11541209823748301</v>
      </c>
      <c r="I968" s="191"/>
      <c r="J968" s="191"/>
    </row>
    <row r="969" spans="2:10">
      <c r="B969" s="168">
        <v>965</v>
      </c>
      <c r="C969" s="181">
        <v>2.2284212844069205E-2</v>
      </c>
      <c r="D969" s="181">
        <v>0.23802664457825842</v>
      </c>
      <c r="E969" s="182">
        <v>0.45181903667112516</v>
      </c>
      <c r="F969" s="183">
        <v>1.7409237274587968E-2</v>
      </c>
      <c r="G969" s="183">
        <v>0.33745061221462008</v>
      </c>
      <c r="H969" s="183">
        <v>0.11615126179541416</v>
      </c>
      <c r="I969" s="191"/>
      <c r="J969" s="191"/>
    </row>
    <row r="970" spans="2:10">
      <c r="B970" s="168">
        <v>966</v>
      </c>
      <c r="C970" s="181">
        <v>2.1040851244714533E-2</v>
      </c>
      <c r="D970" s="181">
        <v>0.23623497385368519</v>
      </c>
      <c r="E970" s="182">
        <v>0.46654874850866856</v>
      </c>
      <c r="F970" s="183">
        <v>1.7371521138980463E-2</v>
      </c>
      <c r="G970" s="183">
        <v>0.34466430701627043</v>
      </c>
      <c r="H970" s="183">
        <v>0.12240980727148183</v>
      </c>
      <c r="I970" s="191"/>
      <c r="J970" s="191"/>
    </row>
    <row r="971" spans="2:10">
      <c r="B971" s="168">
        <v>967</v>
      </c>
      <c r="C971" s="181">
        <v>2.2309915238433897E-2</v>
      </c>
      <c r="D971" s="181">
        <v>0.26201220620983284</v>
      </c>
      <c r="E971" s="182">
        <v>0.47727841574694108</v>
      </c>
      <c r="F971" s="183">
        <v>1.7380312377170512E-2</v>
      </c>
      <c r="G971" s="183">
        <v>0.34731040332137186</v>
      </c>
      <c r="H971" s="183">
        <v>0.16135728776016597</v>
      </c>
      <c r="I971" s="191"/>
      <c r="J971" s="191"/>
    </row>
    <row r="972" spans="2:10">
      <c r="B972" s="168">
        <v>968</v>
      </c>
      <c r="C972" s="181">
        <v>2.7730484086186204E-2</v>
      </c>
      <c r="D972" s="181">
        <v>0.2972887528948574</v>
      </c>
      <c r="E972" s="182">
        <v>0.24932837091054286</v>
      </c>
      <c r="F972" s="183">
        <v>1.7481601231297432E-2</v>
      </c>
      <c r="G972" s="183">
        <v>0.34118017859795113</v>
      </c>
      <c r="H972" s="183">
        <v>0.24178851472139495</v>
      </c>
      <c r="I972" s="191"/>
      <c r="J972" s="191"/>
    </row>
    <row r="973" spans="2:10">
      <c r="B973" s="168">
        <v>969</v>
      </c>
      <c r="C973" s="181">
        <v>3.2559627593493838E-2</v>
      </c>
      <c r="D973" s="181">
        <v>0.2899218287890839</v>
      </c>
      <c r="E973" s="182">
        <v>0.19045010498339618</v>
      </c>
      <c r="F973" s="183">
        <v>1.7640533027595957E-2</v>
      </c>
      <c r="G973" s="183">
        <v>0.32427446169875507</v>
      </c>
      <c r="H973" s="183">
        <v>0.3338833545218064</v>
      </c>
      <c r="I973" s="191"/>
      <c r="J973" s="191"/>
    </row>
    <row r="974" spans="2:10">
      <c r="B974" s="168">
        <v>970</v>
      </c>
      <c r="C974" s="181">
        <v>3.7271071144580198E-2</v>
      </c>
      <c r="D974" s="181">
        <v>0.27132417650505103</v>
      </c>
      <c r="E974" s="182">
        <v>0.22454895299200012</v>
      </c>
      <c r="F974" s="183">
        <v>1.7878620443048797E-2</v>
      </c>
      <c r="G974" s="183">
        <v>0.29439074665677106</v>
      </c>
      <c r="H974" s="183">
        <v>0.39476705719141297</v>
      </c>
      <c r="I974" s="191"/>
      <c r="J974" s="191"/>
    </row>
    <row r="975" spans="2:10">
      <c r="B975" s="168">
        <v>971</v>
      </c>
      <c r="C975" s="181">
        <v>4.0330757293507269E-2</v>
      </c>
      <c r="D975" s="181">
        <v>0.25186932795448719</v>
      </c>
      <c r="E975" s="182">
        <v>0.25384718748471924</v>
      </c>
      <c r="F975" s="183">
        <v>1.8031691413887309E-2</v>
      </c>
      <c r="G975" s="183">
        <v>0.27257542365231391</v>
      </c>
      <c r="H975" s="183">
        <v>0.39869900157350086</v>
      </c>
      <c r="I975" s="191"/>
      <c r="J975" s="191"/>
    </row>
    <row r="976" spans="2:10">
      <c r="B976" s="168">
        <v>972</v>
      </c>
      <c r="C976" s="181">
        <v>4.3671401258919745E-2</v>
      </c>
      <c r="D976" s="181">
        <v>0.2383039605123235</v>
      </c>
      <c r="E976" s="182">
        <v>0.27211362967828912</v>
      </c>
      <c r="F976" s="183">
        <v>1.4996369908136421E-2</v>
      </c>
      <c r="G976" s="183">
        <v>0.25449349458984727</v>
      </c>
      <c r="H976" s="183">
        <v>0.37046780497266496</v>
      </c>
      <c r="I976" s="191"/>
      <c r="J976" s="191"/>
    </row>
    <row r="977" spans="2:10">
      <c r="B977" s="168">
        <v>973</v>
      </c>
      <c r="C977" s="181">
        <v>4.5551957406571635E-2</v>
      </c>
      <c r="D977" s="181">
        <v>0.22099484343420756</v>
      </c>
      <c r="E977" s="182">
        <v>0.28169826431145589</v>
      </c>
      <c r="F977" s="183">
        <v>1.4149308251942307E-2</v>
      </c>
      <c r="G977" s="183">
        <v>0.24084601240366069</v>
      </c>
      <c r="H977" s="183">
        <v>0.34794483864050696</v>
      </c>
      <c r="I977" s="191"/>
      <c r="J977" s="191"/>
    </row>
    <row r="978" spans="2:10">
      <c r="B978" s="168">
        <v>974</v>
      </c>
      <c r="C978" s="181">
        <v>4.5304251937298319E-2</v>
      </c>
      <c r="D978" s="181">
        <v>0.21551730514772022</v>
      </c>
      <c r="E978" s="182">
        <v>0.28410258229790913</v>
      </c>
      <c r="F978" s="183">
        <v>1.469274467386285E-2</v>
      </c>
      <c r="G978" s="183">
        <v>0.23120401954629161</v>
      </c>
      <c r="H978" s="183">
        <v>0.33556587777568864</v>
      </c>
      <c r="I978" s="191"/>
      <c r="J978" s="191"/>
    </row>
    <row r="979" spans="2:10">
      <c r="B979" s="168">
        <v>975</v>
      </c>
      <c r="C979" s="181">
        <v>4.3499654371718544E-2</v>
      </c>
      <c r="D979" s="181">
        <v>0.22651633081476508</v>
      </c>
      <c r="E979" s="182">
        <v>0.28132191849057231</v>
      </c>
      <c r="F979" s="183">
        <v>1.5848637356356821E-2</v>
      </c>
      <c r="G979" s="183">
        <v>0.23401531057335975</v>
      </c>
      <c r="H979" s="183">
        <v>0.33780453781152353</v>
      </c>
      <c r="I979" s="191"/>
      <c r="J979" s="191"/>
    </row>
    <row r="980" spans="2:10">
      <c r="B980" s="168">
        <v>976</v>
      </c>
      <c r="C980" s="181">
        <v>4.2543671607083097E-2</v>
      </c>
      <c r="D980" s="181">
        <v>0.23494906062565779</v>
      </c>
      <c r="E980" s="182">
        <v>0.27951886984797542</v>
      </c>
      <c r="F980" s="183">
        <v>1.7848144150656643E-2</v>
      </c>
      <c r="G980" s="183">
        <v>0.24098305932698955</v>
      </c>
      <c r="H980" s="183">
        <v>0.36381162831292807</v>
      </c>
      <c r="I980" s="191"/>
      <c r="J980" s="191"/>
    </row>
    <row r="981" spans="2:10">
      <c r="B981" s="168">
        <v>977</v>
      </c>
      <c r="C981" s="181">
        <v>4.2335585702307908E-2</v>
      </c>
      <c r="D981" s="181">
        <v>0.22745074261665404</v>
      </c>
      <c r="E981" s="182">
        <v>0.27413008257688348</v>
      </c>
      <c r="F981" s="183">
        <v>1.7954362993258765E-2</v>
      </c>
      <c r="G981" s="183">
        <v>0.24528665789263726</v>
      </c>
      <c r="H981" s="183">
        <v>0.43763148709740596</v>
      </c>
      <c r="I981" s="191"/>
      <c r="J981" s="191"/>
    </row>
    <row r="982" spans="2:10">
      <c r="B982" s="168">
        <v>978</v>
      </c>
      <c r="C982" s="181">
        <v>3.9699594175117536E-2</v>
      </c>
      <c r="D982" s="181">
        <v>0.21819617210919526</v>
      </c>
      <c r="E982" s="182">
        <v>0.44390403983926663</v>
      </c>
      <c r="F982" s="183">
        <v>1.8379548642662197E-2</v>
      </c>
      <c r="G982" s="183">
        <v>0.24417778366401333</v>
      </c>
      <c r="H982" s="183">
        <v>0.58738523008318089</v>
      </c>
      <c r="I982" s="191"/>
      <c r="J982" s="191"/>
    </row>
    <row r="983" spans="2:10">
      <c r="B983" s="168">
        <v>979</v>
      </c>
      <c r="C983" s="181">
        <v>3.719514020879644E-2</v>
      </c>
      <c r="D983" s="181">
        <v>0.22280619707549273</v>
      </c>
      <c r="E983" s="182">
        <v>0.58557405473192747</v>
      </c>
      <c r="F983" s="183">
        <v>1.8564371497316504E-2</v>
      </c>
      <c r="G983" s="183">
        <v>0.24517135692204656</v>
      </c>
      <c r="H983" s="183">
        <v>0.78433950576066891</v>
      </c>
      <c r="I983" s="191"/>
      <c r="J983" s="191"/>
    </row>
    <row r="984" spans="2:10">
      <c r="B984" s="168">
        <v>980</v>
      </c>
      <c r="C984" s="181">
        <v>3.5765299508149669E-2</v>
      </c>
      <c r="D984" s="181">
        <v>0.22037635543217174</v>
      </c>
      <c r="E984" s="182">
        <v>0.57396864897584932</v>
      </c>
      <c r="F984" s="183">
        <v>1.8697308808927608E-2</v>
      </c>
      <c r="G984" s="183">
        <v>0.24189188433930647</v>
      </c>
      <c r="H984" s="183">
        <v>0.95719731406662734</v>
      </c>
      <c r="I984" s="191"/>
      <c r="J984" s="191"/>
    </row>
    <row r="985" spans="2:10">
      <c r="B985" s="168">
        <v>981</v>
      </c>
      <c r="C985" s="181">
        <v>3.3987773800916082E-2</v>
      </c>
      <c r="D985" s="181">
        <v>0.20702107739370493</v>
      </c>
      <c r="E985" s="182">
        <v>0.55687406970430342</v>
      </c>
      <c r="F985" s="183">
        <v>1.8686793798543443E-2</v>
      </c>
      <c r="G985" s="183">
        <v>0.2402408855412615</v>
      </c>
      <c r="H985" s="183">
        <v>0.98365293042627522</v>
      </c>
      <c r="I985" s="191"/>
      <c r="J985" s="191"/>
    </row>
    <row r="986" spans="2:10">
      <c r="B986" s="168">
        <v>982</v>
      </c>
      <c r="C986" s="181">
        <v>3.2615613398777395E-2</v>
      </c>
      <c r="D986" s="181">
        <v>0.19539616042305982</v>
      </c>
      <c r="E986" s="182">
        <v>0.53802647375625867</v>
      </c>
      <c r="F986" s="183">
        <v>1.859805400598975E-2</v>
      </c>
      <c r="G986" s="183">
        <v>0.24515889195225285</v>
      </c>
      <c r="H986" s="183">
        <v>0.81503966741521017</v>
      </c>
      <c r="I986" s="191"/>
      <c r="J986" s="191"/>
    </row>
    <row r="987" spans="2:10">
      <c r="B987" s="168">
        <v>983</v>
      </c>
      <c r="C987" s="181">
        <v>3.2140002718039878E-2</v>
      </c>
      <c r="D987" s="181">
        <v>0.18054493189845425</v>
      </c>
      <c r="E987" s="182">
        <v>0.51908208821747348</v>
      </c>
      <c r="F987" s="183">
        <v>1.7906235273598733E-2</v>
      </c>
      <c r="G987" s="183">
        <v>0.24762610916637612</v>
      </c>
      <c r="H987" s="183">
        <v>0.59306100066339484</v>
      </c>
      <c r="I987" s="191"/>
      <c r="J987" s="191"/>
    </row>
    <row r="988" spans="2:10">
      <c r="B988" s="168">
        <v>984</v>
      </c>
      <c r="C988" s="181">
        <v>3.0116244954545117E-2</v>
      </c>
      <c r="D988" s="181">
        <v>0.16158979646090063</v>
      </c>
      <c r="E988" s="182">
        <v>0.50211813970458841</v>
      </c>
      <c r="F988" s="183">
        <v>1.67958846524736E-2</v>
      </c>
      <c r="G988" s="183">
        <v>0.25403215521868139</v>
      </c>
      <c r="H988" s="183">
        <v>0.27296657472401087</v>
      </c>
      <c r="I988" s="191"/>
      <c r="J988" s="191"/>
    </row>
    <row r="989" spans="2:10">
      <c r="B989" s="168">
        <v>985</v>
      </c>
      <c r="C989" s="181">
        <v>2.4772974059204454E-2</v>
      </c>
      <c r="D989" s="181">
        <v>0.16529774831591706</v>
      </c>
      <c r="E989" s="182">
        <v>0.49129169744703466</v>
      </c>
      <c r="F989" s="183">
        <v>1.7958844800963505E-2</v>
      </c>
      <c r="G989" s="183">
        <v>0.26133757593935619</v>
      </c>
      <c r="H989" s="183">
        <v>0.14257274255877073</v>
      </c>
      <c r="I989" s="191"/>
      <c r="J989" s="191"/>
    </row>
    <row r="990" spans="2:10">
      <c r="B990" s="168">
        <v>986</v>
      </c>
      <c r="C990" s="181">
        <v>2.3465612810647688E-2</v>
      </c>
      <c r="D990" s="181">
        <v>0.17056922055368398</v>
      </c>
      <c r="E990" s="182">
        <v>0.48896870510343216</v>
      </c>
      <c r="F990" s="183">
        <v>1.7920232303815068E-2</v>
      </c>
      <c r="G990" s="183">
        <v>0.26359600490943652</v>
      </c>
      <c r="H990" s="183">
        <v>0.11835446314982992</v>
      </c>
      <c r="I990" s="191"/>
      <c r="J990" s="191"/>
    </row>
    <row r="991" spans="2:10">
      <c r="B991" s="168">
        <v>987</v>
      </c>
      <c r="C991" s="181">
        <v>2.4124866426855598E-2</v>
      </c>
      <c r="D991" s="181">
        <v>0.17476960377086465</v>
      </c>
      <c r="E991" s="182">
        <v>0.47931830880022852</v>
      </c>
      <c r="F991" s="183">
        <v>1.7898374872393517E-2</v>
      </c>
      <c r="G991" s="183">
        <v>0.26980020651880643</v>
      </c>
      <c r="H991" s="183">
        <v>0.11414634679878229</v>
      </c>
      <c r="I991" s="191"/>
      <c r="J991" s="191"/>
    </row>
    <row r="992" spans="2:10">
      <c r="B992" s="168">
        <v>988</v>
      </c>
      <c r="C992" s="181">
        <v>2.396291842525965E-2</v>
      </c>
      <c r="D992" s="181">
        <v>0.18354697355860095</v>
      </c>
      <c r="E992" s="182">
        <v>0.47005778634190404</v>
      </c>
      <c r="F992" s="183">
        <v>1.7908476177451109E-2</v>
      </c>
      <c r="G992" s="183">
        <v>0.27744333307872709</v>
      </c>
      <c r="H992" s="183">
        <v>0.11441819668965866</v>
      </c>
      <c r="I992" s="191"/>
      <c r="J992" s="191"/>
    </row>
    <row r="993" spans="2:10">
      <c r="B993" s="168">
        <v>989</v>
      </c>
      <c r="C993" s="181">
        <v>2.3113312421444297E-2</v>
      </c>
      <c r="D993" s="181">
        <v>0.18860720791970897</v>
      </c>
      <c r="E993" s="182">
        <v>0.4749000424589549</v>
      </c>
      <c r="F993" s="183">
        <v>1.7761093654853215E-2</v>
      </c>
      <c r="G993" s="183">
        <v>0.29160191289865217</v>
      </c>
      <c r="H993" s="183">
        <v>0.11556786945983459</v>
      </c>
      <c r="I993" s="191"/>
      <c r="J993" s="191"/>
    </row>
    <row r="994" spans="2:10">
      <c r="B994" s="168">
        <v>990</v>
      </c>
      <c r="C994" s="181">
        <v>2.2980741664574738E-2</v>
      </c>
      <c r="D994" s="181">
        <v>0.19219624256785764</v>
      </c>
      <c r="E994" s="182">
        <v>0.48626111469315664</v>
      </c>
      <c r="F994" s="183">
        <v>1.769627982035403E-2</v>
      </c>
      <c r="G994" s="183">
        <v>0.29920801714339751</v>
      </c>
      <c r="H994" s="183">
        <v>0.12214033893383505</v>
      </c>
      <c r="I994" s="191"/>
      <c r="J994" s="191"/>
    </row>
    <row r="995" spans="2:10">
      <c r="B995" s="168">
        <v>991</v>
      </c>
      <c r="C995" s="181">
        <v>2.3184906655916691E-2</v>
      </c>
      <c r="D995" s="181">
        <v>0.20092818238220825</v>
      </c>
      <c r="E995" s="182">
        <v>0.49212336648634009</v>
      </c>
      <c r="F995" s="183">
        <v>1.7685489006418802E-2</v>
      </c>
      <c r="G995" s="183">
        <v>0.30497242210113623</v>
      </c>
      <c r="H995" s="183">
        <v>0.16098038491016115</v>
      </c>
      <c r="I995" s="191"/>
      <c r="J995" s="191"/>
    </row>
    <row r="996" spans="2:10">
      <c r="B996" s="168">
        <v>992</v>
      </c>
      <c r="C996" s="181">
        <v>2.07524441951835E-2</v>
      </c>
      <c r="D996" s="181">
        <v>0.20297957872217787</v>
      </c>
      <c r="E996" s="182">
        <v>0.25129521022536144</v>
      </c>
      <c r="F996" s="183">
        <v>1.7817047300274589E-2</v>
      </c>
      <c r="G996" s="183">
        <v>0.31116456520711866</v>
      </c>
      <c r="H996" s="183">
        <v>0.24528569333056602</v>
      </c>
      <c r="I996" s="191"/>
      <c r="J996" s="191"/>
    </row>
    <row r="997" spans="2:10">
      <c r="B997" s="168">
        <v>993</v>
      </c>
      <c r="C997" s="181">
        <v>2.341424570399115E-2</v>
      </c>
      <c r="D997" s="181">
        <v>0.21902715337852233</v>
      </c>
      <c r="E997" s="182">
        <v>0.19097263134404899</v>
      </c>
      <c r="F997" s="183">
        <v>1.8004180009669045E-2</v>
      </c>
      <c r="G997" s="183">
        <v>0.3114223326531228</v>
      </c>
      <c r="H997" s="183">
        <v>0.33846757987178244</v>
      </c>
      <c r="I997" s="191"/>
      <c r="J997" s="191"/>
    </row>
    <row r="998" spans="2:10">
      <c r="B998" s="168">
        <v>994</v>
      </c>
      <c r="C998" s="181">
        <v>2.6724528984276595E-2</v>
      </c>
      <c r="D998" s="181">
        <v>0.22408682403723465</v>
      </c>
      <c r="E998" s="182">
        <v>0.21715021885554006</v>
      </c>
      <c r="F998" s="183">
        <v>1.8034966581056164E-2</v>
      </c>
      <c r="G998" s="183">
        <v>0.30436695651673168</v>
      </c>
      <c r="H998" s="183">
        <v>0.39684483007573595</v>
      </c>
      <c r="I998" s="191"/>
      <c r="J998" s="191"/>
    </row>
    <row r="999" spans="2:10">
      <c r="B999" s="168">
        <v>995</v>
      </c>
      <c r="C999" s="181">
        <v>2.7759444837396161E-2</v>
      </c>
      <c r="D999" s="181">
        <v>0.21591615513035789</v>
      </c>
      <c r="E999" s="182">
        <v>0.24120379838344644</v>
      </c>
      <c r="F999" s="183">
        <v>1.8063236445039845E-2</v>
      </c>
      <c r="G999" s="183">
        <v>0.29787650094071566</v>
      </c>
      <c r="H999" s="183">
        <v>0.39960513847453039</v>
      </c>
      <c r="I999" s="191"/>
      <c r="J999" s="191"/>
    </row>
    <row r="1000" spans="2:10">
      <c r="B1000" s="168">
        <v>996</v>
      </c>
      <c r="C1000" s="181">
        <v>2.8737767975015687E-2</v>
      </c>
      <c r="D1000" s="181">
        <v>0.19879526877286408</v>
      </c>
      <c r="E1000" s="182">
        <v>0.25941022047903356</v>
      </c>
      <c r="F1000" s="183">
        <v>1.7982012299252566E-2</v>
      </c>
      <c r="G1000" s="183">
        <v>0.28443628274954869</v>
      </c>
      <c r="H1000" s="183">
        <v>0.37102447098866825</v>
      </c>
      <c r="I1000" s="191"/>
      <c r="J1000" s="191"/>
    </row>
    <row r="1001" spans="2:10">
      <c r="B1001" s="168">
        <v>997</v>
      </c>
      <c r="C1001" s="181">
        <v>2.905143285123284E-2</v>
      </c>
      <c r="D1001" s="181">
        <v>0.18836826504527443</v>
      </c>
      <c r="E1001" s="182">
        <v>0.26029130825469521</v>
      </c>
      <c r="F1001" s="183">
        <v>1.7982667332686334E-2</v>
      </c>
      <c r="G1001" s="183">
        <v>0.27315599316933209</v>
      </c>
      <c r="H1001" s="183">
        <v>0.34951913353095532</v>
      </c>
      <c r="I1001" s="191"/>
      <c r="J1001" s="191"/>
    </row>
    <row r="1002" spans="2:10">
      <c r="B1002" s="168">
        <v>998</v>
      </c>
      <c r="C1002" s="181">
        <v>3.0004911629986978E-2</v>
      </c>
      <c r="D1002" s="181">
        <v>0.17716203127572741</v>
      </c>
      <c r="E1002" s="182">
        <v>0.25634864797187207</v>
      </c>
      <c r="F1002" s="183">
        <v>1.7990769061998736E-2</v>
      </c>
      <c r="G1002" s="183">
        <v>0.25494616267767845</v>
      </c>
      <c r="H1002" s="183">
        <v>0.33703370841620661</v>
      </c>
      <c r="I1002" s="191"/>
      <c r="J1002" s="191"/>
    </row>
    <row r="1003" spans="2:10">
      <c r="B1003" s="168">
        <v>999</v>
      </c>
      <c r="C1003" s="181">
        <v>3.1089351073629298E-2</v>
      </c>
      <c r="D1003" s="181">
        <v>0.16603670396662434</v>
      </c>
      <c r="E1003" s="182">
        <v>0.24827662722124849</v>
      </c>
      <c r="F1003" s="183">
        <v>1.7806153060007698E-2</v>
      </c>
      <c r="G1003" s="183">
        <v>0.23765288006006205</v>
      </c>
      <c r="H1003" s="183">
        <v>0.33953134031434179</v>
      </c>
      <c r="I1003" s="191"/>
      <c r="J1003" s="191"/>
    </row>
    <row r="1004" spans="2:10">
      <c r="B1004" s="168">
        <v>1000</v>
      </c>
      <c r="C1004" s="181">
        <v>3.4530313509190183E-2</v>
      </c>
      <c r="D1004" s="181">
        <v>0.15206541270707957</v>
      </c>
      <c r="E1004" s="182">
        <v>0.24083097339556719</v>
      </c>
      <c r="F1004" s="183">
        <v>1.523418152003822E-2</v>
      </c>
      <c r="G1004" s="183">
        <v>0.21764582448069222</v>
      </c>
      <c r="H1004" s="183">
        <v>0.36463070621256349</v>
      </c>
      <c r="I1004" s="191"/>
      <c r="J1004" s="191"/>
    </row>
    <row r="1005" spans="2:10">
      <c r="B1005" s="168">
        <v>1001</v>
      </c>
      <c r="C1005" s="181">
        <v>4.1623734185011099E-2</v>
      </c>
      <c r="D1005" s="181">
        <v>0.14102869816277921</v>
      </c>
      <c r="E1005" s="182">
        <v>0.23684249345150227</v>
      </c>
      <c r="F1005" s="183">
        <v>1.2809144321896145E-2</v>
      </c>
      <c r="G1005" s="183">
        <v>0.2036271368489401</v>
      </c>
      <c r="H1005" s="183">
        <v>0.43863288612762041</v>
      </c>
      <c r="I1005" s="191"/>
      <c r="J1005" s="191"/>
    </row>
    <row r="1006" spans="2:10">
      <c r="B1006" s="168">
        <v>1002</v>
      </c>
      <c r="C1006" s="181">
        <v>5.0780171540499859E-2</v>
      </c>
      <c r="D1006" s="181">
        <v>0.13947046344334985</v>
      </c>
      <c r="E1006" s="182">
        <v>0.40352527943181943</v>
      </c>
      <c r="F1006" s="183">
        <v>1.2529065815794351E-2</v>
      </c>
      <c r="G1006" s="183">
        <v>0.19377134266185003</v>
      </c>
      <c r="H1006" s="183">
        <v>0.58717988727138315</v>
      </c>
      <c r="I1006" s="191"/>
      <c r="J1006" s="191"/>
    </row>
    <row r="1007" spans="2:10">
      <c r="B1007" s="168">
        <v>1003</v>
      </c>
      <c r="C1007" s="181">
        <v>4.4710428004352078E-2</v>
      </c>
      <c r="D1007" s="181">
        <v>0.15184176207438352</v>
      </c>
      <c r="E1007" s="182">
        <v>0.55918991867749168</v>
      </c>
      <c r="F1007" s="183">
        <v>1.2587087987848675E-2</v>
      </c>
      <c r="G1007" s="183">
        <v>0.19193580811533892</v>
      </c>
      <c r="H1007" s="183">
        <v>0.78248842146153486</v>
      </c>
      <c r="I1007" s="191"/>
      <c r="J1007" s="191"/>
    </row>
    <row r="1008" spans="2:10">
      <c r="B1008" s="168">
        <v>1004</v>
      </c>
      <c r="C1008" s="181">
        <v>4.0635126402015512E-2</v>
      </c>
      <c r="D1008" s="181">
        <v>0.16139945677637305</v>
      </c>
      <c r="E1008" s="182">
        <v>0.5514727901393186</v>
      </c>
      <c r="F1008" s="183">
        <v>1.3004171907939699E-2</v>
      </c>
      <c r="G1008" s="183">
        <v>0.1895571328333909</v>
      </c>
      <c r="H1008" s="183">
        <v>0.95599189530974338</v>
      </c>
      <c r="I1008" s="191"/>
      <c r="J1008" s="191"/>
    </row>
    <row r="1009" spans="2:10">
      <c r="B1009" s="168">
        <v>1005</v>
      </c>
      <c r="C1009" s="181">
        <v>3.9165628189808496E-2</v>
      </c>
      <c r="D1009" s="181">
        <v>0.1622248932953696</v>
      </c>
      <c r="E1009" s="182">
        <v>0.53806024376991102</v>
      </c>
      <c r="F1009" s="183">
        <v>1.4507956294652421E-2</v>
      </c>
      <c r="G1009" s="183">
        <v>0.19161798525780224</v>
      </c>
      <c r="H1009" s="183">
        <v>0.98042768991365492</v>
      </c>
      <c r="I1009" s="191"/>
      <c r="J1009" s="191"/>
    </row>
    <row r="1010" spans="2:10">
      <c r="B1010" s="168">
        <v>1006</v>
      </c>
      <c r="C1010" s="181">
        <v>3.7122483241551762E-2</v>
      </c>
      <c r="D1010" s="181">
        <v>0.15628482864851059</v>
      </c>
      <c r="E1010" s="182">
        <v>0.52447281227640885</v>
      </c>
      <c r="F1010" s="183">
        <v>1.4736356110374289E-2</v>
      </c>
      <c r="G1010" s="183">
        <v>0.19301561999591149</v>
      </c>
      <c r="H1010" s="183">
        <v>0.8131111385332761</v>
      </c>
      <c r="I1010" s="191"/>
      <c r="J1010" s="191"/>
    </row>
    <row r="1011" spans="2:10">
      <c r="B1011" s="168">
        <v>1007</v>
      </c>
      <c r="C1011" s="181">
        <v>3.4077942219782824E-2</v>
      </c>
      <c r="D1011" s="181">
        <v>0.15164562213104221</v>
      </c>
      <c r="E1011" s="182">
        <v>0.51087579438087427</v>
      </c>
      <c r="F1011" s="183">
        <v>1.2488005562130247E-2</v>
      </c>
      <c r="G1011" s="183">
        <v>0.1972034433801611</v>
      </c>
      <c r="H1011" s="183">
        <v>0.58896075985308116</v>
      </c>
      <c r="I1011" s="191"/>
      <c r="J1011" s="191"/>
    </row>
    <row r="1012" spans="2:10">
      <c r="B1012" s="168">
        <v>1008</v>
      </c>
      <c r="C1012" s="181">
        <v>3.0639844440392756E-2</v>
      </c>
      <c r="D1012" s="181">
        <v>0.15103484727539196</v>
      </c>
      <c r="E1012" s="182">
        <v>0.50316809828643105</v>
      </c>
      <c r="F1012" s="183">
        <v>1.1967667687611001E-2</v>
      </c>
      <c r="G1012" s="183">
        <v>0.20685116063941905</v>
      </c>
      <c r="H1012" s="183">
        <v>0.27223023374768535</v>
      </c>
      <c r="I1012" s="191"/>
      <c r="J1012" s="191"/>
    </row>
    <row r="1013" spans="2:10">
      <c r="B1013" s="168">
        <v>1009</v>
      </c>
      <c r="C1013" s="181">
        <v>3.2003905818886749E-2</v>
      </c>
      <c r="D1013" s="181">
        <v>0.15120196920223583</v>
      </c>
      <c r="E1013" s="182">
        <v>0.57017424767327429</v>
      </c>
      <c r="F1013" s="183">
        <v>1.1842073645546878E-2</v>
      </c>
      <c r="G1013" s="183">
        <v>0.21301546079656919</v>
      </c>
      <c r="H1013" s="183">
        <v>0.14116709691924909</v>
      </c>
      <c r="I1013" s="191"/>
      <c r="J1013" s="191"/>
    </row>
    <row r="1014" spans="2:10">
      <c r="B1014" s="168">
        <v>1010</v>
      </c>
      <c r="C1014" s="181">
        <v>3.8943196130524042E-2</v>
      </c>
      <c r="D1014" s="181">
        <v>0.14993510816629199</v>
      </c>
      <c r="E1014" s="182">
        <v>0.58530378274681405</v>
      </c>
      <c r="F1014" s="183">
        <v>1.2255192889591428E-2</v>
      </c>
      <c r="G1014" s="183">
        <v>0.2114662140889047</v>
      </c>
      <c r="H1014" s="183">
        <v>0.11704319758274104</v>
      </c>
      <c r="I1014" s="191"/>
      <c r="J1014" s="191"/>
    </row>
    <row r="1015" spans="2:10">
      <c r="B1015" s="168">
        <v>1011</v>
      </c>
      <c r="C1015" s="181">
        <v>4.0504218791736379E-2</v>
      </c>
      <c r="D1015" s="181">
        <v>0.15326911279980224</v>
      </c>
      <c r="E1015" s="182">
        <v>0.58232031504952508</v>
      </c>
      <c r="F1015" s="183">
        <v>1.2304492774343449E-2</v>
      </c>
      <c r="G1015" s="183">
        <v>0.21833576733320936</v>
      </c>
      <c r="H1015" s="183">
        <v>0.11351805777454076</v>
      </c>
      <c r="I1015" s="191"/>
      <c r="J1015" s="191"/>
    </row>
    <row r="1016" spans="2:10">
      <c r="B1016" s="168">
        <v>1012</v>
      </c>
      <c r="C1016" s="181">
        <v>3.7749099857059813E-2</v>
      </c>
      <c r="D1016" s="181">
        <v>0.16320674983906308</v>
      </c>
      <c r="E1016" s="182">
        <v>0.58978288290209313</v>
      </c>
      <c r="F1016" s="183">
        <v>1.1224721871942168E-2</v>
      </c>
      <c r="G1016" s="183">
        <v>0.22857143824920015</v>
      </c>
      <c r="H1016" s="183">
        <v>0.11424293201309423</v>
      </c>
      <c r="I1016" s="191"/>
      <c r="J1016" s="191"/>
    </row>
    <row r="1017" spans="2:10">
      <c r="B1017" s="168">
        <v>1013</v>
      </c>
      <c r="C1017" s="181">
        <v>3.3118321502845674E-2</v>
      </c>
      <c r="D1017" s="181">
        <v>0.18790366080818494</v>
      </c>
      <c r="E1017" s="182">
        <v>0.62159882975111314</v>
      </c>
      <c r="F1017" s="183">
        <v>1.0225209802899435E-2</v>
      </c>
      <c r="G1017" s="183">
        <v>0.24737061115780745</v>
      </c>
      <c r="H1017" s="183">
        <v>0.11523930331982339</v>
      </c>
      <c r="I1017" s="191"/>
      <c r="J1017" s="191"/>
    </row>
    <row r="1018" spans="2:10">
      <c r="B1018" s="168">
        <v>1014</v>
      </c>
      <c r="C1018" s="181">
        <v>2.7062785361583745E-2</v>
      </c>
      <c r="D1018" s="181">
        <v>0.1953886365522676</v>
      </c>
      <c r="E1018" s="182">
        <v>0.70838229698730948</v>
      </c>
      <c r="F1018" s="183">
        <v>1.0807224246524543E-2</v>
      </c>
      <c r="G1018" s="183">
        <v>0.26576623066934668</v>
      </c>
      <c r="H1018" s="183">
        <v>0.12538022158853304</v>
      </c>
      <c r="I1018" s="191"/>
      <c r="J1018" s="191"/>
    </row>
    <row r="1019" spans="2:10">
      <c r="B1019" s="168">
        <v>1015</v>
      </c>
      <c r="C1019" s="181">
        <v>2.4044342175670586E-2</v>
      </c>
      <c r="D1019" s="181">
        <v>0.24032876770143999</v>
      </c>
      <c r="E1019" s="182">
        <v>0.83450221125112767</v>
      </c>
      <c r="F1019" s="183">
        <v>1.7000461936472644E-2</v>
      </c>
      <c r="G1019" s="183">
        <v>0.28997411655796784</v>
      </c>
      <c r="H1019" s="183">
        <v>0.21461869700988931</v>
      </c>
      <c r="I1019" s="191"/>
      <c r="J1019" s="191"/>
    </row>
    <row r="1020" spans="2:10">
      <c r="B1020" s="168">
        <v>1016</v>
      </c>
      <c r="C1020" s="181">
        <v>2.5951579854055586E-2</v>
      </c>
      <c r="D1020" s="181">
        <v>0.29364737000604973</v>
      </c>
      <c r="E1020" s="182">
        <v>0.70434640042453667</v>
      </c>
      <c r="F1020" s="183">
        <v>1.7738822518105091E-2</v>
      </c>
      <c r="G1020" s="183">
        <v>0.30797024733650141</v>
      </c>
      <c r="H1020" s="183">
        <v>0.31488693928865119</v>
      </c>
      <c r="I1020" s="191"/>
      <c r="J1020" s="191"/>
    </row>
    <row r="1021" spans="2:10">
      <c r="B1021" s="168">
        <v>1017</v>
      </c>
      <c r="C1021" s="181">
        <v>2.7617267511128658E-2</v>
      </c>
      <c r="D1021" s="181">
        <v>0.30470813508870309</v>
      </c>
      <c r="E1021" s="182">
        <v>0.80215571170419497</v>
      </c>
      <c r="F1021" s="183">
        <v>1.7715792921591558E-2</v>
      </c>
      <c r="G1021" s="183">
        <v>0.31454087841116329</v>
      </c>
      <c r="H1021" s="183">
        <v>0.33508886148436484</v>
      </c>
      <c r="I1021" s="191"/>
      <c r="J1021" s="191"/>
    </row>
    <row r="1022" spans="2:10">
      <c r="B1022" s="168">
        <v>1018</v>
      </c>
      <c r="C1022" s="181">
        <v>2.9240961391006279E-2</v>
      </c>
      <c r="D1022" s="181">
        <v>0.30001170782254621</v>
      </c>
      <c r="E1022" s="182">
        <v>0.91696442761772068</v>
      </c>
      <c r="F1022" s="183">
        <v>1.7668458137140821E-2</v>
      </c>
      <c r="G1022" s="183">
        <v>0.31261016298117322</v>
      </c>
      <c r="H1022" s="183">
        <v>0.33337811241442811</v>
      </c>
      <c r="I1022" s="191"/>
      <c r="J1022" s="191"/>
    </row>
    <row r="1023" spans="2:10">
      <c r="B1023" s="168">
        <v>1019</v>
      </c>
      <c r="C1023" s="181">
        <v>3.0800825750755403E-2</v>
      </c>
      <c r="D1023" s="181">
        <v>0.28799199391722347</v>
      </c>
      <c r="E1023" s="182">
        <v>0.97849635983985039</v>
      </c>
      <c r="F1023" s="183">
        <v>1.7566410823248491E-2</v>
      </c>
      <c r="G1023" s="183">
        <v>0.3058733548907307</v>
      </c>
      <c r="H1023" s="183">
        <v>0.31610700018761284</v>
      </c>
      <c r="I1023" s="191"/>
      <c r="J1023" s="191"/>
    </row>
    <row r="1024" spans="2:10">
      <c r="B1024" s="168">
        <v>1020</v>
      </c>
      <c r="C1024" s="181">
        <v>3.2248943196111442E-2</v>
      </c>
      <c r="D1024" s="181">
        <v>0.26005493367547655</v>
      </c>
      <c r="E1024" s="182">
        <v>0.99934681048016072</v>
      </c>
      <c r="F1024" s="183">
        <v>1.7588681959996615E-2</v>
      </c>
      <c r="G1024" s="183">
        <v>0.2968473279999293</v>
      </c>
      <c r="H1024" s="183">
        <v>0.29232851427507422</v>
      </c>
      <c r="I1024" s="191"/>
      <c r="J1024" s="191"/>
    </row>
    <row r="1025" spans="2:10">
      <c r="B1025" s="168">
        <v>1021</v>
      </c>
      <c r="C1025" s="181">
        <v>3.3321895698507124E-2</v>
      </c>
      <c r="D1025" s="181">
        <v>0.24375482288201031</v>
      </c>
      <c r="E1025" s="182">
        <v>0.98900819742026169</v>
      </c>
      <c r="F1025" s="183">
        <v>1.7687454106720103E-2</v>
      </c>
      <c r="G1025" s="183">
        <v>0.2909611186090989</v>
      </c>
      <c r="H1025" s="183">
        <v>0.27677167934520358</v>
      </c>
      <c r="I1025" s="191"/>
      <c r="J1025" s="191"/>
    </row>
    <row r="1026" spans="2:10">
      <c r="B1026" s="168">
        <v>1022</v>
      </c>
      <c r="C1026" s="181">
        <v>3.4030797268204585E-2</v>
      </c>
      <c r="D1026" s="181">
        <v>0.22551670245807276</v>
      </c>
      <c r="E1026" s="182">
        <v>0.92908576870101423</v>
      </c>
      <c r="F1026" s="183">
        <v>1.7757956389459911E-2</v>
      </c>
      <c r="G1026" s="183">
        <v>0.2732429092358819</v>
      </c>
      <c r="H1026" s="183">
        <v>0.26570698304043039</v>
      </c>
      <c r="I1026" s="191"/>
      <c r="J1026" s="191"/>
    </row>
    <row r="1027" spans="2:10">
      <c r="B1027" s="168">
        <v>1023</v>
      </c>
      <c r="C1027" s="181">
        <v>3.6080443069821423E-2</v>
      </c>
      <c r="D1027" s="181">
        <v>0.20441950901487832</v>
      </c>
      <c r="E1027" s="182">
        <v>0.80393871489754121</v>
      </c>
      <c r="F1027" s="183">
        <v>1.8380031298876564E-2</v>
      </c>
      <c r="G1027" s="183">
        <v>0.24410329869505637</v>
      </c>
      <c r="H1027" s="183">
        <v>0.26581000726902981</v>
      </c>
      <c r="I1027" s="191"/>
      <c r="J1027" s="191"/>
    </row>
    <row r="1028" spans="2:10">
      <c r="B1028" s="168">
        <v>1024</v>
      </c>
      <c r="C1028" s="181">
        <v>3.855633250216968E-2</v>
      </c>
      <c r="D1028" s="181">
        <v>0.19400100673771947</v>
      </c>
      <c r="E1028" s="182">
        <v>0.68467470454817503</v>
      </c>
      <c r="F1028" s="183">
        <v>1.9423637460645026E-2</v>
      </c>
      <c r="G1028" s="183">
        <v>0.22218036370952737</v>
      </c>
      <c r="H1028" s="183">
        <v>0.29167058814397501</v>
      </c>
      <c r="I1028" s="191"/>
      <c r="J1028" s="191"/>
    </row>
    <row r="1029" spans="2:10">
      <c r="B1029" s="168">
        <v>1025</v>
      </c>
      <c r="C1029" s="181">
        <v>3.6379369631017351E-2</v>
      </c>
      <c r="D1029" s="181">
        <v>0.18636305934556582</v>
      </c>
      <c r="E1029" s="182">
        <v>0.59751784088785276</v>
      </c>
      <c r="F1029" s="183">
        <v>1.9792731562851541E-2</v>
      </c>
      <c r="G1029" s="183">
        <v>0.22334966594389025</v>
      </c>
      <c r="H1029" s="183">
        <v>0.36738104737006383</v>
      </c>
      <c r="I1029" s="191"/>
      <c r="J1029" s="191"/>
    </row>
    <row r="1030" spans="2:10">
      <c r="B1030" s="168">
        <v>1026</v>
      </c>
      <c r="C1030" s="181">
        <v>3.0320114855588304E-2</v>
      </c>
      <c r="D1030" s="181">
        <v>0.19355959595156255</v>
      </c>
      <c r="E1030" s="182">
        <v>0.68500636993439279</v>
      </c>
      <c r="F1030" s="183">
        <v>1.9267946356071479E-2</v>
      </c>
      <c r="G1030" s="183">
        <v>0.24722424937933382</v>
      </c>
      <c r="H1030" s="183">
        <v>0.52582260833178462</v>
      </c>
      <c r="I1030" s="191"/>
      <c r="J1030" s="191"/>
    </row>
    <row r="1031" spans="2:10">
      <c r="B1031" s="168">
        <v>1027</v>
      </c>
      <c r="C1031" s="181">
        <v>2.5551531210500598E-2</v>
      </c>
      <c r="D1031" s="181">
        <v>0.21370363560584743</v>
      </c>
      <c r="E1031" s="182">
        <v>0.77793122700846085</v>
      </c>
      <c r="F1031" s="183">
        <v>1.8720338405441142E-2</v>
      </c>
      <c r="G1031" s="183">
        <v>0.27237039522252915</v>
      </c>
      <c r="H1031" s="183">
        <v>0.74428151582158464</v>
      </c>
      <c r="I1031" s="191"/>
      <c r="J1031" s="191"/>
    </row>
    <row r="1032" spans="2:10">
      <c r="B1032" s="168">
        <v>1028</v>
      </c>
      <c r="C1032" s="181">
        <v>2.2763492291620668E-2</v>
      </c>
      <c r="D1032" s="181">
        <v>0.22355158112664067</v>
      </c>
      <c r="E1032" s="182">
        <v>0.71702503529836792</v>
      </c>
      <c r="F1032" s="183">
        <v>1.8589435145019099E-2</v>
      </c>
      <c r="G1032" s="183">
        <v>0.28620725688185711</v>
      </c>
      <c r="H1032" s="183">
        <v>0.91126958926762847</v>
      </c>
      <c r="I1032" s="191"/>
      <c r="J1032" s="191"/>
    </row>
    <row r="1033" spans="2:10">
      <c r="B1033" s="168">
        <v>1029</v>
      </c>
      <c r="C1033" s="181">
        <v>2.0613383504049645E-2</v>
      </c>
      <c r="D1033" s="181">
        <v>0.23415635744159444</v>
      </c>
      <c r="E1033" s="182">
        <v>0.67149760623797128</v>
      </c>
      <c r="F1033" s="183">
        <v>1.8294773526154998E-2</v>
      </c>
      <c r="G1033" s="183">
        <v>0.30510313492296698</v>
      </c>
      <c r="H1033" s="183">
        <v>0.9430530930246166</v>
      </c>
      <c r="I1033" s="191"/>
      <c r="J1033" s="191"/>
    </row>
    <row r="1034" spans="2:10">
      <c r="B1034" s="168">
        <v>1030</v>
      </c>
      <c r="C1034" s="181">
        <v>1.7847443269918752E-2</v>
      </c>
      <c r="D1034" s="181">
        <v>0.25109213208778391</v>
      </c>
      <c r="E1034" s="182">
        <v>0.63983089804138271</v>
      </c>
      <c r="F1034" s="183">
        <v>1.8016315365915695E-2</v>
      </c>
      <c r="G1034" s="183">
        <v>0.32905745351844884</v>
      </c>
      <c r="H1034" s="183">
        <v>0.78626106639426396</v>
      </c>
      <c r="I1034" s="191"/>
      <c r="J1034" s="191"/>
    </row>
    <row r="1035" spans="2:10">
      <c r="B1035" s="168">
        <v>1031</v>
      </c>
      <c r="C1035" s="181">
        <v>1.5109374851477933E-2</v>
      </c>
      <c r="D1035" s="181">
        <v>0.27710670267337661</v>
      </c>
      <c r="E1035" s="182">
        <v>0.62025267024709319</v>
      </c>
      <c r="F1035" s="183">
        <v>1.7695004228930378E-2</v>
      </c>
      <c r="G1035" s="183">
        <v>0.35741945995179603</v>
      </c>
      <c r="H1035" s="183">
        <v>0.55427555399999917</v>
      </c>
      <c r="I1035" s="191"/>
      <c r="J1035" s="191"/>
    </row>
    <row r="1036" spans="2:10">
      <c r="B1036" s="168">
        <v>1032</v>
      </c>
      <c r="C1036" s="181">
        <v>1.3444297520235651E-2</v>
      </c>
      <c r="D1036" s="181">
        <v>0.25596590570742878</v>
      </c>
      <c r="E1036" s="182">
        <v>0.6063542956238106</v>
      </c>
      <c r="F1036" s="183">
        <v>1.7567996693667081E-2</v>
      </c>
      <c r="G1036" s="183">
        <v>0.37540322737713783</v>
      </c>
      <c r="H1036" s="183">
        <v>0.2566443791506835</v>
      </c>
      <c r="I1036" s="191"/>
      <c r="J1036" s="191"/>
    </row>
    <row r="1037" spans="2:10">
      <c r="B1037" s="168">
        <v>1033</v>
      </c>
      <c r="C1037" s="181">
        <v>1.2532093095336616E-2</v>
      </c>
      <c r="D1037" s="181">
        <v>0.27874887050446573</v>
      </c>
      <c r="E1037" s="182">
        <v>0.59252649571342098</v>
      </c>
      <c r="F1037" s="183">
        <v>1.74330598063108E-2</v>
      </c>
      <c r="G1037" s="183">
        <v>0.3983534384602237</v>
      </c>
      <c r="H1037" s="183">
        <v>0.14175728109181679</v>
      </c>
      <c r="I1037" s="191"/>
      <c r="J1037" s="191"/>
    </row>
    <row r="1038" spans="2:10">
      <c r="B1038" s="168">
        <v>1034</v>
      </c>
      <c r="C1038" s="181">
        <v>1.2161778716477797E-2</v>
      </c>
      <c r="D1038" s="181">
        <v>0.29521485082890703</v>
      </c>
      <c r="E1038" s="182">
        <v>0.58530378274681405</v>
      </c>
      <c r="F1038" s="183">
        <v>1.7417649282895305E-2</v>
      </c>
      <c r="G1038" s="183">
        <v>0.41239116226867178</v>
      </c>
      <c r="H1038" s="183">
        <v>0.12233606732703894</v>
      </c>
      <c r="I1038" s="191"/>
      <c r="J1038" s="191"/>
    </row>
    <row r="1039" spans="2:10">
      <c r="B1039" s="168">
        <v>1035</v>
      </c>
      <c r="C1039" s="181">
        <v>1.196448565183228E-2</v>
      </c>
      <c r="D1039" s="181">
        <v>0.31637769228700158</v>
      </c>
      <c r="E1039" s="182">
        <v>0.58232031504952508</v>
      </c>
      <c r="F1039" s="183">
        <v>1.7387621171273619E-2</v>
      </c>
      <c r="G1039" s="183">
        <v>0.435744689643422</v>
      </c>
      <c r="H1039" s="183">
        <v>0.12044167404139609</v>
      </c>
      <c r="I1039" s="191"/>
      <c r="J1039" s="191"/>
    </row>
    <row r="1040" spans="2:10">
      <c r="B1040" s="168">
        <v>1036</v>
      </c>
      <c r="C1040" s="181">
        <v>1.1878592056500992E-2</v>
      </c>
      <c r="D1040" s="181">
        <v>0.34011702996785365</v>
      </c>
      <c r="E1040" s="182">
        <v>0.58978288290209313</v>
      </c>
      <c r="F1040" s="183">
        <v>1.7349422379451755E-2</v>
      </c>
      <c r="G1040" s="183">
        <v>0.45969579037985447</v>
      </c>
      <c r="H1040" s="183">
        <v>0.12143839817082593</v>
      </c>
      <c r="I1040" s="191"/>
      <c r="J1040" s="191"/>
    </row>
    <row r="1041" spans="2:10">
      <c r="B1041" s="168">
        <v>1037</v>
      </c>
      <c r="C1041" s="181">
        <v>1.1683600748323648E-2</v>
      </c>
      <c r="D1041" s="181">
        <v>0.37644275056427945</v>
      </c>
      <c r="E1041" s="182">
        <v>0.62159882975111314</v>
      </c>
      <c r="F1041" s="183">
        <v>1.7296399146760396E-2</v>
      </c>
      <c r="G1041" s="183">
        <v>0.48991677092247676</v>
      </c>
      <c r="H1041" s="183">
        <v>0.12262705784942736</v>
      </c>
      <c r="I1041" s="191"/>
      <c r="J1041" s="191"/>
    </row>
    <row r="1042" spans="2:10">
      <c r="B1042" s="168">
        <v>1038</v>
      </c>
      <c r="C1042" s="181">
        <v>1.2141208639443459E-2</v>
      </c>
      <c r="D1042" s="181">
        <v>0.39615287459373871</v>
      </c>
      <c r="E1042" s="182">
        <v>0.70838229698730948</v>
      </c>
      <c r="F1042" s="183">
        <v>1.7302018644113255E-2</v>
      </c>
      <c r="G1042" s="183">
        <v>0.51373668462627142</v>
      </c>
      <c r="H1042" s="183">
        <v>0.13261052898795719</v>
      </c>
      <c r="I1042" s="191"/>
      <c r="J1042" s="191"/>
    </row>
    <row r="1043" spans="2:10">
      <c r="B1043" s="168">
        <v>1039</v>
      </c>
      <c r="C1043" s="181">
        <v>1.2971212588788028E-2</v>
      </c>
      <c r="D1043" s="181">
        <v>0.42536819048752306</v>
      </c>
      <c r="E1043" s="182">
        <v>0.83450221125112767</v>
      </c>
      <c r="F1043" s="183">
        <v>1.7321600696238539E-2</v>
      </c>
      <c r="G1043" s="183">
        <v>0.53220313090911087</v>
      </c>
      <c r="H1043" s="183">
        <v>0.22255614930715767</v>
      </c>
      <c r="I1043" s="191"/>
      <c r="J1043" s="191"/>
    </row>
    <row r="1044" spans="2:10">
      <c r="B1044" s="168">
        <v>1040</v>
      </c>
      <c r="C1044" s="181">
        <v>1.4641766907861604E-2</v>
      </c>
      <c r="D1044" s="181">
        <v>0.431284952524986</v>
      </c>
      <c r="E1044" s="182">
        <v>0.70021742939484632</v>
      </c>
      <c r="F1044" s="183">
        <v>1.7374830781593187E-2</v>
      </c>
      <c r="G1044" s="183">
        <v>0.53520275137110396</v>
      </c>
      <c r="H1044" s="183">
        <v>0.32334065940269419</v>
      </c>
      <c r="I1044" s="191"/>
      <c r="J1044" s="191"/>
    </row>
    <row r="1045" spans="2:10">
      <c r="B1045" s="168">
        <v>1041</v>
      </c>
      <c r="C1045" s="181">
        <v>1.7268948486310571E-2</v>
      </c>
      <c r="D1045" s="181">
        <v>0.40884615230645333</v>
      </c>
      <c r="E1045" s="182">
        <v>0.80215571170419497</v>
      </c>
      <c r="F1045" s="183">
        <v>1.7486220940777692E-2</v>
      </c>
      <c r="G1045" s="183">
        <v>0.50137844613651128</v>
      </c>
      <c r="H1045" s="183">
        <v>0.34276010905396848</v>
      </c>
      <c r="I1045" s="191"/>
      <c r="J1045" s="191"/>
    </row>
    <row r="1046" spans="2:10">
      <c r="B1046" s="168">
        <v>1042</v>
      </c>
      <c r="C1046" s="181">
        <v>2.1853234920800844E-2</v>
      </c>
      <c r="D1046" s="181">
        <v>0.33983209265571956</v>
      </c>
      <c r="E1046" s="182">
        <v>0.91696442761772068</v>
      </c>
      <c r="F1046" s="183">
        <v>1.7747303477300198E-2</v>
      </c>
      <c r="G1046" s="183">
        <v>0.43537975055495354</v>
      </c>
      <c r="H1046" s="183">
        <v>0.33779298286807624</v>
      </c>
      <c r="I1046" s="191"/>
      <c r="J1046" s="191"/>
    </row>
    <row r="1047" spans="2:10">
      <c r="B1047" s="168">
        <v>1043</v>
      </c>
      <c r="C1047" s="181">
        <v>2.7438711017510845E-2</v>
      </c>
      <c r="D1047" s="181">
        <v>0.272490736743706</v>
      </c>
      <c r="E1047" s="182">
        <v>0.97849635983985039</v>
      </c>
      <c r="F1047" s="183">
        <v>1.8125602523023362E-2</v>
      </c>
      <c r="G1047" s="183">
        <v>0.37302959905306826</v>
      </c>
      <c r="H1047" s="183">
        <v>0.31943597057423356</v>
      </c>
      <c r="I1047" s="191"/>
      <c r="J1047" s="191"/>
    </row>
    <row r="1048" spans="2:10">
      <c r="B1048" s="168">
        <v>1044</v>
      </c>
      <c r="C1048" s="181">
        <v>3.2929313296664181E-2</v>
      </c>
      <c r="D1048" s="181">
        <v>0.23154442926453978</v>
      </c>
      <c r="E1048" s="182">
        <v>0.99934681048016072</v>
      </c>
      <c r="F1048" s="183">
        <v>1.8513037561375401E-2</v>
      </c>
      <c r="G1048" s="183">
        <v>0.33263354496119668</v>
      </c>
      <c r="H1048" s="183">
        <v>0.29636004286443007</v>
      </c>
      <c r="I1048" s="191"/>
      <c r="J1048" s="191"/>
    </row>
    <row r="1049" spans="2:10">
      <c r="B1049" s="168">
        <v>1045</v>
      </c>
      <c r="C1049" s="181">
        <v>3.6881116060485171E-2</v>
      </c>
      <c r="D1049" s="181">
        <v>0.2020341589209905</v>
      </c>
      <c r="E1049" s="182">
        <v>0.98900819742026169</v>
      </c>
      <c r="F1049" s="183">
        <v>1.8940464114631191E-2</v>
      </c>
      <c r="G1049" s="183">
        <v>0.29738403301726613</v>
      </c>
      <c r="H1049" s="183">
        <v>0.27952890054536705</v>
      </c>
      <c r="I1049" s="191"/>
      <c r="J1049" s="191"/>
    </row>
    <row r="1050" spans="2:10">
      <c r="B1050" s="168">
        <v>1046</v>
      </c>
      <c r="C1050" s="181">
        <v>3.7755773264115604E-2</v>
      </c>
      <c r="D1050" s="181">
        <v>0.17942369415877407</v>
      </c>
      <c r="E1050" s="182">
        <v>0.92908576870101423</v>
      </c>
      <c r="F1050" s="183">
        <v>1.9051302666713569E-2</v>
      </c>
      <c r="G1050" s="183">
        <v>0.26517831088481431</v>
      </c>
      <c r="H1050" s="183">
        <v>0.26782559515235738</v>
      </c>
      <c r="I1050" s="191"/>
      <c r="J1050" s="191"/>
    </row>
    <row r="1051" spans="2:10">
      <c r="B1051" s="168">
        <v>1047</v>
      </c>
      <c r="C1051" s="181">
        <v>3.7035292303780269E-2</v>
      </c>
      <c r="D1051" s="181">
        <v>0.1708845881893796</v>
      </c>
      <c r="E1051" s="182">
        <v>0.80393871489754121</v>
      </c>
      <c r="F1051" s="183">
        <v>1.9065644451368713E-2</v>
      </c>
      <c r="G1051" s="183">
        <v>0.24085739346303767</v>
      </c>
      <c r="H1051" s="183">
        <v>0.26668050907729035</v>
      </c>
      <c r="I1051" s="191"/>
      <c r="J1051" s="191"/>
    </row>
    <row r="1052" spans="2:10">
      <c r="B1052" s="168">
        <v>1048</v>
      </c>
      <c r="C1052" s="181">
        <v>3.6373192537405258E-2</v>
      </c>
      <c r="D1052" s="181">
        <v>0.1671233998684557</v>
      </c>
      <c r="E1052" s="182">
        <v>0.68467470454817503</v>
      </c>
      <c r="F1052" s="183">
        <v>1.9180964811155807E-2</v>
      </c>
      <c r="G1052" s="183">
        <v>0.2253830141414741</v>
      </c>
      <c r="H1052" s="183">
        <v>0.29305815162008664</v>
      </c>
      <c r="I1052" s="191"/>
      <c r="J1052" s="191"/>
    </row>
    <row r="1053" spans="2:10">
      <c r="B1053" s="168">
        <v>1049</v>
      </c>
      <c r="C1053" s="181">
        <v>3.1289181613255244E-2</v>
      </c>
      <c r="D1053" s="181">
        <v>0.17169975421720271</v>
      </c>
      <c r="E1053" s="182">
        <v>0.59751784088785276</v>
      </c>
      <c r="F1053" s="183">
        <v>1.8752745322690736E-2</v>
      </c>
      <c r="G1053" s="183">
        <v>0.23238605772805238</v>
      </c>
      <c r="H1053" s="183">
        <v>0.37004397670346989</v>
      </c>
      <c r="I1053" s="191"/>
      <c r="J1053" s="191"/>
    </row>
    <row r="1054" spans="2:10">
      <c r="B1054" s="168">
        <v>1050</v>
      </c>
      <c r="C1054" s="181">
        <v>2.4365810658807645E-2</v>
      </c>
      <c r="D1054" s="181">
        <v>0.19109551014880274</v>
      </c>
      <c r="E1054" s="182">
        <v>0.68239228744322422</v>
      </c>
      <c r="F1054" s="183">
        <v>1.8282293415469546E-2</v>
      </c>
      <c r="G1054" s="183">
        <v>0.26035833062214569</v>
      </c>
      <c r="H1054" s="183">
        <v>0.52961210054847141</v>
      </c>
      <c r="I1054" s="191"/>
      <c r="J1054" s="191"/>
    </row>
    <row r="1055" spans="2:10">
      <c r="B1055" s="168">
        <v>1051</v>
      </c>
      <c r="C1055" s="181">
        <v>2.0766247415185762E-2</v>
      </c>
      <c r="D1055" s="181">
        <v>0.21265671014861873</v>
      </c>
      <c r="E1055" s="182">
        <v>0.77793122700846085</v>
      </c>
      <c r="F1055" s="183">
        <v>1.8035828467153205E-2</v>
      </c>
      <c r="G1055" s="183">
        <v>0.28622368489911215</v>
      </c>
      <c r="H1055" s="183">
        <v>0.74399978689508939</v>
      </c>
      <c r="I1055" s="191"/>
      <c r="J1055" s="191"/>
    </row>
    <row r="1056" spans="2:10">
      <c r="B1056" s="168">
        <v>1052</v>
      </c>
      <c r="C1056" s="181">
        <v>1.9506170424502839E-2</v>
      </c>
      <c r="D1056" s="181">
        <v>0.2196197072377862</v>
      </c>
      <c r="E1056" s="182">
        <v>0.71702503529836792</v>
      </c>
      <c r="F1056" s="183">
        <v>1.8037759092010636E-2</v>
      </c>
      <c r="G1056" s="183">
        <v>0.29364836963784002</v>
      </c>
      <c r="H1056" s="183">
        <v>0.91036821547305802</v>
      </c>
      <c r="I1056" s="191"/>
      <c r="J1056" s="191"/>
    </row>
    <row r="1057" spans="2:10">
      <c r="B1057" s="168">
        <v>1053</v>
      </c>
      <c r="C1057" s="181">
        <v>1.8980244669737766E-2</v>
      </c>
      <c r="D1057" s="181">
        <v>0.21623515916111508</v>
      </c>
      <c r="E1057" s="182">
        <v>0.67149760623797128</v>
      </c>
      <c r="F1057" s="183">
        <v>1.7934056956811939E-2</v>
      </c>
      <c r="G1057" s="183">
        <v>0.30146292340462344</v>
      </c>
      <c r="H1057" s="183">
        <v>0.94045790564974252</v>
      </c>
      <c r="I1057" s="191"/>
      <c r="J1057" s="191"/>
    </row>
    <row r="1058" spans="2:10">
      <c r="B1058" s="168">
        <v>1054</v>
      </c>
      <c r="C1058" s="181">
        <v>1.7135520521826576E-2</v>
      </c>
      <c r="D1058" s="181">
        <v>0.21675166812782493</v>
      </c>
      <c r="E1058" s="182">
        <v>0.63983089804138271</v>
      </c>
      <c r="F1058" s="183">
        <v>1.7871828780603966E-2</v>
      </c>
      <c r="G1058" s="183">
        <v>0.31094083932264377</v>
      </c>
      <c r="H1058" s="183">
        <v>0.78294056375246035</v>
      </c>
      <c r="I1058" s="191"/>
      <c r="J1058" s="191"/>
    </row>
    <row r="1059" spans="2:10">
      <c r="B1059" s="168">
        <v>1055</v>
      </c>
      <c r="C1059" s="181">
        <v>1.497056720969151E-2</v>
      </c>
      <c r="D1059" s="181">
        <v>0.21195189649314988</v>
      </c>
      <c r="E1059" s="182">
        <v>0.62025267024709319</v>
      </c>
      <c r="F1059" s="183">
        <v>1.7730582887017173E-2</v>
      </c>
      <c r="G1059" s="183">
        <v>0.31724316869693764</v>
      </c>
      <c r="H1059" s="183">
        <v>0.54960885634373924</v>
      </c>
      <c r="I1059" s="191"/>
      <c r="J1059" s="191"/>
    </row>
    <row r="1060" spans="2:10">
      <c r="B1060" s="168">
        <v>1056</v>
      </c>
      <c r="C1060" s="181">
        <v>1.4456212859677913E-2</v>
      </c>
      <c r="D1060" s="181">
        <v>0.19775408002737974</v>
      </c>
      <c r="E1060" s="182">
        <v>0.6063542956238106</v>
      </c>
      <c r="F1060" s="183">
        <v>1.7588647484552741E-2</v>
      </c>
      <c r="G1060" s="183">
        <v>0.32375137330602954</v>
      </c>
      <c r="H1060" s="183">
        <v>0.25317066325110743</v>
      </c>
      <c r="I1060" s="191"/>
      <c r="J1060" s="191"/>
    </row>
    <row r="1061" spans="2:10">
      <c r="B1061" s="168">
        <v>1057</v>
      </c>
      <c r="C1061" s="181">
        <v>1.3686385908185196E-2</v>
      </c>
      <c r="D1061" s="181">
        <v>0.19777789899723552</v>
      </c>
      <c r="E1061" s="182">
        <v>0.59252649571342098</v>
      </c>
      <c r="F1061" s="183">
        <v>1.7518455480807871E-2</v>
      </c>
      <c r="G1061" s="183">
        <v>0.32246734592848497</v>
      </c>
      <c r="H1061" s="183">
        <v>0.13838720686056677</v>
      </c>
      <c r="I1061" s="191"/>
      <c r="J1061" s="191"/>
    </row>
    <row r="1062" spans="2:10">
      <c r="B1062" s="168">
        <v>1058</v>
      </c>
      <c r="C1062" s="181">
        <v>1.355296025574952E-2</v>
      </c>
      <c r="D1062" s="181">
        <v>0.20009673482983545</v>
      </c>
      <c r="E1062" s="182">
        <v>0.58530378274681405</v>
      </c>
      <c r="F1062" s="183">
        <v>1.7498183919804927E-2</v>
      </c>
      <c r="G1062" s="183">
        <v>0.31638640525682971</v>
      </c>
      <c r="H1062" s="183">
        <v>0.11824914557367604</v>
      </c>
      <c r="I1062" s="191"/>
      <c r="J1062" s="191"/>
    </row>
    <row r="1063" spans="2:10">
      <c r="B1063" s="168">
        <v>1059</v>
      </c>
      <c r="C1063" s="181">
        <v>1.3410905814497687E-2</v>
      </c>
      <c r="D1063" s="181">
        <v>0.20474420069056684</v>
      </c>
      <c r="E1063" s="182">
        <v>0.58232031504952508</v>
      </c>
      <c r="F1063" s="183">
        <v>1.7464018754917335E-2</v>
      </c>
      <c r="G1063" s="183">
        <v>0.31959803182191598</v>
      </c>
      <c r="H1063" s="183">
        <v>0.11533041978227482</v>
      </c>
      <c r="I1063" s="191"/>
      <c r="J1063" s="191"/>
    </row>
    <row r="1064" spans="2:10">
      <c r="B1064" s="168">
        <v>1060</v>
      </c>
      <c r="C1064" s="181">
        <v>1.3973142377302733E-2</v>
      </c>
      <c r="D1064" s="181">
        <v>0.20894959163180793</v>
      </c>
      <c r="E1064" s="182">
        <v>0.58978288290209313</v>
      </c>
      <c r="F1064" s="183">
        <v>1.7448504805170184E-2</v>
      </c>
      <c r="G1064" s="183">
        <v>0.32025166367546881</v>
      </c>
      <c r="H1064" s="183">
        <v>0.11551115321069973</v>
      </c>
      <c r="I1064" s="191"/>
      <c r="J1064" s="191"/>
    </row>
    <row r="1065" spans="2:10">
      <c r="B1065" s="168">
        <v>1061</v>
      </c>
      <c r="C1065" s="181">
        <v>1.4767527357506164E-2</v>
      </c>
      <c r="D1065" s="181">
        <v>0.22249364748187894</v>
      </c>
      <c r="E1065" s="182">
        <v>0.62159882975111314</v>
      </c>
      <c r="F1065" s="183">
        <v>1.7366418773285854E-2</v>
      </c>
      <c r="G1065" s="183">
        <v>0.3291712641122167</v>
      </c>
      <c r="H1065" s="183">
        <v>0.11595324005465572</v>
      </c>
      <c r="I1065" s="191"/>
      <c r="J1065" s="191"/>
    </row>
    <row r="1066" spans="2:10">
      <c r="B1066" s="168">
        <v>1062</v>
      </c>
      <c r="C1066" s="181">
        <v>1.4037394974980797E-2</v>
      </c>
      <c r="D1066" s="181">
        <v>0.21769229119343764</v>
      </c>
      <c r="E1066" s="182">
        <v>0.70838229698730948</v>
      </c>
      <c r="F1066" s="183">
        <v>1.7369487087791399E-2</v>
      </c>
      <c r="G1066" s="183">
        <v>0.33429514575800617</v>
      </c>
      <c r="H1066" s="183">
        <v>0.12543279217093484</v>
      </c>
      <c r="I1066" s="191"/>
      <c r="J1066" s="191"/>
    </row>
    <row r="1067" spans="2:10">
      <c r="B1067" s="168">
        <v>1063</v>
      </c>
      <c r="C1067" s="181">
        <v>1.7312028572306151E-2</v>
      </c>
      <c r="D1067" s="181">
        <v>0.23858330118102464</v>
      </c>
      <c r="E1067" s="182">
        <v>0.83414763115890611</v>
      </c>
      <c r="F1067" s="183">
        <v>1.7440678879408852E-2</v>
      </c>
      <c r="G1067" s="183">
        <v>0.33317360332638496</v>
      </c>
      <c r="H1067" s="183">
        <v>0.21553638885436624</v>
      </c>
      <c r="I1067" s="191"/>
      <c r="J1067" s="191"/>
    </row>
    <row r="1068" spans="2:10">
      <c r="B1068" s="168">
        <v>1064</v>
      </c>
      <c r="C1068" s="181">
        <v>2.1782039597095723E-2</v>
      </c>
      <c r="D1068" s="181">
        <v>0.26272835924094295</v>
      </c>
      <c r="E1068" s="182">
        <v>0.6901948865806693</v>
      </c>
      <c r="F1068" s="183">
        <v>1.7562549573533641E-2</v>
      </c>
      <c r="G1068" s="183">
        <v>0.33024135467123861</v>
      </c>
      <c r="H1068" s="183">
        <v>0.31633995137573934</v>
      </c>
      <c r="I1068" s="191"/>
      <c r="J1068" s="191"/>
    </row>
    <row r="1069" spans="2:10">
      <c r="B1069" s="168">
        <v>1065</v>
      </c>
      <c r="C1069" s="181">
        <v>2.4980230110608629E-2</v>
      </c>
      <c r="D1069" s="181">
        <v>0.25532607133938556</v>
      </c>
      <c r="E1069" s="182">
        <v>0.80215571170419497</v>
      </c>
      <c r="F1069" s="183">
        <v>1.7618227415403961E-2</v>
      </c>
      <c r="G1069" s="183">
        <v>0.3163207948044105</v>
      </c>
      <c r="H1069" s="183">
        <v>0.33561712527296339</v>
      </c>
      <c r="I1069" s="191"/>
      <c r="J1069" s="191"/>
    </row>
    <row r="1070" spans="2:10">
      <c r="B1070" s="168">
        <v>1066</v>
      </c>
      <c r="C1070" s="181">
        <v>2.82366502271428E-2</v>
      </c>
      <c r="D1070" s="181">
        <v>0.2435081083275519</v>
      </c>
      <c r="E1070" s="182">
        <v>0.91696442761772068</v>
      </c>
      <c r="F1070" s="183">
        <v>1.759650788575795E-2</v>
      </c>
      <c r="G1070" s="183">
        <v>0.29978767211100144</v>
      </c>
      <c r="H1070" s="183">
        <v>0.3316116173577825</v>
      </c>
      <c r="I1070" s="191"/>
      <c r="J1070" s="191"/>
    </row>
    <row r="1071" spans="2:10">
      <c r="B1071" s="168">
        <v>1067</v>
      </c>
      <c r="C1071" s="181">
        <v>3.1982705127784894E-2</v>
      </c>
      <c r="D1071" s="181">
        <v>0.20482161092834497</v>
      </c>
      <c r="E1071" s="182">
        <v>0.97849635983985039</v>
      </c>
      <c r="F1071" s="183">
        <v>1.7665975905181285E-2</v>
      </c>
      <c r="G1071" s="183">
        <v>0.27019745968657699</v>
      </c>
      <c r="H1071" s="183">
        <v>0.31533308359366474</v>
      </c>
      <c r="I1071" s="191"/>
      <c r="J1071" s="191"/>
    </row>
    <row r="1072" spans="2:10">
      <c r="B1072" s="168">
        <v>1068</v>
      </c>
      <c r="C1072" s="181">
        <v>3.8644724325410898E-2</v>
      </c>
      <c r="D1072" s="181">
        <v>0.16565952250119684</v>
      </c>
      <c r="E1072" s="182">
        <v>0.99934681048016072</v>
      </c>
      <c r="F1072" s="183">
        <v>1.8106744455219616E-2</v>
      </c>
      <c r="G1072" s="183">
        <v>0.23251101227579329</v>
      </c>
      <c r="H1072" s="183">
        <v>0.29166203219348397</v>
      </c>
      <c r="I1072" s="191"/>
      <c r="J1072" s="191"/>
    </row>
    <row r="1073" spans="2:10">
      <c r="B1073" s="168">
        <v>1069</v>
      </c>
      <c r="C1073" s="181">
        <v>4.5105482045836573E-2</v>
      </c>
      <c r="D1073" s="181">
        <v>0.14031452040145739</v>
      </c>
      <c r="E1073" s="182">
        <v>0.98900819742026169</v>
      </c>
      <c r="F1073" s="183">
        <v>1.8752503994583558E-2</v>
      </c>
      <c r="G1073" s="183">
        <v>0.20455452382714526</v>
      </c>
      <c r="H1073" s="183">
        <v>0.27595268965124287</v>
      </c>
      <c r="I1073" s="191"/>
      <c r="J1073" s="191"/>
    </row>
    <row r="1074" spans="2:10">
      <c r="B1074" s="168">
        <v>1070</v>
      </c>
      <c r="C1074" s="181">
        <v>4.6972946229131542E-2</v>
      </c>
      <c r="D1074" s="181">
        <v>0.12823345914914408</v>
      </c>
      <c r="E1074" s="182">
        <v>0.92908576870101423</v>
      </c>
      <c r="F1074" s="183">
        <v>1.8288912700694979E-2</v>
      </c>
      <c r="G1074" s="183">
        <v>0.17991469963741497</v>
      </c>
      <c r="H1074" s="183">
        <v>0.26456992368180376</v>
      </c>
      <c r="I1074" s="191"/>
      <c r="J1074" s="191"/>
    </row>
    <row r="1075" spans="2:10">
      <c r="B1075" s="168">
        <v>1071</v>
      </c>
      <c r="C1075" s="181">
        <v>4.828074469842656E-2</v>
      </c>
      <c r="D1075" s="181">
        <v>0.11094033324023385</v>
      </c>
      <c r="E1075" s="182">
        <v>0.80393871489754121</v>
      </c>
      <c r="F1075" s="183">
        <v>1.7130882540680292E-2</v>
      </c>
      <c r="G1075" s="183">
        <v>0.15327912539268443</v>
      </c>
      <c r="H1075" s="183">
        <v>0.26389135742271502</v>
      </c>
      <c r="I1075" s="191"/>
      <c r="J1075" s="191"/>
    </row>
    <row r="1076" spans="2:10">
      <c r="B1076" s="168">
        <v>1072</v>
      </c>
      <c r="C1076" s="181">
        <v>5.0882761415120228E-2</v>
      </c>
      <c r="D1076" s="181">
        <v>9.7811783335533073E-2</v>
      </c>
      <c r="E1076" s="182">
        <v>0.68467470454817503</v>
      </c>
      <c r="F1076" s="183">
        <v>1.5922242429046052E-2</v>
      </c>
      <c r="G1076" s="183">
        <v>0.13067854316342967</v>
      </c>
      <c r="H1076" s="183">
        <v>0.28842638341119387</v>
      </c>
      <c r="I1076" s="191"/>
      <c r="J1076" s="191"/>
    </row>
    <row r="1077" spans="2:10">
      <c r="B1077" s="168">
        <v>1073</v>
      </c>
      <c r="C1077" s="181">
        <v>4.989038683133807E-2</v>
      </c>
      <c r="D1077" s="181">
        <v>8.8584525394153277E-2</v>
      </c>
      <c r="E1077" s="182">
        <v>0.59751784088785276</v>
      </c>
      <c r="F1077" s="183">
        <v>1.7238652778257132E-2</v>
      </c>
      <c r="G1077" s="183">
        <v>0.12114392518172838</v>
      </c>
      <c r="H1077" s="183">
        <v>0.3652633173148887</v>
      </c>
      <c r="I1077" s="191"/>
      <c r="J1077" s="191"/>
    </row>
    <row r="1078" spans="2:10">
      <c r="B1078" s="168">
        <v>1074</v>
      </c>
      <c r="C1078" s="181">
        <v>4.2021312665681966E-2</v>
      </c>
      <c r="D1078" s="181">
        <v>9.0783293208876098E-2</v>
      </c>
      <c r="E1078" s="182">
        <v>0.68207202946636047</v>
      </c>
      <c r="F1078" s="183">
        <v>1.7270473612960729E-2</v>
      </c>
      <c r="G1078" s="183">
        <v>0.12907391540790503</v>
      </c>
      <c r="H1078" s="183">
        <v>0.52142749594937465</v>
      </c>
      <c r="I1078" s="191"/>
      <c r="J1078" s="191"/>
    </row>
    <row r="1079" spans="2:10">
      <c r="B1079" s="168">
        <v>1075</v>
      </c>
      <c r="C1079" s="181">
        <v>3.613572241251313E-2</v>
      </c>
      <c r="D1079" s="181">
        <v>9.6439790789222449E-2</v>
      </c>
      <c r="E1079" s="182">
        <v>0.77793122700846085</v>
      </c>
      <c r="F1079" s="183">
        <v>1.7682696495464299E-2</v>
      </c>
      <c r="G1079" s="183">
        <v>0.14228630917833299</v>
      </c>
      <c r="H1079" s="183">
        <v>0.73952140835531799</v>
      </c>
      <c r="I1079" s="191"/>
      <c r="J1079" s="191"/>
    </row>
    <row r="1080" spans="2:10">
      <c r="B1080" s="168">
        <v>1076</v>
      </c>
      <c r="C1080" s="181">
        <v>3.1624023617646234E-2</v>
      </c>
      <c r="D1080" s="181">
        <v>0.10053281395272157</v>
      </c>
      <c r="E1080" s="182">
        <v>0.71702503529836792</v>
      </c>
      <c r="F1080" s="183">
        <v>1.9143214200104411E-2</v>
      </c>
      <c r="G1080" s="183">
        <v>0.15339923621575008</v>
      </c>
      <c r="H1080" s="183">
        <v>0.9069686805463012</v>
      </c>
      <c r="I1080" s="191"/>
      <c r="J1080" s="191"/>
    </row>
    <row r="1081" spans="2:10">
      <c r="B1081" s="168">
        <v>1077</v>
      </c>
      <c r="C1081" s="181">
        <v>2.9625848783687146E-2</v>
      </c>
      <c r="D1081" s="181">
        <v>0.10683954348753325</v>
      </c>
      <c r="E1081" s="182">
        <v>0.67149760623797128</v>
      </c>
      <c r="F1081" s="183">
        <v>1.9022894900954341E-2</v>
      </c>
      <c r="G1081" s="183">
        <v>0.16762545882012614</v>
      </c>
      <c r="H1081" s="183">
        <v>0.93633455495253382</v>
      </c>
      <c r="I1081" s="191"/>
      <c r="J1081" s="191"/>
    </row>
    <row r="1082" spans="2:10">
      <c r="B1082" s="168">
        <v>1078</v>
      </c>
      <c r="C1082" s="181">
        <v>2.7143694154075877E-2</v>
      </c>
      <c r="D1082" s="181">
        <v>0.1130640177967306</v>
      </c>
      <c r="E1082" s="182">
        <v>0.63983089804138271</v>
      </c>
      <c r="F1082" s="183">
        <v>1.6662395733760389E-2</v>
      </c>
      <c r="G1082" s="183">
        <v>0.18098800805548651</v>
      </c>
      <c r="H1082" s="183">
        <v>0.77694293066354769</v>
      </c>
      <c r="I1082" s="191"/>
      <c r="J1082" s="191"/>
    </row>
    <row r="1083" spans="2:10">
      <c r="B1083" s="168">
        <v>1079</v>
      </c>
      <c r="C1083" s="181">
        <v>2.4297100405536648E-2</v>
      </c>
      <c r="D1083" s="181">
        <v>0.11151862561245444</v>
      </c>
      <c r="E1083" s="182">
        <v>0.62025267024709319</v>
      </c>
      <c r="F1083" s="183">
        <v>1.8405577602793512E-2</v>
      </c>
      <c r="G1083" s="183">
        <v>0.19094006703647187</v>
      </c>
      <c r="H1083" s="183">
        <v>0.54232483168813594</v>
      </c>
      <c r="I1083" s="191"/>
      <c r="J1083" s="191"/>
    </row>
    <row r="1084" spans="2:10">
      <c r="B1084" s="168">
        <v>1080</v>
      </c>
      <c r="C1084" s="181">
        <v>2.2001890439315306E-2</v>
      </c>
      <c r="D1084" s="181">
        <v>0.1093700383107898</v>
      </c>
      <c r="E1084" s="182">
        <v>0.6063542956238106</v>
      </c>
      <c r="F1084" s="183">
        <v>1.8615119350711612E-2</v>
      </c>
      <c r="G1084" s="183">
        <v>0.20268247504846665</v>
      </c>
      <c r="H1084" s="183">
        <v>0.24729184320665004</v>
      </c>
      <c r="I1084" s="191"/>
      <c r="J1084" s="191"/>
    </row>
    <row r="1085" spans="2:10">
      <c r="B1085" s="168">
        <v>1081</v>
      </c>
      <c r="C1085" s="181">
        <v>2.0796255961516484E-2</v>
      </c>
      <c r="D1085" s="181">
        <v>0.11585827793672471</v>
      </c>
      <c r="E1085" s="182">
        <v>0.59252649571342098</v>
      </c>
      <c r="F1085" s="183">
        <v>1.8192002227941144E-2</v>
      </c>
      <c r="G1085" s="183">
        <v>0.21221651720275911</v>
      </c>
      <c r="H1085" s="183">
        <v>0.13391808991668883</v>
      </c>
      <c r="I1085" s="191"/>
      <c r="J1085" s="191"/>
    </row>
    <row r="1086" spans="2:10">
      <c r="B1086" s="168">
        <v>1082</v>
      </c>
      <c r="C1086" s="181">
        <v>2.0271397090633407E-2</v>
      </c>
      <c r="D1086" s="181">
        <v>0.11641947989944777</v>
      </c>
      <c r="E1086" s="182">
        <v>0.58530378274681405</v>
      </c>
      <c r="F1086" s="183">
        <v>1.811501856175142E-2</v>
      </c>
      <c r="G1086" s="183">
        <v>0.20920659959180582</v>
      </c>
      <c r="H1086" s="183">
        <v>0.11410991785493671</v>
      </c>
      <c r="I1086" s="191"/>
      <c r="J1086" s="191"/>
    </row>
    <row r="1087" spans="2:10">
      <c r="B1087" s="168">
        <v>1083</v>
      </c>
      <c r="C1087" s="181">
        <v>1.9778193554358604E-2</v>
      </c>
      <c r="D1087" s="181">
        <v>0.11948518906617323</v>
      </c>
      <c r="E1087" s="182">
        <v>0.58232031504952508</v>
      </c>
      <c r="F1087" s="183">
        <v>1.8022383044039032E-2</v>
      </c>
      <c r="G1087" s="183">
        <v>0.214567959235484</v>
      </c>
      <c r="H1087" s="183">
        <v>0.11143860898238957</v>
      </c>
      <c r="I1087" s="191"/>
      <c r="J1087" s="191"/>
    </row>
    <row r="1088" spans="2:10">
      <c r="B1088" s="168">
        <v>1084</v>
      </c>
      <c r="C1088" s="181">
        <v>2.0007087913490495E-2</v>
      </c>
      <c r="D1088" s="181">
        <v>0.1246857637601663</v>
      </c>
      <c r="E1088" s="182">
        <v>0.58978288290209313</v>
      </c>
      <c r="F1088" s="183">
        <v>1.8033208333418132E-2</v>
      </c>
      <c r="G1088" s="183">
        <v>0.22070268896157449</v>
      </c>
      <c r="H1088" s="183">
        <v>0.11175623761867955</v>
      </c>
      <c r="I1088" s="191"/>
      <c r="J1088" s="191"/>
    </row>
    <row r="1089" spans="2:10">
      <c r="B1089" s="168">
        <v>1085</v>
      </c>
      <c r="C1089" s="181">
        <v>2.1614365316759112E-2</v>
      </c>
      <c r="D1089" s="181">
        <v>0.13573244756605263</v>
      </c>
      <c r="E1089" s="182">
        <v>0.62159882975111314</v>
      </c>
      <c r="F1089" s="183">
        <v>1.7868519137991219E-2</v>
      </c>
      <c r="G1089" s="183">
        <v>0.22812913505472959</v>
      </c>
      <c r="H1089" s="183">
        <v>0.11234774487637483</v>
      </c>
      <c r="I1089" s="191"/>
      <c r="J1089" s="191"/>
    </row>
    <row r="1090" spans="2:10">
      <c r="B1090" s="168">
        <v>1086</v>
      </c>
      <c r="C1090" s="181">
        <v>2.1518507806170518E-2</v>
      </c>
      <c r="D1090" s="181">
        <v>0.13171092320270084</v>
      </c>
      <c r="E1090" s="182">
        <v>0.70838229698730948</v>
      </c>
      <c r="F1090" s="183">
        <v>1.7818943449688134E-2</v>
      </c>
      <c r="G1090" s="183">
        <v>0.23326561715911467</v>
      </c>
      <c r="H1090" s="183">
        <v>0.1220875037344078</v>
      </c>
      <c r="I1090" s="191"/>
      <c r="J1090" s="191"/>
    </row>
    <row r="1091" spans="2:10">
      <c r="B1091" s="168">
        <v>1087</v>
      </c>
      <c r="C1091" s="181">
        <v>2.6108846284724228E-2</v>
      </c>
      <c r="D1091" s="181">
        <v>0.1483016011020436</v>
      </c>
      <c r="E1091" s="182">
        <v>0.83395312488900675</v>
      </c>
      <c r="F1091" s="183">
        <v>1.797728916344065E-2</v>
      </c>
      <c r="G1091" s="183">
        <v>0.23132009957749483</v>
      </c>
      <c r="H1091" s="183">
        <v>0.21094607731280357</v>
      </c>
      <c r="I1091" s="191"/>
      <c r="J1091" s="191"/>
    </row>
    <row r="1092" spans="2:10">
      <c r="B1092" s="168">
        <v>1088</v>
      </c>
      <c r="C1092" s="181">
        <v>3.304896217898854E-2</v>
      </c>
      <c r="D1092" s="181">
        <v>0.16697330233362576</v>
      </c>
      <c r="E1092" s="182">
        <v>0.68484927482008051</v>
      </c>
      <c r="F1092" s="183">
        <v>1.8244301476310964E-2</v>
      </c>
      <c r="G1092" s="183">
        <v>0.22848015266878199</v>
      </c>
      <c r="H1092" s="183">
        <v>0.31177998258643547</v>
      </c>
      <c r="I1092" s="191"/>
      <c r="J1092" s="191"/>
    </row>
    <row r="1093" spans="2:10">
      <c r="B1093" s="168">
        <v>1089</v>
      </c>
      <c r="C1093" s="181">
        <v>3.8200951794462042E-2</v>
      </c>
      <c r="D1093" s="181">
        <v>0.16053817032545528</v>
      </c>
      <c r="E1093" s="182">
        <v>0.80215571170419497</v>
      </c>
      <c r="F1093" s="183">
        <v>1.8401095795088779E-2</v>
      </c>
      <c r="G1093" s="183">
        <v>0.21618264703456463</v>
      </c>
      <c r="H1093" s="183">
        <v>0.33028994352102381</v>
      </c>
      <c r="I1093" s="191"/>
      <c r="J1093" s="191"/>
    </row>
    <row r="1094" spans="2:10">
      <c r="B1094" s="168">
        <v>1090</v>
      </c>
      <c r="C1094" s="181">
        <v>4.3191947896879267E-2</v>
      </c>
      <c r="D1094" s="181">
        <v>0.14634781183021825</v>
      </c>
      <c r="E1094" s="182">
        <v>0.91696442761772068</v>
      </c>
      <c r="F1094" s="183">
        <v>1.7051589019750457E-2</v>
      </c>
      <c r="G1094" s="183">
        <v>0.19725079671649642</v>
      </c>
      <c r="H1094" s="183">
        <v>0.3275731205200888</v>
      </c>
      <c r="I1094" s="191"/>
      <c r="J1094" s="191"/>
    </row>
    <row r="1095" spans="2:10">
      <c r="B1095" s="168">
        <v>1091</v>
      </c>
      <c r="C1095" s="181">
        <v>4.7546179886109013E-2</v>
      </c>
      <c r="D1095" s="181">
        <v>0.12747643119997076</v>
      </c>
      <c r="E1095" s="182">
        <v>0.97849635983985039</v>
      </c>
      <c r="F1095" s="183">
        <v>1.3119181988731859E-2</v>
      </c>
      <c r="G1095" s="183">
        <v>0.1785068354947465</v>
      </c>
      <c r="H1095" s="183">
        <v>0.31107080895806227</v>
      </c>
      <c r="I1095" s="191"/>
      <c r="J1095" s="191"/>
    </row>
    <row r="1096" spans="2:10">
      <c r="B1096" s="168">
        <v>1092</v>
      </c>
      <c r="C1096" s="181">
        <v>5.2853979381672175E-2</v>
      </c>
      <c r="D1096" s="181">
        <v>0.10611937705093646</v>
      </c>
      <c r="E1096" s="182">
        <v>0.99934681048016072</v>
      </c>
      <c r="F1096" s="183">
        <v>1.2533582098942984E-2</v>
      </c>
      <c r="G1096" s="183">
        <v>0.15775841906246141</v>
      </c>
      <c r="H1096" s="183">
        <v>0.28774490636482464</v>
      </c>
      <c r="I1096" s="191"/>
      <c r="J1096" s="191"/>
    </row>
    <row r="1097" spans="2:10">
      <c r="B1097" s="168">
        <v>1093</v>
      </c>
      <c r="C1097" s="181">
        <v>5.9122760776269705E-2</v>
      </c>
      <c r="D1097" s="181">
        <v>8.7401122476008661E-2</v>
      </c>
      <c r="E1097" s="182">
        <v>0.98900819742026169</v>
      </c>
      <c r="F1097" s="183">
        <v>1.0478466413660613E-2</v>
      </c>
      <c r="G1097" s="183">
        <v>0.13573942251624035</v>
      </c>
      <c r="H1097" s="183">
        <v>0.27281018606193341</v>
      </c>
      <c r="I1097" s="191"/>
      <c r="J1097" s="191"/>
    </row>
    <row r="1098" spans="2:10">
      <c r="B1098" s="168">
        <v>1094</v>
      </c>
      <c r="C1098" s="181">
        <v>6.2816430633890863E-2</v>
      </c>
      <c r="D1098" s="181">
        <v>7.5025489255245895E-2</v>
      </c>
      <c r="E1098" s="182">
        <v>0.92908576870101423</v>
      </c>
      <c r="F1098" s="183">
        <v>7.5783231233731993E-3</v>
      </c>
      <c r="G1098" s="183">
        <v>0.11351861539928473</v>
      </c>
      <c r="H1098" s="183">
        <v>0.26236513462523492</v>
      </c>
      <c r="I1098" s="191"/>
      <c r="J1098" s="191"/>
    </row>
    <row r="1099" spans="2:10">
      <c r="B1099" s="168">
        <v>1095</v>
      </c>
      <c r="C1099" s="181">
        <v>6.623925171848527E-2</v>
      </c>
      <c r="D1099" s="181">
        <v>6.812318302803054E-2</v>
      </c>
      <c r="E1099" s="182">
        <v>0.80393871489754121</v>
      </c>
      <c r="F1099" s="183">
        <v>5.6114645744301432E-3</v>
      </c>
      <c r="G1099" s="183">
        <v>9.6362447449397953E-2</v>
      </c>
      <c r="H1099" s="183">
        <v>0.26158857186103129</v>
      </c>
      <c r="I1099" s="191"/>
      <c r="J1099" s="191"/>
    </row>
    <row r="1100" spans="2:10">
      <c r="B1100" s="168">
        <v>1096</v>
      </c>
      <c r="C1100" s="181">
        <v>6.8239088935784231E-2</v>
      </c>
      <c r="D1100" s="181">
        <v>6.5599331085598428E-2</v>
      </c>
      <c r="E1100" s="182">
        <v>0.68467470454817503</v>
      </c>
      <c r="F1100" s="183">
        <v>7.0260265123748321E-3</v>
      </c>
      <c r="G1100" s="183">
        <v>8.5207789860932637E-2</v>
      </c>
      <c r="H1100" s="183">
        <v>0.28704199533938846</v>
      </c>
      <c r="I1100" s="191"/>
      <c r="J1100" s="191"/>
    </row>
    <row r="1101" spans="2:10">
      <c r="B1101" s="168">
        <v>1097</v>
      </c>
      <c r="C1101" s="181">
        <v>6.4992331239552642E-2</v>
      </c>
      <c r="D1101" s="181">
        <v>6.3581956337020767E-2</v>
      </c>
      <c r="E1101" s="182">
        <v>0.59751784088785276</v>
      </c>
      <c r="F1101" s="183">
        <v>9.378630802919681E-3</v>
      </c>
      <c r="G1101" s="183">
        <v>8.1986170996691254E-2</v>
      </c>
      <c r="H1101" s="183">
        <v>0.36403919895486869</v>
      </c>
      <c r="I1101" s="191"/>
      <c r="J1101" s="191"/>
    </row>
    <row r="1102" spans="2:10">
      <c r="B1102" s="168">
        <v>1098</v>
      </c>
      <c r="C1102" s="181">
        <v>5.9360452152395757E-2</v>
      </c>
      <c r="D1102" s="181">
        <v>5.6980640088955953E-2</v>
      </c>
      <c r="E1102" s="182">
        <v>0.67550288669918512</v>
      </c>
      <c r="F1102" s="183">
        <v>1.2484144312415403E-2</v>
      </c>
      <c r="G1102" s="183">
        <v>8.046185422861403E-2</v>
      </c>
      <c r="H1102" s="183">
        <v>0.52167420722282776</v>
      </c>
      <c r="I1102" s="191"/>
      <c r="J1102" s="191"/>
    </row>
    <row r="1103" spans="2:10">
      <c r="B1103" s="168">
        <v>1099</v>
      </c>
      <c r="C1103" s="181">
        <v>5.2070008040222396E-2</v>
      </c>
      <c r="D1103" s="181">
        <v>5.9548582534688858E-2</v>
      </c>
      <c r="E1103" s="182">
        <v>0.77793122700846085</v>
      </c>
      <c r="F1103" s="183">
        <v>1.5885181326872284E-2</v>
      </c>
      <c r="G1103" s="183">
        <v>8.5100110135460066E-2</v>
      </c>
      <c r="H1103" s="183">
        <v>0.74106377279135482</v>
      </c>
      <c r="I1103" s="191"/>
      <c r="J1103" s="191"/>
    </row>
    <row r="1104" spans="2:10">
      <c r="B1104" s="168">
        <v>1100</v>
      </c>
      <c r="C1104" s="181">
        <v>4.6458846661680799E-2</v>
      </c>
      <c r="D1104" s="181">
        <v>5.947331597595687E-2</v>
      </c>
      <c r="E1104" s="182">
        <v>0.71702503529836792</v>
      </c>
      <c r="F1104" s="183">
        <v>1.8083128776160046E-2</v>
      </c>
      <c r="G1104" s="183">
        <v>8.7394545254699502E-2</v>
      </c>
      <c r="H1104" s="183">
        <v>0.90480093787330351</v>
      </c>
      <c r="I1104" s="191"/>
      <c r="J1104" s="191"/>
    </row>
    <row r="1105" spans="2:10">
      <c r="B1105" s="168">
        <v>1101</v>
      </c>
      <c r="C1105" s="181">
        <v>4.5222582735653445E-2</v>
      </c>
      <c r="D1105" s="181">
        <v>5.864548732033735E-2</v>
      </c>
      <c r="E1105" s="182">
        <v>0.67149760623797128</v>
      </c>
      <c r="F1105" s="183">
        <v>1.8926018903644381E-2</v>
      </c>
      <c r="G1105" s="183">
        <v>8.8723656531144612E-2</v>
      </c>
      <c r="H1105" s="183">
        <v>0.93248499467105539</v>
      </c>
      <c r="I1105" s="191"/>
      <c r="J1105" s="191"/>
    </row>
    <row r="1106" spans="2:10">
      <c r="B1106" s="168">
        <v>1102</v>
      </c>
      <c r="C1106" s="181">
        <v>4.1930667170352189E-2</v>
      </c>
      <c r="D1106" s="181">
        <v>5.968344891187536E-2</v>
      </c>
      <c r="E1106" s="182">
        <v>0.63983089804138271</v>
      </c>
      <c r="F1106" s="183">
        <v>1.7573995420902631E-2</v>
      </c>
      <c r="G1106" s="183">
        <v>9.4298580399139895E-2</v>
      </c>
      <c r="H1106" s="183">
        <v>0.77590995400162266</v>
      </c>
      <c r="I1106" s="191"/>
      <c r="J1106" s="191"/>
    </row>
    <row r="1107" spans="2:10">
      <c r="B1107" s="168">
        <v>1103</v>
      </c>
      <c r="C1107" s="181">
        <v>3.5800103842713052E-2</v>
      </c>
      <c r="D1107" s="181">
        <v>5.968129990020378E-2</v>
      </c>
      <c r="E1107" s="182">
        <v>0.62025267024709319</v>
      </c>
      <c r="F1107" s="183">
        <v>1.5775342562662508E-2</v>
      </c>
      <c r="G1107" s="183">
        <v>0.10390571876216746</v>
      </c>
      <c r="H1107" s="183">
        <v>0.54481020299742333</v>
      </c>
      <c r="I1107" s="191"/>
      <c r="J1107" s="191"/>
    </row>
    <row r="1108" spans="2:10">
      <c r="B1108" s="168">
        <v>1104</v>
      </c>
      <c r="C1108" s="181">
        <v>3.2901984137184717E-2</v>
      </c>
      <c r="D1108" s="181">
        <v>5.6734788483595061E-2</v>
      </c>
      <c r="E1108" s="182">
        <v>0.6063542956238106</v>
      </c>
      <c r="F1108" s="183">
        <v>1.4713326513860737E-2</v>
      </c>
      <c r="G1108" s="183">
        <v>0.11279561327905402</v>
      </c>
      <c r="H1108" s="183">
        <v>0.2471980805739438</v>
      </c>
      <c r="I1108" s="191"/>
      <c r="J1108" s="191"/>
    </row>
    <row r="1109" spans="2:10">
      <c r="B1109" s="168">
        <v>1105</v>
      </c>
      <c r="C1109" s="181">
        <v>3.1676215421284674E-2</v>
      </c>
      <c r="D1109" s="181">
        <v>5.8404922250470601E-2</v>
      </c>
      <c r="E1109" s="182">
        <v>0.59252649571342098</v>
      </c>
      <c r="F1109" s="183">
        <v>1.4873189147144099E-2</v>
      </c>
      <c r="G1109" s="183">
        <v>0.11903395806655431</v>
      </c>
      <c r="H1109" s="183">
        <v>0.13072980758196567</v>
      </c>
      <c r="I1109" s="191"/>
      <c r="J1109" s="191"/>
    </row>
    <row r="1110" spans="2:10">
      <c r="B1110" s="168">
        <v>1106</v>
      </c>
      <c r="C1110" s="181">
        <v>3.188167668920712E-2</v>
      </c>
      <c r="D1110" s="181">
        <v>6.0270947163490171E-2</v>
      </c>
      <c r="E1110" s="182">
        <v>0.58530378274681405</v>
      </c>
      <c r="F1110" s="183">
        <v>1.404605429751409E-2</v>
      </c>
      <c r="G1110" s="183">
        <v>0.12063184525417421</v>
      </c>
      <c r="H1110" s="183">
        <v>0.11073243434697237</v>
      </c>
      <c r="I1110" s="191"/>
      <c r="J1110" s="191"/>
    </row>
    <row r="1111" spans="2:10">
      <c r="B1111" s="168">
        <v>1107</v>
      </c>
      <c r="C1111" s="181">
        <v>3.1344969382791681E-2</v>
      </c>
      <c r="D1111" s="181">
        <v>6.6167532972048332E-2</v>
      </c>
      <c r="E1111" s="182">
        <v>0.58232031504952508</v>
      </c>
      <c r="F1111" s="183">
        <v>1.4767935616970686E-2</v>
      </c>
      <c r="G1111" s="183">
        <v>0.12843830356503211</v>
      </c>
      <c r="H1111" s="183">
        <v>0.1080903215529067</v>
      </c>
      <c r="I1111" s="191"/>
      <c r="J1111" s="191"/>
    </row>
    <row r="1112" spans="2:10">
      <c r="B1112" s="168">
        <v>1108</v>
      </c>
      <c r="C1112" s="181">
        <v>3.2954945280796254E-2</v>
      </c>
      <c r="D1112" s="181">
        <v>7.0579298593616016E-2</v>
      </c>
      <c r="E1112" s="182">
        <v>0.58978288290209313</v>
      </c>
      <c r="F1112" s="183">
        <v>1.4227464083224024E-2</v>
      </c>
      <c r="G1112" s="183">
        <v>0.13471560138313746</v>
      </c>
      <c r="H1112" s="183">
        <v>0.10851873651721115</v>
      </c>
      <c r="I1112" s="191"/>
      <c r="J1112" s="191"/>
    </row>
    <row r="1113" spans="2:10">
      <c r="B1113" s="168">
        <v>1109</v>
      </c>
      <c r="C1113" s="181">
        <v>3.804138725679411E-2</v>
      </c>
      <c r="D1113" s="181">
        <v>7.8751577562087061E-2</v>
      </c>
      <c r="E1113" s="182">
        <v>0.62159882975111314</v>
      </c>
      <c r="F1113" s="183">
        <v>1.2813350326049815E-2</v>
      </c>
      <c r="G1113" s="183">
        <v>0.14378434111880201</v>
      </c>
      <c r="H1113" s="183">
        <v>0.10924608051466943</v>
      </c>
      <c r="I1113" s="191"/>
      <c r="J1113" s="191"/>
    </row>
    <row r="1114" spans="2:10">
      <c r="B1114" s="168">
        <v>1110</v>
      </c>
      <c r="C1114" s="181">
        <v>3.9538496814292251E-2</v>
      </c>
      <c r="D1114" s="181">
        <v>7.787208836807645E-2</v>
      </c>
      <c r="E1114" s="182">
        <v>0.70838229698730948</v>
      </c>
      <c r="F1114" s="183">
        <v>1.0911684841488646E-2</v>
      </c>
      <c r="G1114" s="183">
        <v>0.15115638845791213</v>
      </c>
      <c r="H1114" s="183">
        <v>0.11890266142101631</v>
      </c>
      <c r="I1114" s="191"/>
      <c r="J1114" s="191"/>
    </row>
    <row r="1115" spans="2:10">
      <c r="B1115" s="168">
        <v>1111</v>
      </c>
      <c r="C1115" s="181">
        <v>4.5291233539034269E-2</v>
      </c>
      <c r="D1115" s="181">
        <v>9.3594670926223103E-2</v>
      </c>
      <c r="E1115" s="182">
        <v>0.83245748071310866</v>
      </c>
      <c r="F1115" s="183">
        <v>1.0709107133234823E-2</v>
      </c>
      <c r="G1115" s="183">
        <v>0.15725545075684866</v>
      </c>
      <c r="H1115" s="183">
        <v>0.20956310053180094</v>
      </c>
      <c r="I1115" s="191"/>
      <c r="J1115" s="191"/>
    </row>
    <row r="1116" spans="2:10">
      <c r="B1116" s="168">
        <v>1112</v>
      </c>
      <c r="C1116" s="181">
        <v>4.9565378402856054E-2</v>
      </c>
      <c r="D1116" s="181">
        <v>0.11819366249181555</v>
      </c>
      <c r="E1116" s="182">
        <v>0.68365276783340889</v>
      </c>
      <c r="F1116" s="183">
        <v>1.1007871329920937E-2</v>
      </c>
      <c r="G1116" s="183">
        <v>0.16628161313645223</v>
      </c>
      <c r="H1116" s="183">
        <v>0.3092809393974969</v>
      </c>
      <c r="I1116" s="191"/>
      <c r="J1116" s="191"/>
    </row>
    <row r="1117" spans="2:10">
      <c r="B1117" s="168">
        <v>1113</v>
      </c>
      <c r="C1117" s="181">
        <v>5.1589780047075401E-2</v>
      </c>
      <c r="D1117" s="181">
        <v>0.1266942202605027</v>
      </c>
      <c r="E1117" s="182">
        <v>0.80215571170419497</v>
      </c>
      <c r="F1117" s="183">
        <v>1.0940920017901061E-2</v>
      </c>
      <c r="G1117" s="183">
        <v>0.16894125832176446</v>
      </c>
      <c r="H1117" s="183">
        <v>0.33016354478850402</v>
      </c>
      <c r="I1117" s="191"/>
      <c r="J1117" s="191"/>
    </row>
    <row r="1118" spans="2:10">
      <c r="B1118" s="168">
        <v>1114</v>
      </c>
      <c r="C1118" s="181">
        <v>5.5972888858870126E-2</v>
      </c>
      <c r="D1118" s="181">
        <v>0.12448805418057325</v>
      </c>
      <c r="E1118" s="182">
        <v>0.91696442761772068</v>
      </c>
      <c r="F1118" s="183">
        <v>1.0754959473598618E-2</v>
      </c>
      <c r="G1118" s="183">
        <v>0.16791811463267189</v>
      </c>
      <c r="H1118" s="183">
        <v>0.33008389506382468</v>
      </c>
      <c r="I1118" s="191"/>
      <c r="J1118" s="191"/>
    </row>
    <row r="1119" spans="2:10">
      <c r="B1119" s="168">
        <v>1115</v>
      </c>
      <c r="C1119" s="181">
        <v>6.0895957547236104E-2</v>
      </c>
      <c r="D1119" s="181">
        <v>0.11625198311211936</v>
      </c>
      <c r="E1119" s="182">
        <v>0.97849635983985039</v>
      </c>
      <c r="F1119" s="183">
        <v>1.0908547576095329E-2</v>
      </c>
      <c r="G1119" s="183">
        <v>0.16718457825807803</v>
      </c>
      <c r="H1119" s="183">
        <v>0.31478673764165699</v>
      </c>
      <c r="I1119" s="191"/>
      <c r="J1119" s="191"/>
    </row>
    <row r="1120" spans="2:10">
      <c r="B1120" s="168">
        <v>1116</v>
      </c>
      <c r="C1120" s="181">
        <v>6.5312341694877887E-2</v>
      </c>
      <c r="D1120" s="181">
        <v>0.1105663389057354</v>
      </c>
      <c r="E1120" s="182">
        <v>0.99934681048016072</v>
      </c>
      <c r="F1120" s="183">
        <v>1.0346425463590459E-2</v>
      </c>
      <c r="G1120" s="183">
        <v>0.16501519930318098</v>
      </c>
      <c r="H1120" s="183">
        <v>0.29081569874022001</v>
      </c>
      <c r="I1120" s="191"/>
      <c r="J1120" s="191"/>
    </row>
    <row r="1121" spans="2:10">
      <c r="B1121" s="168">
        <v>1117</v>
      </c>
      <c r="C1121" s="181">
        <v>6.7766807270704624E-2</v>
      </c>
      <c r="D1121" s="181">
        <v>0.11381589376489631</v>
      </c>
      <c r="E1121" s="182">
        <v>0.98900819742026169</v>
      </c>
      <c r="F1121" s="183">
        <v>1.0152880321633842E-2</v>
      </c>
      <c r="G1121" s="183">
        <v>0.1670926152336496</v>
      </c>
      <c r="H1121" s="183">
        <v>0.27697569907187358</v>
      </c>
      <c r="I1121" s="191"/>
      <c r="J1121" s="191"/>
    </row>
    <row r="1122" spans="2:10">
      <c r="B1122" s="168">
        <v>1118</v>
      </c>
      <c r="C1122" s="181">
        <v>6.7835246382407871E-2</v>
      </c>
      <c r="D1122" s="181">
        <v>0.11548652686408355</v>
      </c>
      <c r="E1122" s="182">
        <v>0.92908576870101423</v>
      </c>
      <c r="F1122" s="183">
        <v>1.0340081981916081E-2</v>
      </c>
      <c r="G1122" s="183">
        <v>0.16405851287152065</v>
      </c>
      <c r="H1122" s="183">
        <v>0.26661364917551073</v>
      </c>
      <c r="I1122" s="191"/>
      <c r="J1122" s="191"/>
    </row>
    <row r="1123" spans="2:10">
      <c r="B1123" s="168">
        <v>1119</v>
      </c>
      <c r="C1123" s="181">
        <v>6.2178145068712845E-2</v>
      </c>
      <c r="D1123" s="181">
        <v>0.12453617007826064</v>
      </c>
      <c r="E1123" s="182">
        <v>0.80393871489754121</v>
      </c>
      <c r="F1123" s="183">
        <v>9.7205927307906261E-3</v>
      </c>
      <c r="G1123" s="183">
        <v>0.16640385790815096</v>
      </c>
      <c r="H1123" s="183">
        <v>0.2670246876218067</v>
      </c>
      <c r="I1123" s="191"/>
      <c r="J1123" s="191"/>
    </row>
    <row r="1124" spans="2:10">
      <c r="B1124" s="168">
        <v>1120</v>
      </c>
      <c r="C1124" s="181">
        <v>5.1956953950903002E-2</v>
      </c>
      <c r="D1124" s="181">
        <v>0.1488192484835956</v>
      </c>
      <c r="E1124" s="182">
        <v>0.68467470454817503</v>
      </c>
      <c r="F1124" s="183">
        <v>1.0570102143500392E-2</v>
      </c>
      <c r="G1124" s="183">
        <v>0.17964080902396065</v>
      </c>
      <c r="H1124" s="183">
        <v>0.29204105197969238</v>
      </c>
      <c r="I1124" s="191"/>
      <c r="J1124" s="191"/>
    </row>
    <row r="1125" spans="2:10">
      <c r="B1125" s="168">
        <v>1121</v>
      </c>
      <c r="C1125" s="181">
        <v>4.276883111521225E-2</v>
      </c>
      <c r="D1125" s="181">
        <v>0.16235348525048315</v>
      </c>
      <c r="E1125" s="182">
        <v>0.59751784088785276</v>
      </c>
      <c r="F1125" s="183">
        <v>1.2671966530687525E-2</v>
      </c>
      <c r="G1125" s="183">
        <v>0.19686340035907898</v>
      </c>
      <c r="H1125" s="183">
        <v>0.36969177144251281</v>
      </c>
      <c r="I1125" s="191"/>
      <c r="J1125" s="191"/>
    </row>
    <row r="1126" spans="2:10">
      <c r="B1126" s="168">
        <v>1122</v>
      </c>
      <c r="C1126" s="181">
        <v>3.4893994206929749E-2</v>
      </c>
      <c r="D1126" s="181">
        <v>0.16687649340669655</v>
      </c>
      <c r="E1126" s="182">
        <v>0.6696457458962376</v>
      </c>
      <c r="F1126" s="183">
        <v>1.8514382103686829E-2</v>
      </c>
      <c r="G1126" s="183">
        <v>0.21456094768997483</v>
      </c>
      <c r="H1126" s="183">
        <v>0.52436897880497024</v>
      </c>
      <c r="I1126" s="191"/>
      <c r="J1126" s="191"/>
    </row>
    <row r="1127" spans="2:10">
      <c r="B1127" s="168">
        <v>1123</v>
      </c>
      <c r="C1127" s="181">
        <v>2.9192842315208627E-2</v>
      </c>
      <c r="D1127" s="181">
        <v>0.18251111288894378</v>
      </c>
      <c r="E1127" s="182">
        <v>0.77793122700846085</v>
      </c>
      <c r="F1127" s="183">
        <v>1.8711167937368389E-2</v>
      </c>
      <c r="G1127" s="183">
        <v>0.23532369206308257</v>
      </c>
      <c r="H1127" s="183">
        <v>0.74312707994494942</v>
      </c>
      <c r="I1127" s="191"/>
      <c r="J1127" s="191"/>
    </row>
    <row r="1128" spans="2:10">
      <c r="B1128" s="168">
        <v>1124</v>
      </c>
      <c r="C1128" s="181">
        <v>2.5135273814204193E-2</v>
      </c>
      <c r="D1128" s="181">
        <v>0.19152824311996364</v>
      </c>
      <c r="E1128" s="182">
        <v>0.71702503529836792</v>
      </c>
      <c r="F1128" s="183">
        <v>1.8552891174503639E-2</v>
      </c>
      <c r="G1128" s="183">
        <v>0.24595407573180419</v>
      </c>
      <c r="H1128" s="183">
        <v>0.91331207988188312</v>
      </c>
      <c r="I1128" s="191"/>
      <c r="J1128" s="191"/>
    </row>
    <row r="1129" spans="2:10">
      <c r="B1129" s="168">
        <v>1125</v>
      </c>
      <c r="C1129" s="181">
        <v>2.2720336424052103E-2</v>
      </c>
      <c r="D1129" s="181">
        <v>0.20255092068688696</v>
      </c>
      <c r="E1129" s="182">
        <v>0.67149760623797128</v>
      </c>
      <c r="F1129" s="183">
        <v>1.8406060259007876E-2</v>
      </c>
      <c r="G1129" s="183">
        <v>0.25535872608008708</v>
      </c>
      <c r="H1129" s="183">
        <v>0.94678410487866538</v>
      </c>
      <c r="I1129" s="191"/>
      <c r="J1129" s="191"/>
    </row>
    <row r="1130" spans="2:10">
      <c r="B1130" s="168">
        <v>1126</v>
      </c>
      <c r="C1130" s="181">
        <v>1.9528738358362458E-2</v>
      </c>
      <c r="D1130" s="181">
        <v>0.21284428140445893</v>
      </c>
      <c r="E1130" s="182">
        <v>0.63983089804138271</v>
      </c>
      <c r="F1130" s="183">
        <v>1.8168869205095958E-2</v>
      </c>
      <c r="G1130" s="183">
        <v>0.2712650775749601</v>
      </c>
      <c r="H1130" s="183">
        <v>0.78817151311278844</v>
      </c>
      <c r="I1130" s="191"/>
      <c r="J1130" s="191"/>
    </row>
    <row r="1131" spans="2:10">
      <c r="B1131" s="168">
        <v>1127</v>
      </c>
      <c r="C1131" s="181">
        <v>1.6547581362688538E-2</v>
      </c>
      <c r="D1131" s="181">
        <v>0.2185742746233203</v>
      </c>
      <c r="E1131" s="182">
        <v>0.62025267024709319</v>
      </c>
      <c r="F1131" s="183">
        <v>1.7821598058867086E-2</v>
      </c>
      <c r="G1131" s="183">
        <v>0.2882561524194826</v>
      </c>
      <c r="H1131" s="183">
        <v>0.5508396783350723</v>
      </c>
      <c r="I1131" s="191"/>
      <c r="J1131" s="191"/>
    </row>
    <row r="1132" spans="2:10">
      <c r="B1132" s="168">
        <v>1128</v>
      </c>
      <c r="C1132" s="181">
        <v>1.50420005064122E-2</v>
      </c>
      <c r="D1132" s="181">
        <v>0.21701433197081632</v>
      </c>
      <c r="E1132" s="182">
        <v>0.6063542956238106</v>
      </c>
      <c r="F1132" s="183">
        <v>1.7654185303373444E-2</v>
      </c>
      <c r="G1132" s="183">
        <v>0.30899166354336732</v>
      </c>
      <c r="H1132" s="183">
        <v>0.25348723341929535</v>
      </c>
      <c r="I1132" s="191"/>
      <c r="J1132" s="191"/>
    </row>
    <row r="1133" spans="2:10">
      <c r="B1133" s="168">
        <v>1129</v>
      </c>
      <c r="C1133" s="181">
        <v>1.690697863731163E-2</v>
      </c>
      <c r="D1133" s="181">
        <v>0.22112183483233117</v>
      </c>
      <c r="E1133" s="182">
        <v>0.51066599322698869</v>
      </c>
      <c r="F1133" s="183">
        <v>1.7504561876923206E-2</v>
      </c>
      <c r="G1133" s="183">
        <v>0.32658336024761897</v>
      </c>
      <c r="H1133" s="183">
        <v>0.13948404443131543</v>
      </c>
      <c r="I1133" s="191"/>
      <c r="J1133" s="191"/>
    </row>
    <row r="1134" spans="2:10">
      <c r="B1134" s="168">
        <v>1130</v>
      </c>
      <c r="C1134" s="181">
        <v>1.8361492831707158E-2</v>
      </c>
      <c r="D1134" s="181">
        <v>0.23219832704217019</v>
      </c>
      <c r="E1134" s="182">
        <v>0.47024145036102527</v>
      </c>
      <c r="F1134" s="183">
        <v>1.7469810629489598E-2</v>
      </c>
      <c r="G1134" s="183">
        <v>0.33753180387928133</v>
      </c>
      <c r="H1134" s="183">
        <v>0.11984690317371956</v>
      </c>
      <c r="I1134" s="191"/>
      <c r="J1134" s="191"/>
    </row>
    <row r="1135" spans="2:10">
      <c r="B1135" s="168">
        <v>1131</v>
      </c>
      <c r="C1135" s="181">
        <v>1.8410991404878035E-2</v>
      </c>
      <c r="D1135" s="181">
        <v>0.24618258952197453</v>
      </c>
      <c r="E1135" s="182">
        <v>0.45198820038671689</v>
      </c>
      <c r="F1135" s="183">
        <v>1.7441299437398732E-2</v>
      </c>
      <c r="G1135" s="183">
        <v>0.35776939365543164</v>
      </c>
      <c r="H1135" s="183">
        <v>0.11731857570062428</v>
      </c>
      <c r="I1135" s="191"/>
      <c r="J1135" s="191"/>
    </row>
    <row r="1136" spans="2:10">
      <c r="B1136" s="168">
        <v>1132</v>
      </c>
      <c r="C1136" s="181">
        <v>1.8312055017525176E-2</v>
      </c>
      <c r="D1136" s="181">
        <v>0.25940117333043822</v>
      </c>
      <c r="E1136" s="182">
        <v>0.44385467155471775</v>
      </c>
      <c r="F1136" s="183">
        <v>1.7418752497099545E-2</v>
      </c>
      <c r="G1136" s="183">
        <v>0.37831955609803719</v>
      </c>
      <c r="H1136" s="183">
        <v>0.11813341972785198</v>
      </c>
      <c r="I1136" s="191"/>
      <c r="J1136" s="191"/>
    </row>
    <row r="1137" spans="2:10">
      <c r="B1137" s="168">
        <v>1133</v>
      </c>
      <c r="C1137" s="181">
        <v>1.7730915901583745E-2</v>
      </c>
      <c r="D1137" s="181">
        <v>0.29068824518763392</v>
      </c>
      <c r="E1137" s="182">
        <v>0.45181903667112516</v>
      </c>
      <c r="F1137" s="183">
        <v>1.7323772649203144E-2</v>
      </c>
      <c r="G1137" s="183">
        <v>0.4052310871604542</v>
      </c>
      <c r="H1137" s="183">
        <v>0.11958237435388236</v>
      </c>
      <c r="I1137" s="191"/>
      <c r="J1137" s="191"/>
    </row>
    <row r="1138" spans="2:10">
      <c r="B1138" s="168">
        <v>1134</v>
      </c>
      <c r="C1138" s="181">
        <v>1.837554618244502E-2</v>
      </c>
      <c r="D1138" s="181">
        <v>0.32091971318322093</v>
      </c>
      <c r="E1138" s="182">
        <v>0.46654874850866856</v>
      </c>
      <c r="F1138" s="183">
        <v>1.7296468097648166E-2</v>
      </c>
      <c r="G1138" s="183">
        <v>0.42354155195987081</v>
      </c>
      <c r="H1138" s="183">
        <v>0.12643251529332047</v>
      </c>
      <c r="I1138" s="191"/>
      <c r="J1138" s="191"/>
    </row>
    <row r="1139" spans="2:10">
      <c r="B1139" s="168">
        <v>1135</v>
      </c>
      <c r="C1139" s="181">
        <v>1.901910743720505E-2</v>
      </c>
      <c r="D1139" s="181">
        <v>0.34371645785721844</v>
      </c>
      <c r="E1139" s="182">
        <v>0.47400936413119249</v>
      </c>
      <c r="F1139" s="183">
        <v>1.7313740295033322E-2</v>
      </c>
      <c r="G1139" s="183">
        <v>0.43893653484340095</v>
      </c>
      <c r="H1139" s="183">
        <v>0.16536676493072897</v>
      </c>
      <c r="I1139" s="191"/>
      <c r="J1139" s="191"/>
    </row>
    <row r="1140" spans="2:10">
      <c r="B1140" s="168">
        <v>1136</v>
      </c>
      <c r="C1140" s="181">
        <v>2.1353013688689641E-2</v>
      </c>
      <c r="D1140" s="181">
        <v>0.36221567218437967</v>
      </c>
      <c r="E1140" s="182">
        <v>0.19038103435976861</v>
      </c>
      <c r="F1140" s="183">
        <v>1.7382346428359584E-2</v>
      </c>
      <c r="G1140" s="183">
        <v>0.44203153942207574</v>
      </c>
      <c r="H1140" s="183">
        <v>0.24789649310994608</v>
      </c>
      <c r="I1140" s="191"/>
      <c r="J1140" s="191"/>
    </row>
    <row r="1141" spans="2:10">
      <c r="B1141" s="168">
        <v>1137</v>
      </c>
      <c r="C1141" s="181">
        <v>2.4729740050736661E-2</v>
      </c>
      <c r="D1141" s="181">
        <v>0.32347264617232008</v>
      </c>
      <c r="E1141" s="182">
        <v>0.19045010498339618</v>
      </c>
      <c r="F1141" s="183">
        <v>1.7586820286026955E-2</v>
      </c>
      <c r="G1141" s="183">
        <v>0.39914438821470904</v>
      </c>
      <c r="H1141" s="183">
        <v>0.34025965457422708</v>
      </c>
      <c r="I1141" s="191"/>
      <c r="J1141" s="191"/>
    </row>
    <row r="1142" spans="2:10">
      <c r="B1142" s="168">
        <v>1138</v>
      </c>
      <c r="C1142" s="181">
        <v>2.8817284651624843E-2</v>
      </c>
      <c r="D1142" s="181">
        <v>0.28642205511456681</v>
      </c>
      <c r="E1142" s="182">
        <v>0.22454895299200012</v>
      </c>
      <c r="F1142" s="183">
        <v>1.7974393226154531E-2</v>
      </c>
      <c r="G1142" s="183">
        <v>0.34512964330709844</v>
      </c>
      <c r="H1142" s="183">
        <v>0.39807203563438709</v>
      </c>
      <c r="I1142" s="191"/>
      <c r="J1142" s="191"/>
    </row>
    <row r="1143" spans="2:10">
      <c r="B1143" s="168">
        <v>1139</v>
      </c>
      <c r="C1143" s="181">
        <v>3.2827177335771791E-2</v>
      </c>
      <c r="D1143" s="181">
        <v>0.26491067811550029</v>
      </c>
      <c r="E1143" s="182">
        <v>0.25384718748471924</v>
      </c>
      <c r="F1143" s="183">
        <v>1.8293428983843577E-2</v>
      </c>
      <c r="G1143" s="183">
        <v>0.30916888289652011</v>
      </c>
      <c r="H1143" s="183">
        <v>0.39917416554564583</v>
      </c>
      <c r="I1143" s="191"/>
      <c r="J1143" s="191"/>
    </row>
    <row r="1144" spans="2:10">
      <c r="B1144" s="168">
        <v>1140</v>
      </c>
      <c r="C1144" s="181">
        <v>3.5702208012649624E-2</v>
      </c>
      <c r="D1144" s="181">
        <v>0.2341122203199503</v>
      </c>
      <c r="E1144" s="182">
        <v>0.27211362967828912</v>
      </c>
      <c r="F1144" s="183">
        <v>1.8392373507786493E-2</v>
      </c>
      <c r="G1144" s="183">
        <v>0.2851642302110558</v>
      </c>
      <c r="H1144" s="183">
        <v>0.37273186824294874</v>
      </c>
      <c r="I1144" s="191"/>
      <c r="J1144" s="191"/>
    </row>
    <row r="1145" spans="2:10">
      <c r="B1145" s="168">
        <v>1141</v>
      </c>
      <c r="C1145" s="181">
        <v>3.7883246521928066E-2</v>
      </c>
      <c r="D1145" s="181">
        <v>0.21751453980357227</v>
      </c>
      <c r="E1145" s="182">
        <v>0.28169826431145589</v>
      </c>
      <c r="F1145" s="183">
        <v>1.843439907387931E-2</v>
      </c>
      <c r="G1145" s="183">
        <v>0.26764390223331253</v>
      </c>
      <c r="H1145" s="183">
        <v>0.34981594562790491</v>
      </c>
      <c r="I1145" s="191"/>
      <c r="J1145" s="191"/>
    </row>
    <row r="1146" spans="2:10">
      <c r="B1146" s="168">
        <v>1142</v>
      </c>
      <c r="C1146" s="181">
        <v>3.7265049480552329E-2</v>
      </c>
      <c r="D1146" s="181">
        <v>0.23152318041209341</v>
      </c>
      <c r="E1146" s="182">
        <v>0.28410258229790913</v>
      </c>
      <c r="F1146" s="183">
        <v>1.8316562006688783E-2</v>
      </c>
      <c r="G1146" s="183">
        <v>0.25915983055092939</v>
      </c>
      <c r="H1146" s="183">
        <v>0.33952331359790089</v>
      </c>
      <c r="I1146" s="191"/>
      <c r="J1146" s="191"/>
    </row>
    <row r="1147" spans="2:10">
      <c r="B1147" s="168">
        <v>1143</v>
      </c>
      <c r="C1147" s="181">
        <v>3.5315716015511874E-2</v>
      </c>
      <c r="D1147" s="181">
        <v>0.23504189877329962</v>
      </c>
      <c r="E1147" s="182">
        <v>0.28132191849057231</v>
      </c>
      <c r="F1147" s="183">
        <v>1.7919646221269035E-2</v>
      </c>
      <c r="G1147" s="183">
        <v>0.25709867327671337</v>
      </c>
      <c r="H1147" s="183">
        <v>0.34159173668065645</v>
      </c>
      <c r="I1147" s="191"/>
      <c r="J1147" s="191"/>
    </row>
    <row r="1148" spans="2:10">
      <c r="B1148" s="168">
        <v>1144</v>
      </c>
      <c r="C1148" s="181">
        <v>3.4926232850268822E-2</v>
      </c>
      <c r="D1148" s="181">
        <v>0.22644941273558342</v>
      </c>
      <c r="E1148" s="182">
        <v>0.27951886984797542</v>
      </c>
      <c r="F1148" s="183">
        <v>1.7759094079108029E-2</v>
      </c>
      <c r="G1148" s="183">
        <v>0.25885664048401996</v>
      </c>
      <c r="H1148" s="183">
        <v>0.36516655568922612</v>
      </c>
      <c r="I1148" s="191"/>
      <c r="J1148" s="191"/>
    </row>
    <row r="1149" spans="2:10">
      <c r="B1149" s="168">
        <v>1145</v>
      </c>
      <c r="C1149" s="181">
        <v>3.439351448572011E-2</v>
      </c>
      <c r="D1149" s="181">
        <v>0.23817998974699928</v>
      </c>
      <c r="E1149" s="182">
        <v>0.27412532399518208</v>
      </c>
      <c r="F1149" s="183">
        <v>1.7705381337539027E-2</v>
      </c>
      <c r="G1149" s="183">
        <v>0.2705724926908023</v>
      </c>
      <c r="H1149" s="183">
        <v>0.43802073874193481</v>
      </c>
      <c r="I1149" s="191"/>
      <c r="J1149" s="191"/>
    </row>
    <row r="1150" spans="2:10">
      <c r="B1150" s="168">
        <v>1146</v>
      </c>
      <c r="C1150" s="181">
        <v>3.1945708997042063E-2</v>
      </c>
      <c r="D1150" s="181">
        <v>0.24320076491832524</v>
      </c>
      <c r="E1150" s="182">
        <v>0.4127106824520323</v>
      </c>
      <c r="F1150" s="183">
        <v>1.7860451884122715E-2</v>
      </c>
      <c r="G1150" s="183">
        <v>0.27719538857087578</v>
      </c>
      <c r="H1150" s="183">
        <v>0.58710341295101021</v>
      </c>
      <c r="I1150" s="191"/>
      <c r="J1150" s="191"/>
    </row>
    <row r="1151" spans="2:10">
      <c r="B1151" s="168">
        <v>1147</v>
      </c>
      <c r="C1151" s="181">
        <v>2.9669717255767138E-2</v>
      </c>
      <c r="D1151" s="181">
        <v>0.24861918606716943</v>
      </c>
      <c r="E1151" s="182">
        <v>0.58557405473192747</v>
      </c>
      <c r="F1151" s="183">
        <v>1.7949605382002975E-2</v>
      </c>
      <c r="G1151" s="183">
        <v>0.28440081855559773</v>
      </c>
      <c r="H1151" s="183">
        <v>0.78520912551217803</v>
      </c>
      <c r="I1151" s="191"/>
      <c r="J1151" s="191"/>
    </row>
    <row r="1152" spans="2:10">
      <c r="B1152" s="168">
        <v>1148</v>
      </c>
      <c r="C1152" s="181">
        <v>2.820788563709686E-2</v>
      </c>
      <c r="D1152" s="181">
        <v>0.25442448277058333</v>
      </c>
      <c r="E1152" s="182">
        <v>0.57396864897584932</v>
      </c>
      <c r="F1152" s="183">
        <v>1.8017384104676071E-2</v>
      </c>
      <c r="G1152" s="183">
        <v>0.28784968601316874</v>
      </c>
      <c r="H1152" s="183">
        <v>0.95487856327773779</v>
      </c>
      <c r="I1152" s="191"/>
      <c r="J1152" s="191"/>
    </row>
    <row r="1153" spans="2:10">
      <c r="B1153" s="168">
        <v>1149</v>
      </c>
      <c r="C1153" s="181">
        <v>2.6672842161364372E-2</v>
      </c>
      <c r="D1153" s="181">
        <v>0.24903049878605349</v>
      </c>
      <c r="E1153" s="182">
        <v>0.55687406970430342</v>
      </c>
      <c r="F1153" s="183">
        <v>1.7969325335903803E-2</v>
      </c>
      <c r="G1153" s="183">
        <v>0.29372210941838556</v>
      </c>
      <c r="H1153" s="183">
        <v>0.97892307750659202</v>
      </c>
      <c r="I1153" s="191"/>
      <c r="J1153" s="191"/>
    </row>
    <row r="1154" spans="2:10">
      <c r="B1154" s="168">
        <v>1150</v>
      </c>
      <c r="C1154" s="181">
        <v>2.5595228951999022E-2</v>
      </c>
      <c r="D1154" s="181">
        <v>0.24369610598649236</v>
      </c>
      <c r="E1154" s="182">
        <v>0.53802647375625867</v>
      </c>
      <c r="F1154" s="183">
        <v>1.7822253092300854E-2</v>
      </c>
      <c r="G1154" s="183">
        <v>0.303587658799227</v>
      </c>
      <c r="H1154" s="183">
        <v>0.81377920831701944</v>
      </c>
      <c r="I1154" s="191"/>
      <c r="J1154" s="191"/>
    </row>
    <row r="1155" spans="2:10">
      <c r="B1155" s="168">
        <v>1151</v>
      </c>
      <c r="C1155" s="181">
        <v>2.488321734055475E-2</v>
      </c>
      <c r="D1155" s="181">
        <v>0.23698084601217068</v>
      </c>
      <c r="E1155" s="182">
        <v>0.51908208821747348</v>
      </c>
      <c r="F1155" s="183">
        <v>1.7653254466388622E-2</v>
      </c>
      <c r="G1155" s="183">
        <v>0.31278995662156589</v>
      </c>
      <c r="H1155" s="183">
        <v>0.59010910953812967</v>
      </c>
      <c r="I1155" s="191"/>
      <c r="J1155" s="191"/>
    </row>
    <row r="1156" spans="2:10">
      <c r="B1156" s="168">
        <v>1152</v>
      </c>
      <c r="C1156" s="181">
        <v>2.3445605542119618E-2</v>
      </c>
      <c r="D1156" s="181">
        <v>0.21975489879408075</v>
      </c>
      <c r="E1156" s="182">
        <v>0.50211813970458841</v>
      </c>
      <c r="F1156" s="183">
        <v>1.7550414217286998E-2</v>
      </c>
      <c r="G1156" s="183">
        <v>0.32071977748673974</v>
      </c>
      <c r="H1156" s="183">
        <v>0.2747051967873021</v>
      </c>
      <c r="I1156" s="191"/>
      <c r="J1156" s="191"/>
    </row>
    <row r="1157" spans="2:10">
      <c r="B1157" s="168">
        <v>1153</v>
      </c>
      <c r="C1157" s="181">
        <v>1.8619969219185403E-2</v>
      </c>
      <c r="D1157" s="181">
        <v>0.21913046230459141</v>
      </c>
      <c r="E1157" s="182">
        <v>0.49129169744703466</v>
      </c>
      <c r="F1157" s="183">
        <v>1.7462777638937568E-2</v>
      </c>
      <c r="G1157" s="183">
        <v>0.32433519455429832</v>
      </c>
      <c r="H1157" s="183">
        <v>0.14389079996284768</v>
      </c>
      <c r="I1157" s="191"/>
      <c r="J1157" s="191"/>
    </row>
    <row r="1158" spans="2:10">
      <c r="B1158" s="168">
        <v>1154</v>
      </c>
      <c r="C1158" s="181">
        <v>1.660047461524539E-2</v>
      </c>
      <c r="D1158" s="181">
        <v>0.22013917426797877</v>
      </c>
      <c r="E1158" s="182">
        <v>0.48896870510343216</v>
      </c>
      <c r="F1158" s="183">
        <v>1.7447401590965955E-2</v>
      </c>
      <c r="G1158" s="183">
        <v>0.32180270560976104</v>
      </c>
      <c r="H1158" s="183">
        <v>0.11911885353085989</v>
      </c>
      <c r="I1158" s="191"/>
      <c r="J1158" s="191"/>
    </row>
    <row r="1159" spans="2:10">
      <c r="B1159" s="168">
        <v>1155</v>
      </c>
      <c r="C1159" s="181">
        <v>1.6316222879734766E-2</v>
      </c>
      <c r="D1159" s="181">
        <v>0.22797450538776368</v>
      </c>
      <c r="E1159" s="182">
        <v>0.47931830880022852</v>
      </c>
      <c r="F1159" s="183">
        <v>1.7433335609861874E-2</v>
      </c>
      <c r="G1159" s="183">
        <v>0.33012310681920198</v>
      </c>
      <c r="H1159" s="183">
        <v>0.11482641255434904</v>
      </c>
      <c r="I1159" s="191"/>
      <c r="J1159" s="191"/>
    </row>
    <row r="1160" spans="2:10">
      <c r="B1160" s="168">
        <v>1156</v>
      </c>
      <c r="C1160" s="181">
        <v>1.6117855358478522E-2</v>
      </c>
      <c r="D1160" s="181">
        <v>0.24073612319342536</v>
      </c>
      <c r="E1160" s="182">
        <v>0.47005778634190404</v>
      </c>
      <c r="F1160" s="183">
        <v>1.7424613322559589E-2</v>
      </c>
      <c r="G1160" s="183">
        <v>0.33851010077487714</v>
      </c>
      <c r="H1160" s="183">
        <v>0.11496313135086375</v>
      </c>
      <c r="I1160" s="191"/>
      <c r="J1160" s="191"/>
    </row>
    <row r="1161" spans="2:10">
      <c r="B1161" s="168">
        <v>1157</v>
      </c>
      <c r="C1161" s="181">
        <v>1.6660741798915739E-2</v>
      </c>
      <c r="D1161" s="181">
        <v>0.26054679996853075</v>
      </c>
      <c r="E1161" s="182">
        <v>0.4749000424589549</v>
      </c>
      <c r="F1161" s="183">
        <v>1.7336390661664151E-2</v>
      </c>
      <c r="G1161" s="183">
        <v>0.35553677530215239</v>
      </c>
      <c r="H1161" s="183">
        <v>0.11599593160143838</v>
      </c>
      <c r="I1161" s="191"/>
      <c r="J1161" s="191"/>
    </row>
    <row r="1162" spans="2:10">
      <c r="B1162" s="168">
        <v>1158</v>
      </c>
      <c r="C1162" s="181">
        <v>1.6738841916960647E-2</v>
      </c>
      <c r="D1162" s="181">
        <v>0.27197069269333757</v>
      </c>
      <c r="E1162" s="182">
        <v>0.48626111469315664</v>
      </c>
      <c r="F1162" s="183">
        <v>1.7313050786155668E-2</v>
      </c>
      <c r="G1162" s="183">
        <v>0.36707259676313819</v>
      </c>
      <c r="H1162" s="183">
        <v>0.12228376136166279</v>
      </c>
      <c r="I1162" s="191"/>
      <c r="J1162" s="191"/>
    </row>
    <row r="1163" spans="2:10">
      <c r="B1163" s="168">
        <v>1159</v>
      </c>
      <c r="C1163" s="181">
        <v>1.6865813644810334E-2</v>
      </c>
      <c r="D1163" s="181">
        <v>0.28339272701122864</v>
      </c>
      <c r="E1163" s="182">
        <v>0.48414940190585726</v>
      </c>
      <c r="F1163" s="183">
        <v>1.735435236792696E-2</v>
      </c>
      <c r="G1163" s="183">
        <v>0.37412194364783563</v>
      </c>
      <c r="H1163" s="183">
        <v>0.16051192456932917</v>
      </c>
      <c r="I1163" s="191"/>
      <c r="J1163" s="191"/>
    </row>
    <row r="1164" spans="2:10">
      <c r="B1164" s="168">
        <v>1160</v>
      </c>
      <c r="C1164" s="181">
        <v>1.7226408498513431E-2</v>
      </c>
      <c r="D1164" s="181">
        <v>0.26981524127764817</v>
      </c>
      <c r="E1164" s="182">
        <v>0.19201310354611414</v>
      </c>
      <c r="F1164" s="183">
        <v>1.7441540765505918E-2</v>
      </c>
      <c r="G1164" s="183">
        <v>0.37089565041992151</v>
      </c>
      <c r="H1164" s="183">
        <v>0.24181365333881855</v>
      </c>
      <c r="I1164" s="191"/>
      <c r="J1164" s="191"/>
    </row>
    <row r="1165" spans="2:10">
      <c r="B1165" s="168">
        <v>1161</v>
      </c>
      <c r="C1165" s="181">
        <v>1.9842895011171206E-2</v>
      </c>
      <c r="D1165" s="181">
        <v>0.25155571978834174</v>
      </c>
      <c r="E1165" s="182">
        <v>0.19097263134404899</v>
      </c>
      <c r="F1165" s="183">
        <v>1.7690556896669533E-2</v>
      </c>
      <c r="G1165" s="183">
        <v>0.34827931761742209</v>
      </c>
      <c r="H1165" s="183">
        <v>0.33357745724031429</v>
      </c>
      <c r="I1165" s="191"/>
      <c r="J1165" s="191"/>
    </row>
    <row r="1166" spans="2:10">
      <c r="B1166" s="168">
        <v>1162</v>
      </c>
      <c r="C1166" s="181">
        <v>2.2768696087656165E-2</v>
      </c>
      <c r="D1166" s="181">
        <v>0.22830349233267208</v>
      </c>
      <c r="E1166" s="182">
        <v>0.21715021885554006</v>
      </c>
      <c r="F1166" s="183">
        <v>1.8199414448375896E-2</v>
      </c>
      <c r="G1166" s="183">
        <v>0.31222385053417295</v>
      </c>
      <c r="H1166" s="183">
        <v>0.39548902064268576</v>
      </c>
      <c r="I1166" s="191"/>
      <c r="J1166" s="191"/>
    </row>
    <row r="1167" spans="2:10">
      <c r="B1167" s="168">
        <v>1163</v>
      </c>
      <c r="C1167" s="181">
        <v>2.5963931559231941E-2</v>
      </c>
      <c r="D1167" s="181">
        <v>0.20731014423409846</v>
      </c>
      <c r="E1167" s="182">
        <v>0.24120379838344644</v>
      </c>
      <c r="F1167" s="183">
        <v>1.8787875800007046E-2</v>
      </c>
      <c r="G1167" s="183">
        <v>0.28126669158531548</v>
      </c>
      <c r="H1167" s="183">
        <v>0.39881596229877769</v>
      </c>
      <c r="I1167" s="191"/>
      <c r="J1167" s="191"/>
    </row>
    <row r="1168" spans="2:10">
      <c r="B1168" s="168">
        <v>1164</v>
      </c>
      <c r="C1168" s="181">
        <v>2.9310098092402419E-2</v>
      </c>
      <c r="D1168" s="181">
        <v>0.17116844302154782</v>
      </c>
      <c r="E1168" s="182">
        <v>0.25941022047903356</v>
      </c>
      <c r="F1168" s="183">
        <v>1.9433187158600505E-2</v>
      </c>
      <c r="G1168" s="183">
        <v>0.25303241722015224</v>
      </c>
      <c r="H1168" s="183">
        <v>0.37018342987591435</v>
      </c>
      <c r="I1168" s="191"/>
      <c r="J1168" s="191"/>
    </row>
    <row r="1169" spans="2:10">
      <c r="B1169" s="168">
        <v>1165</v>
      </c>
      <c r="C1169" s="181">
        <v>3.2419696120683412E-2</v>
      </c>
      <c r="D1169" s="181">
        <v>0.14935875662616305</v>
      </c>
      <c r="E1169" s="182">
        <v>0.26029130825469521</v>
      </c>
      <c r="F1169" s="183">
        <v>2.0538125135036053E-2</v>
      </c>
      <c r="G1169" s="183">
        <v>0.23184393315863161</v>
      </c>
      <c r="H1169" s="183">
        <v>0.34788053670330737</v>
      </c>
      <c r="I1169" s="191"/>
      <c r="J1169" s="191"/>
    </row>
    <row r="1170" spans="2:10">
      <c r="B1170" s="168">
        <v>1166</v>
      </c>
      <c r="C1170" s="181">
        <v>3.4968129089556564E-2</v>
      </c>
      <c r="D1170" s="181">
        <v>0.13536826907781727</v>
      </c>
      <c r="E1170" s="182">
        <v>0.25634864797187207</v>
      </c>
      <c r="F1170" s="183">
        <v>2.1659576849091325E-2</v>
      </c>
      <c r="G1170" s="183">
        <v>0.20674720685600401</v>
      </c>
      <c r="H1170" s="183">
        <v>0.33719459556771719</v>
      </c>
      <c r="I1170" s="191"/>
      <c r="J1170" s="191"/>
    </row>
    <row r="1171" spans="2:10">
      <c r="B1171" s="168">
        <v>1167</v>
      </c>
      <c r="C1171" s="181">
        <v>3.7372204493518781E-2</v>
      </c>
      <c r="D1171" s="181">
        <v>0.11966905172640079</v>
      </c>
      <c r="E1171" s="182">
        <v>0.24827662722124849</v>
      </c>
      <c r="F1171" s="183">
        <v>2.3093065805727543E-2</v>
      </c>
      <c r="G1171" s="183">
        <v>0.18028576959417877</v>
      </c>
      <c r="H1171" s="183">
        <v>0.33901233812163706</v>
      </c>
      <c r="I1171" s="191"/>
      <c r="J1171" s="191"/>
    </row>
    <row r="1172" spans="2:10">
      <c r="B1172" s="168">
        <v>1168</v>
      </c>
      <c r="C1172" s="181">
        <v>3.7184197836665621E-2</v>
      </c>
      <c r="D1172" s="181">
        <v>0.11139886173860186</v>
      </c>
      <c r="E1172" s="182">
        <v>0.24083097339556719</v>
      </c>
      <c r="F1172" s="183">
        <v>2.3320327931801301E-2</v>
      </c>
      <c r="G1172" s="183">
        <v>0.16533745941898664</v>
      </c>
      <c r="H1172" s="183">
        <v>0.36168816488886674</v>
      </c>
      <c r="I1172" s="191"/>
      <c r="J1172" s="191"/>
    </row>
    <row r="1173" spans="2:10">
      <c r="B1173" s="168">
        <v>1169</v>
      </c>
      <c r="C1173" s="181">
        <v>3.5023682862126558E-2</v>
      </c>
      <c r="D1173" s="181">
        <v>0.11224306511246403</v>
      </c>
      <c r="E1173" s="182">
        <v>0.23683773486980086</v>
      </c>
      <c r="F1173" s="183">
        <v>2.2495330559691988E-2</v>
      </c>
      <c r="G1173" s="183">
        <v>0.16330455156000953</v>
      </c>
      <c r="H1173" s="183">
        <v>0.43485071498197209</v>
      </c>
      <c r="I1173" s="191"/>
      <c r="J1173" s="191"/>
    </row>
    <row r="1174" spans="2:10">
      <c r="B1174" s="168">
        <v>1170</v>
      </c>
      <c r="C1174" s="181">
        <v>2.9424651303231995E-2</v>
      </c>
      <c r="D1174" s="181">
        <v>0.12442883438832532</v>
      </c>
      <c r="E1174" s="182">
        <v>0.37941700640006032</v>
      </c>
      <c r="F1174" s="183">
        <v>2.0585494394930671E-2</v>
      </c>
      <c r="G1174" s="183">
        <v>0.1746925886100997</v>
      </c>
      <c r="H1174" s="183">
        <v>0.58448502748356568</v>
      </c>
      <c r="I1174" s="191"/>
      <c r="J1174" s="191"/>
    </row>
    <row r="1175" spans="2:10">
      <c r="B1175" s="168">
        <v>1171</v>
      </c>
      <c r="C1175" s="181">
        <v>2.6080572901676424E-2</v>
      </c>
      <c r="D1175" s="181">
        <v>0.14364951897512498</v>
      </c>
      <c r="E1175" s="182">
        <v>0.55918991867749168</v>
      </c>
      <c r="F1175" s="183">
        <v>1.9538854394100493E-2</v>
      </c>
      <c r="G1175" s="183">
        <v>0.19454965808553967</v>
      </c>
      <c r="H1175" s="183">
        <v>0.78450956630239765</v>
      </c>
      <c r="I1175" s="191"/>
      <c r="J1175" s="191"/>
    </row>
    <row r="1176" spans="2:10">
      <c r="B1176" s="168">
        <v>1172</v>
      </c>
      <c r="C1176" s="181">
        <v>2.4439505618603117E-2</v>
      </c>
      <c r="D1176" s="181">
        <v>0.16340909220541616</v>
      </c>
      <c r="E1176" s="182">
        <v>0.5514727901393186</v>
      </c>
      <c r="F1176" s="183">
        <v>1.9316901486384687E-2</v>
      </c>
      <c r="G1176" s="183">
        <v>0.21160607240487678</v>
      </c>
      <c r="H1176" s="183">
        <v>0.95299634237526842</v>
      </c>
      <c r="I1176" s="191"/>
      <c r="J1176" s="191"/>
    </row>
    <row r="1177" spans="2:10">
      <c r="B1177" s="168">
        <v>1173</v>
      </c>
      <c r="C1177" s="181">
        <v>2.275677698452681E-2</v>
      </c>
      <c r="D1177" s="181">
        <v>0.18207624164406117</v>
      </c>
      <c r="E1177" s="182">
        <v>0.53806024376991102</v>
      </c>
      <c r="F1177" s="183">
        <v>1.8911125511887138E-2</v>
      </c>
      <c r="G1177" s="183">
        <v>0.23341594198504945</v>
      </c>
      <c r="H1177" s="183">
        <v>0.97995279055853612</v>
      </c>
      <c r="I1177" s="191"/>
      <c r="J1177" s="191"/>
    </row>
    <row r="1178" spans="2:10">
      <c r="B1178" s="168">
        <v>1174</v>
      </c>
      <c r="C1178" s="181">
        <v>2.1830701119940309E-2</v>
      </c>
      <c r="D1178" s="181">
        <v>0.19018831724482371</v>
      </c>
      <c r="E1178" s="182">
        <v>0.52447281227640885</v>
      </c>
      <c r="F1178" s="183">
        <v>1.8624806950442621E-2</v>
      </c>
      <c r="G1178" s="183">
        <v>0.25591351885250463</v>
      </c>
      <c r="H1178" s="183">
        <v>0.81815359236576379</v>
      </c>
      <c r="I1178" s="191"/>
      <c r="J1178" s="191"/>
    </row>
    <row r="1179" spans="2:10">
      <c r="B1179" s="168">
        <v>1175</v>
      </c>
      <c r="C1179" s="181">
        <v>2.0273255895521709E-2</v>
      </c>
      <c r="D1179" s="181">
        <v>0.19542942209058708</v>
      </c>
      <c r="E1179" s="182">
        <v>0.51087579438087427</v>
      </c>
      <c r="F1179" s="183">
        <v>1.8166352497692523E-2</v>
      </c>
      <c r="G1179" s="183">
        <v>0.27262934819555135</v>
      </c>
      <c r="H1179" s="183">
        <v>0.5946498494902468</v>
      </c>
      <c r="I1179" s="191"/>
      <c r="J1179" s="191"/>
    </row>
    <row r="1180" spans="2:10">
      <c r="B1180" s="168">
        <v>1176</v>
      </c>
      <c r="C1180" s="181">
        <v>1.8383051636946743E-2</v>
      </c>
      <c r="D1180" s="181">
        <v>0.19949255657753004</v>
      </c>
      <c r="E1180" s="182">
        <v>0.50316809828643105</v>
      </c>
      <c r="F1180" s="183">
        <v>1.783587089263447E-2</v>
      </c>
      <c r="G1180" s="183">
        <v>0.29095105856554265</v>
      </c>
      <c r="H1180" s="183">
        <v>0.27483397707305152</v>
      </c>
      <c r="I1180" s="191"/>
      <c r="J1180" s="191"/>
    </row>
    <row r="1181" spans="2:10">
      <c r="B1181" s="168">
        <v>1177</v>
      </c>
      <c r="C1181" s="181">
        <v>1.6005961825081537E-2</v>
      </c>
      <c r="D1181" s="181">
        <v>0.19939894546179365</v>
      </c>
      <c r="E1181" s="182">
        <v>0.57017424767327429</v>
      </c>
      <c r="F1181" s="183">
        <v>1.7634948005686997E-2</v>
      </c>
      <c r="G1181" s="183">
        <v>0.30100676648013774</v>
      </c>
      <c r="H1181" s="183">
        <v>0.14334366015976335</v>
      </c>
      <c r="I1181" s="191"/>
      <c r="J1181" s="191"/>
    </row>
    <row r="1182" spans="2:10">
      <c r="B1182" s="168">
        <v>1178</v>
      </c>
      <c r="C1182" s="181">
        <v>1.4694471367745991E-2</v>
      </c>
      <c r="D1182" s="181">
        <v>0.2083893552457072</v>
      </c>
      <c r="E1182" s="182">
        <v>0.58530378274681405</v>
      </c>
      <c r="F1182" s="183">
        <v>1.7560722375007866E-2</v>
      </c>
      <c r="G1182" s="183">
        <v>0.30514042821574594</v>
      </c>
      <c r="H1182" s="183">
        <v>0.11881860141257856</v>
      </c>
      <c r="I1182" s="191"/>
      <c r="J1182" s="191"/>
    </row>
    <row r="1183" spans="2:10">
      <c r="B1183" s="168">
        <v>1179</v>
      </c>
      <c r="C1183" s="181">
        <v>1.4301729351789373E-2</v>
      </c>
      <c r="D1183" s="181">
        <v>0.22154369677752403</v>
      </c>
      <c r="E1183" s="182">
        <v>0.58232031504952508</v>
      </c>
      <c r="F1183" s="183">
        <v>1.751518031363903E-2</v>
      </c>
      <c r="G1183" s="183">
        <v>0.31602708895364828</v>
      </c>
      <c r="H1183" s="183">
        <v>0.11501367320273656</v>
      </c>
      <c r="I1183" s="191"/>
      <c r="J1183" s="191"/>
    </row>
    <row r="1184" spans="2:10">
      <c r="B1184" s="168">
        <v>1180</v>
      </c>
      <c r="C1184" s="181">
        <v>1.4275600605613186E-2</v>
      </c>
      <c r="D1184" s="181">
        <v>0.2309424613616968</v>
      </c>
      <c r="E1184" s="182">
        <v>0.58978288290209313</v>
      </c>
      <c r="F1184" s="183">
        <v>1.7499321609453045E-2</v>
      </c>
      <c r="G1184" s="183">
        <v>0.32123710760537566</v>
      </c>
      <c r="H1184" s="183">
        <v>0.11526576502237462</v>
      </c>
      <c r="I1184" s="191"/>
      <c r="J1184" s="191"/>
    </row>
    <row r="1185" spans="2:10">
      <c r="B1185" s="168">
        <v>1181</v>
      </c>
      <c r="C1185" s="181">
        <v>1.500257048650217E-2</v>
      </c>
      <c r="D1185" s="181">
        <v>0.24196287047352388</v>
      </c>
      <c r="E1185" s="182">
        <v>0.62159882975111314</v>
      </c>
      <c r="F1185" s="183">
        <v>1.7405858681087481E-2</v>
      </c>
      <c r="G1185" s="183">
        <v>0.3319331694709175</v>
      </c>
      <c r="H1185" s="183">
        <v>0.11598913976445023</v>
      </c>
      <c r="I1185" s="191"/>
      <c r="J1185" s="191"/>
    </row>
    <row r="1186" spans="2:10">
      <c r="B1186" s="168">
        <v>1182</v>
      </c>
      <c r="C1186" s="181">
        <v>1.4740297046331534E-2</v>
      </c>
      <c r="D1186" s="181">
        <v>0.23148676241273741</v>
      </c>
      <c r="E1186" s="182">
        <v>0.70838229698730948</v>
      </c>
      <c r="F1186" s="183">
        <v>1.7404445187888293E-2</v>
      </c>
      <c r="G1186" s="183">
        <v>0.33293731085551481</v>
      </c>
      <c r="H1186" s="183">
        <v>0.12560188245023723</v>
      </c>
      <c r="I1186" s="191"/>
      <c r="J1186" s="191"/>
    </row>
    <row r="1187" spans="2:10">
      <c r="B1187" s="168">
        <v>1183</v>
      </c>
      <c r="C1187" s="181">
        <v>1.8207556698857225E-2</v>
      </c>
      <c r="D1187" s="181">
        <v>0.24421463359458764</v>
      </c>
      <c r="E1187" s="182">
        <v>0.82647624790975038</v>
      </c>
      <c r="F1187" s="183">
        <v>1.7499011330458118E-2</v>
      </c>
      <c r="G1187" s="183">
        <v>0.3305256101780541</v>
      </c>
      <c r="H1187" s="183">
        <v>0.2152588055946037</v>
      </c>
      <c r="I1187" s="191"/>
      <c r="J1187" s="191"/>
    </row>
    <row r="1188" spans="2:10">
      <c r="B1188" s="168">
        <v>1184</v>
      </c>
      <c r="C1188" s="181">
        <v>2.3647418749956097E-2</v>
      </c>
      <c r="D1188" s="181">
        <v>0.25032785509197264</v>
      </c>
      <c r="E1188" s="182">
        <v>0.67450283817902223</v>
      </c>
      <c r="F1188" s="183">
        <v>1.7675422176805098E-2</v>
      </c>
      <c r="G1188" s="183">
        <v>0.31797379206228688</v>
      </c>
      <c r="H1188" s="183">
        <v>0.31544351709897878</v>
      </c>
      <c r="I1188" s="191"/>
      <c r="J1188" s="191"/>
    </row>
    <row r="1189" spans="2:10">
      <c r="B1189" s="168">
        <v>1185</v>
      </c>
      <c r="C1189" s="181">
        <v>2.9740399036543904E-2</v>
      </c>
      <c r="D1189" s="181">
        <v>0.22432870850936382</v>
      </c>
      <c r="E1189" s="182">
        <v>0.80215571170419497</v>
      </c>
      <c r="F1189" s="183">
        <v>1.8043757819246206E-2</v>
      </c>
      <c r="G1189" s="183">
        <v>0.27417171884650926</v>
      </c>
      <c r="H1189" s="183">
        <v>0.33425690555615445</v>
      </c>
      <c r="I1189" s="191"/>
      <c r="J1189" s="191"/>
    </row>
    <row r="1190" spans="2:10">
      <c r="B1190" s="168">
        <v>1186</v>
      </c>
      <c r="C1190" s="181">
        <v>3.8874289606035367E-2</v>
      </c>
      <c r="D1190" s="181">
        <v>0.18182607224474007</v>
      </c>
      <c r="E1190" s="182">
        <v>0.91696442761772068</v>
      </c>
      <c r="F1190" s="183">
        <v>1.9033340960450767E-2</v>
      </c>
      <c r="G1190" s="183">
        <v>0.22289069762676106</v>
      </c>
      <c r="H1190" s="183">
        <v>0.33127255474242667</v>
      </c>
      <c r="I1190" s="191"/>
      <c r="J1190" s="191"/>
    </row>
    <row r="1191" spans="2:10">
      <c r="B1191" s="168">
        <v>1187</v>
      </c>
      <c r="C1191" s="181">
        <v>4.3751835987650298E-2</v>
      </c>
      <c r="D1191" s="181">
        <v>0.15614000757924987</v>
      </c>
      <c r="E1191" s="182">
        <v>0.97849635983985039</v>
      </c>
      <c r="F1191" s="183">
        <v>1.9503103358794294E-2</v>
      </c>
      <c r="G1191" s="183">
        <v>0.19516789348954264</v>
      </c>
      <c r="H1191" s="183">
        <v>0.31430848647088111</v>
      </c>
      <c r="I1191" s="191"/>
      <c r="J1191" s="191"/>
    </row>
    <row r="1192" spans="2:10">
      <c r="B1192" s="168">
        <v>1188</v>
      </c>
      <c r="C1192" s="181">
        <v>4.3931036569861186E-2</v>
      </c>
      <c r="D1192" s="181">
        <v>0.14502534297660366</v>
      </c>
      <c r="E1192" s="182">
        <v>0.99934681048016072</v>
      </c>
      <c r="F1192" s="183">
        <v>1.875777873749759E-2</v>
      </c>
      <c r="G1192" s="183">
        <v>0.18402377015544102</v>
      </c>
      <c r="H1192" s="183">
        <v>0.2904091587833581</v>
      </c>
      <c r="I1192" s="191"/>
      <c r="J1192" s="191"/>
    </row>
    <row r="1193" spans="2:10">
      <c r="B1193" s="168">
        <v>1189</v>
      </c>
      <c r="C1193" s="181">
        <v>4.5234153420940552E-2</v>
      </c>
      <c r="D1193" s="181">
        <v>0.13520314580100284</v>
      </c>
      <c r="E1193" s="182">
        <v>0.98900819742026169</v>
      </c>
      <c r="F1193" s="183">
        <v>1.822913228100265E-2</v>
      </c>
      <c r="G1193" s="183">
        <v>0.17943777905400662</v>
      </c>
      <c r="H1193" s="183">
        <v>0.27368818535258344</v>
      </c>
      <c r="I1193" s="191"/>
      <c r="J1193" s="191"/>
    </row>
    <row r="1194" spans="2:10">
      <c r="B1194" s="168">
        <v>1190</v>
      </c>
      <c r="C1194" s="181">
        <v>4.5547560374367656E-2</v>
      </c>
      <c r="D1194" s="181">
        <v>0.12784785127728412</v>
      </c>
      <c r="E1194" s="182">
        <v>0.92908576870101423</v>
      </c>
      <c r="F1194" s="183">
        <v>1.8287085502169214E-2</v>
      </c>
      <c r="G1194" s="183">
        <v>0.17201709123494122</v>
      </c>
      <c r="H1194" s="183">
        <v>0.26153123817217039</v>
      </c>
      <c r="I1194" s="191"/>
      <c r="J1194" s="191"/>
    </row>
    <row r="1195" spans="2:10">
      <c r="B1195" s="168">
        <v>1191</v>
      </c>
      <c r="C1195" s="181">
        <v>4.4255923687738057E-2</v>
      </c>
      <c r="D1195" s="181">
        <v>0.12737957920608187</v>
      </c>
      <c r="E1195" s="182">
        <v>0.80393871489754121</v>
      </c>
      <c r="F1195" s="183">
        <v>1.8218686221506245E-2</v>
      </c>
      <c r="G1195" s="183">
        <v>0.16654198874189652</v>
      </c>
      <c r="H1195" s="183">
        <v>0.26318253661704261</v>
      </c>
      <c r="I1195" s="191"/>
      <c r="J1195" s="191"/>
    </row>
    <row r="1196" spans="2:10">
      <c r="B1196" s="168">
        <v>1192</v>
      </c>
      <c r="C1196" s="181">
        <v>4.2752274453040057E-2</v>
      </c>
      <c r="D1196" s="181">
        <v>0.12734117860451283</v>
      </c>
      <c r="E1196" s="182">
        <v>0.68467470454817503</v>
      </c>
      <c r="F1196" s="183">
        <v>1.8280707545050942E-2</v>
      </c>
      <c r="G1196" s="183">
        <v>0.16378943211054106</v>
      </c>
      <c r="H1196" s="183">
        <v>0.2884384675886924</v>
      </c>
      <c r="I1196" s="191"/>
      <c r="J1196" s="191"/>
    </row>
    <row r="1197" spans="2:10">
      <c r="B1197" s="168">
        <v>1193</v>
      </c>
      <c r="C1197" s="181">
        <v>3.9871463593506587E-2</v>
      </c>
      <c r="D1197" s="181">
        <v>0.12337998249637891</v>
      </c>
      <c r="E1197" s="182">
        <v>0.59751784088785276</v>
      </c>
      <c r="F1197" s="183">
        <v>1.8490594047407865E-2</v>
      </c>
      <c r="G1197" s="183">
        <v>0.16567506364163079</v>
      </c>
      <c r="H1197" s="183">
        <v>0.36566341825746346</v>
      </c>
      <c r="I1197" s="191"/>
      <c r="J1197" s="191"/>
    </row>
    <row r="1198" spans="2:10">
      <c r="B1198" s="168">
        <v>1194</v>
      </c>
      <c r="C1198" s="181">
        <v>3.6096614532463746E-2</v>
      </c>
      <c r="D1198" s="181">
        <v>0.11414817716138402</v>
      </c>
      <c r="E1198" s="182">
        <v>0.65683287854545258</v>
      </c>
      <c r="F1198" s="183">
        <v>1.8959908264980944E-2</v>
      </c>
      <c r="G1198" s="183">
        <v>0.16715771760306075</v>
      </c>
      <c r="H1198" s="183">
        <v>0.5238399211652961</v>
      </c>
      <c r="I1198" s="191"/>
      <c r="J1198" s="191"/>
    </row>
    <row r="1199" spans="2:10">
      <c r="B1199" s="168">
        <v>1195</v>
      </c>
      <c r="C1199" s="181">
        <v>3.3613269466772039E-2</v>
      </c>
      <c r="D1199" s="181">
        <v>0.10777475686735521</v>
      </c>
      <c r="E1199" s="182">
        <v>0.77793122700846085</v>
      </c>
      <c r="F1199" s="183">
        <v>1.8343177049366083E-2</v>
      </c>
      <c r="G1199" s="183">
        <v>0.16462397538710416</v>
      </c>
      <c r="H1199" s="183">
        <v>0.74264882877417304</v>
      </c>
      <c r="I1199" s="191"/>
      <c r="J1199" s="191"/>
    </row>
    <row r="1200" spans="2:10">
      <c r="B1200" s="168">
        <v>1196</v>
      </c>
      <c r="C1200" s="181">
        <v>3.1468312320353291E-2</v>
      </c>
      <c r="D1200" s="181">
        <v>0.10643315866336432</v>
      </c>
      <c r="E1200" s="182">
        <v>0.71702503529836792</v>
      </c>
      <c r="F1200" s="183">
        <v>1.8353864436969677E-2</v>
      </c>
      <c r="G1200" s="183">
        <v>0.16169223481496539</v>
      </c>
      <c r="H1200" s="183">
        <v>0.90828223946094411</v>
      </c>
      <c r="I1200" s="191"/>
      <c r="J1200" s="191"/>
    </row>
    <row r="1201" spans="2:10">
      <c r="B1201" s="168">
        <v>1197</v>
      </c>
      <c r="C1201" s="181">
        <v>3.030281331195335E-2</v>
      </c>
      <c r="D1201" s="181">
        <v>0.10242323726609473</v>
      </c>
      <c r="E1201" s="182">
        <v>0.67149760623797128</v>
      </c>
      <c r="F1201" s="183">
        <v>1.7298433197949447E-2</v>
      </c>
      <c r="G1201" s="183">
        <v>0.15847461287038606</v>
      </c>
      <c r="H1201" s="183">
        <v>0.93889287235518681</v>
      </c>
      <c r="I1201" s="191"/>
      <c r="J1201" s="191"/>
    </row>
    <row r="1202" spans="2:10">
      <c r="B1202" s="168">
        <v>1198</v>
      </c>
      <c r="C1202" s="181">
        <v>2.8450984361535939E-2</v>
      </c>
      <c r="D1202" s="181">
        <v>9.9671382652238322E-2</v>
      </c>
      <c r="E1202" s="182">
        <v>0.63983089804138271</v>
      </c>
      <c r="F1202" s="183">
        <v>1.7034282346921413E-2</v>
      </c>
      <c r="G1202" s="183">
        <v>0.15625994678338556</v>
      </c>
      <c r="H1202" s="183">
        <v>0.77899221311479017</v>
      </c>
      <c r="I1202" s="191"/>
      <c r="J1202" s="191"/>
    </row>
    <row r="1203" spans="2:10">
      <c r="B1203" s="168">
        <v>1199</v>
      </c>
      <c r="C1203" s="181">
        <v>2.5966568735529303E-2</v>
      </c>
      <c r="D1203" s="181">
        <v>9.3711775930808386E-2</v>
      </c>
      <c r="E1203" s="182">
        <v>0.62025267024709319</v>
      </c>
      <c r="F1203" s="183">
        <v>1.6591169466699057E-2</v>
      </c>
      <c r="G1203" s="183">
        <v>0.15713283339094422</v>
      </c>
      <c r="H1203" s="183">
        <v>0.54446090852374673</v>
      </c>
      <c r="I1203" s="191"/>
      <c r="J1203" s="191"/>
    </row>
    <row r="1204" spans="2:10">
      <c r="B1204" s="168">
        <v>1200</v>
      </c>
      <c r="C1204" s="181">
        <v>2.3982644549538173E-2</v>
      </c>
      <c r="D1204" s="181">
        <v>8.3374978307938857E-2</v>
      </c>
      <c r="E1204" s="182">
        <v>0.6063542956238106</v>
      </c>
      <c r="F1204" s="183">
        <v>1.6077485352849148E-2</v>
      </c>
      <c r="G1204" s="183">
        <v>0.16001312209048385</v>
      </c>
      <c r="H1204" s="183">
        <v>0.24696936325822588</v>
      </c>
      <c r="I1204" s="191"/>
      <c r="J1204" s="191"/>
    </row>
    <row r="1205" spans="2:10">
      <c r="B1205" s="168">
        <v>1201</v>
      </c>
      <c r="C1205" s="181">
        <v>2.3263867419490675E-2</v>
      </c>
      <c r="D1205" s="181">
        <v>8.4116078905910191E-2</v>
      </c>
      <c r="E1205" s="182">
        <v>0.59252649571342098</v>
      </c>
      <c r="F1205" s="183">
        <v>1.5798130831068884E-2</v>
      </c>
      <c r="G1205" s="183">
        <v>0.16189424861890336</v>
      </c>
      <c r="H1205" s="183">
        <v>0.13216747188157427</v>
      </c>
      <c r="I1205" s="191"/>
      <c r="J1205" s="191"/>
    </row>
    <row r="1206" spans="2:10">
      <c r="B1206" s="168">
        <v>1202</v>
      </c>
      <c r="C1206" s="181">
        <v>2.3836765957035398E-2</v>
      </c>
      <c r="D1206" s="181">
        <v>8.352723972461952E-2</v>
      </c>
      <c r="E1206" s="182">
        <v>0.58530378274681405</v>
      </c>
      <c r="F1206" s="183">
        <v>1.5798820339946548E-2</v>
      </c>
      <c r="G1206" s="183">
        <v>0.15720850388691945</v>
      </c>
      <c r="H1206" s="183">
        <v>0.11201820847393683</v>
      </c>
      <c r="I1206" s="191"/>
      <c r="J1206" s="191"/>
    </row>
    <row r="1207" spans="2:10">
      <c r="B1207" s="168">
        <v>1203</v>
      </c>
      <c r="C1207" s="181">
        <v>2.4096721962486235E-2</v>
      </c>
      <c r="D1207" s="181">
        <v>8.5523841631668415E-2</v>
      </c>
      <c r="E1207" s="182">
        <v>0.58232031504952508</v>
      </c>
      <c r="F1207" s="183">
        <v>1.5754209115562516E-2</v>
      </c>
      <c r="G1207" s="183">
        <v>0.15752741065487313</v>
      </c>
      <c r="H1207" s="183">
        <v>0.10895138535392385</v>
      </c>
      <c r="I1207" s="191"/>
      <c r="J1207" s="191"/>
    </row>
    <row r="1208" spans="2:10">
      <c r="B1208" s="168">
        <v>1204</v>
      </c>
      <c r="C1208" s="181">
        <v>2.5531672952468942E-2</v>
      </c>
      <c r="D1208" s="181">
        <v>8.8206568521541684E-2</v>
      </c>
      <c r="E1208" s="182">
        <v>0.58978288290209313</v>
      </c>
      <c r="F1208" s="183">
        <v>1.2680171686331556E-2</v>
      </c>
      <c r="G1208" s="183">
        <v>0.15791186013084474</v>
      </c>
      <c r="H1208" s="183">
        <v>0.1091239156545579</v>
      </c>
      <c r="I1208" s="191"/>
      <c r="J1208" s="191"/>
    </row>
    <row r="1209" spans="2:10">
      <c r="B1209" s="168">
        <v>1205</v>
      </c>
      <c r="C1209" s="181">
        <v>2.8250397189116174E-2</v>
      </c>
      <c r="D1209" s="181">
        <v>9.7508755266135214E-2</v>
      </c>
      <c r="E1209" s="182">
        <v>0.62159882975111314</v>
      </c>
      <c r="F1209" s="183">
        <v>1.2261122665939225E-2</v>
      </c>
      <c r="G1209" s="183">
        <v>0.16443960899964039</v>
      </c>
      <c r="H1209" s="183">
        <v>0.10949508513567656</v>
      </c>
      <c r="I1209" s="191"/>
      <c r="J1209" s="191"/>
    </row>
    <row r="1210" spans="2:10">
      <c r="B1210" s="168">
        <v>1206</v>
      </c>
      <c r="C1210" s="181">
        <v>2.8730914371856729E-2</v>
      </c>
      <c r="D1210" s="181">
        <v>8.7472100418719445E-2</v>
      </c>
      <c r="E1210" s="182">
        <v>0.70838229698730948</v>
      </c>
      <c r="F1210" s="183">
        <v>1.2235266083027319E-2</v>
      </c>
      <c r="G1210" s="183">
        <v>0.16608271557496279</v>
      </c>
      <c r="H1210" s="183">
        <v>0.1188717894347066</v>
      </c>
      <c r="I1210" s="191"/>
      <c r="J1210" s="191"/>
    </row>
    <row r="1211" spans="2:10">
      <c r="B1211" s="168">
        <v>1207</v>
      </c>
      <c r="C1211" s="181">
        <v>3.3909425937184184E-2</v>
      </c>
      <c r="D1211" s="181">
        <v>0.10128342612693449</v>
      </c>
      <c r="E1211" s="182">
        <v>0.82634984049232629</v>
      </c>
      <c r="F1211" s="183">
        <v>1.1985388065766628E-2</v>
      </c>
      <c r="G1211" s="183">
        <v>0.16479973823563435</v>
      </c>
      <c r="H1211" s="183">
        <v>0.20875522475291169</v>
      </c>
      <c r="I1211" s="191"/>
      <c r="J1211" s="191"/>
    </row>
    <row r="1212" spans="2:10">
      <c r="B1212" s="168">
        <v>1208</v>
      </c>
      <c r="C1212" s="181">
        <v>4.2596544387823884E-2</v>
      </c>
      <c r="D1212" s="181">
        <v>0.12129882907051892</v>
      </c>
      <c r="E1212" s="182">
        <v>0.67311454004835691</v>
      </c>
      <c r="F1212" s="183">
        <v>1.1787292165217515E-2</v>
      </c>
      <c r="G1212" s="183">
        <v>0.16098335740235439</v>
      </c>
      <c r="H1212" s="183">
        <v>0.30993754244346838</v>
      </c>
      <c r="I1212" s="191"/>
      <c r="J1212" s="191"/>
    </row>
    <row r="1213" spans="2:10">
      <c r="B1213" s="168">
        <v>1209</v>
      </c>
      <c r="C1213" s="181">
        <v>4.8993282015504555E-2</v>
      </c>
      <c r="D1213" s="181">
        <v>0.12513011319228698</v>
      </c>
      <c r="E1213" s="182">
        <v>0.80215571170419497</v>
      </c>
      <c r="F1213" s="183">
        <v>1.1861207516901704E-2</v>
      </c>
      <c r="G1213" s="183">
        <v>0.15287916244887184</v>
      </c>
      <c r="H1213" s="183">
        <v>0.32682478357193978</v>
      </c>
      <c r="I1213" s="191"/>
      <c r="J1213" s="191"/>
    </row>
    <row r="1214" spans="2:10">
      <c r="B1214" s="168">
        <v>1210</v>
      </c>
      <c r="C1214" s="181">
        <v>5.5154168971344404E-2</v>
      </c>
      <c r="D1214" s="181">
        <v>0.11403116402470846</v>
      </c>
      <c r="E1214" s="182">
        <v>0.91696442761772068</v>
      </c>
      <c r="F1214" s="183">
        <v>9.9252044902335308E-3</v>
      </c>
      <c r="G1214" s="183">
        <v>0.13918795125180641</v>
      </c>
      <c r="H1214" s="183">
        <v>0.32346767557493933</v>
      </c>
      <c r="I1214" s="191"/>
      <c r="J1214" s="191"/>
    </row>
    <row r="1215" spans="2:10">
      <c r="B1215" s="168">
        <v>1211</v>
      </c>
      <c r="C1215" s="181">
        <v>6.1646729404913399E-2</v>
      </c>
      <c r="D1215" s="181">
        <v>9.8080934977062328E-2</v>
      </c>
      <c r="E1215" s="182">
        <v>0.97849635983985039</v>
      </c>
      <c r="F1215" s="183">
        <v>6.913533138986093E-3</v>
      </c>
      <c r="G1215" s="183">
        <v>0.12604428417624569</v>
      </c>
      <c r="H1215" s="183">
        <v>0.30765160416574211</v>
      </c>
      <c r="I1215" s="191"/>
      <c r="J1215" s="191"/>
    </row>
    <row r="1216" spans="2:10">
      <c r="B1216" s="168">
        <v>1212</v>
      </c>
      <c r="C1216" s="181">
        <v>7.2010876782113445E-2</v>
      </c>
      <c r="D1216" s="181">
        <v>7.6514074600678161E-2</v>
      </c>
      <c r="E1216" s="182">
        <v>0.99934681048016072</v>
      </c>
      <c r="F1216" s="183">
        <v>4.1079559912684865E-3</v>
      </c>
      <c r="G1216" s="183">
        <v>0.10691397663529488</v>
      </c>
      <c r="H1216" s="183">
        <v>0.2871533109014543</v>
      </c>
      <c r="I1216" s="191"/>
      <c r="J1216" s="191"/>
    </row>
    <row r="1217" spans="2:10">
      <c r="B1217" s="168">
        <v>1213</v>
      </c>
      <c r="C1217" s="181">
        <v>8.818763149411861E-2</v>
      </c>
      <c r="D1217" s="181">
        <v>5.6050995548768613E-2</v>
      </c>
      <c r="E1217" s="182">
        <v>0.98900819742026169</v>
      </c>
      <c r="F1217" s="183">
        <v>5.7903921281805487E-3</v>
      </c>
      <c r="G1217" s="183">
        <v>8.3153881237629262E-2</v>
      </c>
      <c r="H1217" s="183">
        <v>0.2718655914865295</v>
      </c>
      <c r="I1217" s="191"/>
      <c r="J1217" s="191"/>
    </row>
    <row r="1218" spans="2:10">
      <c r="B1218" s="168">
        <v>1214</v>
      </c>
      <c r="C1218" s="181">
        <v>0.1070085196958341</v>
      </c>
      <c r="D1218" s="181">
        <v>4.2739297260784639E-2</v>
      </c>
      <c r="E1218" s="182">
        <v>0.92908576870101423</v>
      </c>
      <c r="F1218" s="183">
        <v>1.0935921078538085E-2</v>
      </c>
      <c r="G1218" s="183">
        <v>6.1233994750147645E-2</v>
      </c>
      <c r="H1218" s="183">
        <v>0.25923780241205485</v>
      </c>
      <c r="I1218" s="191"/>
      <c r="J1218" s="191"/>
    </row>
    <row r="1219" spans="2:10">
      <c r="B1219" s="168">
        <v>1215</v>
      </c>
      <c r="C1219" s="181">
        <v>0.12310947229736409</v>
      </c>
      <c r="D1219" s="181">
        <v>3.7049639184013994E-2</v>
      </c>
      <c r="E1219" s="182">
        <v>0.80393871489754121</v>
      </c>
      <c r="F1219" s="183">
        <v>1.9766806029051877E-2</v>
      </c>
      <c r="G1219" s="183">
        <v>4.5573013475885618E-2</v>
      </c>
      <c r="H1219" s="183">
        <v>0.25848902443553012</v>
      </c>
      <c r="I1219" s="191"/>
      <c r="J1219" s="191"/>
    </row>
    <row r="1220" spans="2:10">
      <c r="B1220" s="168">
        <v>1216</v>
      </c>
      <c r="C1220" s="181">
        <v>0.12724600952526943</v>
      </c>
      <c r="D1220" s="181">
        <v>3.6629746718662634E-2</v>
      </c>
      <c r="E1220" s="182">
        <v>0.68467470454817503</v>
      </c>
      <c r="F1220" s="183">
        <v>2.8184571735521174E-2</v>
      </c>
      <c r="G1220" s="183">
        <v>3.7840701411979587E-2</v>
      </c>
      <c r="H1220" s="183">
        <v>0.28391704467943824</v>
      </c>
      <c r="I1220" s="191"/>
      <c r="J1220" s="191"/>
    </row>
    <row r="1221" spans="2:10">
      <c r="B1221" s="168">
        <v>1217</v>
      </c>
      <c r="C1221" s="181">
        <v>0.12006376147438269</v>
      </c>
      <c r="D1221" s="181">
        <v>3.3925229042240615E-2</v>
      </c>
      <c r="E1221" s="182">
        <v>0.59751784088785276</v>
      </c>
      <c r="F1221" s="183">
        <v>3.1657110820590466E-2</v>
      </c>
      <c r="G1221" s="183">
        <v>3.4860150998882691E-2</v>
      </c>
      <c r="H1221" s="183">
        <v>0.36110865360299471</v>
      </c>
      <c r="I1221" s="191"/>
      <c r="J1221" s="191"/>
    </row>
    <row r="1222" spans="2:10">
      <c r="B1222" s="168">
        <v>1218</v>
      </c>
      <c r="C1222" s="181">
        <v>0.1026513981740878</v>
      </c>
      <c r="D1222" s="181">
        <v>3.1764881009211474E-2</v>
      </c>
      <c r="E1222" s="182">
        <v>0.62717233370410941</v>
      </c>
      <c r="F1222" s="183">
        <v>3.0871139650956211E-2</v>
      </c>
      <c r="G1222" s="183">
        <v>3.4860015510080597E-2</v>
      </c>
      <c r="H1222" s="183">
        <v>0.51686311687631237</v>
      </c>
      <c r="I1222" s="191"/>
      <c r="J1222" s="191"/>
    </row>
    <row r="1223" spans="2:10">
      <c r="B1223" s="168">
        <v>1219</v>
      </c>
      <c r="C1223" s="181">
        <v>8.3372598785811519E-2</v>
      </c>
      <c r="D1223" s="181">
        <v>3.2926893208634213E-2</v>
      </c>
      <c r="E1223" s="182">
        <v>0.77793122700846085</v>
      </c>
      <c r="F1223" s="183">
        <v>2.730999867510878E-2</v>
      </c>
      <c r="G1223" s="183">
        <v>3.8184063908713026E-2</v>
      </c>
      <c r="H1223" s="183">
        <v>0.73588980429718687</v>
      </c>
      <c r="I1223" s="191"/>
      <c r="J1223" s="191"/>
    </row>
    <row r="1224" spans="2:10">
      <c r="B1224" s="168">
        <v>1220</v>
      </c>
      <c r="C1224" s="181">
        <v>6.8666480053462542E-2</v>
      </c>
      <c r="D1224" s="181">
        <v>3.2204792029418498E-2</v>
      </c>
      <c r="E1224" s="182">
        <v>0.71702503529836792</v>
      </c>
      <c r="F1224" s="183">
        <v>2.6598184185265866E-2</v>
      </c>
      <c r="G1224" s="183">
        <v>4.0362385124548913E-2</v>
      </c>
      <c r="H1224" s="183">
        <v>0.90350722523557403</v>
      </c>
      <c r="I1224" s="191"/>
      <c r="J1224" s="191"/>
    </row>
    <row r="1225" spans="2:10">
      <c r="B1225" s="168">
        <v>1221</v>
      </c>
      <c r="C1225" s="181">
        <v>5.6938786365639468E-2</v>
      </c>
      <c r="D1225" s="181">
        <v>3.2615633203153853E-2</v>
      </c>
      <c r="E1225" s="182">
        <v>0.67149760623797128</v>
      </c>
      <c r="F1225" s="183">
        <v>2.4485218705148571E-2</v>
      </c>
      <c r="G1225" s="183">
        <v>4.4999184526772346E-2</v>
      </c>
      <c r="H1225" s="183">
        <v>0.93328008062704437</v>
      </c>
      <c r="I1225" s="191"/>
      <c r="J1225" s="191"/>
    </row>
    <row r="1226" spans="2:10">
      <c r="B1226" s="168">
        <v>1222</v>
      </c>
      <c r="C1226" s="181">
        <v>5.4703328829440109E-2</v>
      </c>
      <c r="D1226" s="181">
        <v>3.3861487129842049E-2</v>
      </c>
      <c r="E1226" s="182">
        <v>0.63983089804138271</v>
      </c>
      <c r="F1226" s="183">
        <v>2.2295028230734381E-2</v>
      </c>
      <c r="G1226" s="183">
        <v>5.0347537245448278E-2</v>
      </c>
      <c r="H1226" s="183">
        <v>0.77434086324600948</v>
      </c>
      <c r="I1226" s="191"/>
      <c r="J1226" s="191"/>
    </row>
    <row r="1227" spans="2:10">
      <c r="B1227" s="168">
        <v>1223</v>
      </c>
      <c r="C1227" s="181">
        <v>5.0679044202525843E-2</v>
      </c>
      <c r="D1227" s="181">
        <v>3.1180790638752089E-2</v>
      </c>
      <c r="E1227" s="182">
        <v>0.62025267024709319</v>
      </c>
      <c r="F1227" s="183">
        <v>1.9418052438736053E-2</v>
      </c>
      <c r="G1227" s="183">
        <v>5.5763329515371773E-2</v>
      </c>
      <c r="H1227" s="183">
        <v>0.54006120944622815</v>
      </c>
      <c r="I1227" s="191"/>
      <c r="J1227" s="191"/>
    </row>
    <row r="1228" spans="2:10">
      <c r="B1228" s="168">
        <v>1224</v>
      </c>
      <c r="C1228" s="181">
        <v>4.5649925885607928E-2</v>
      </c>
      <c r="D1228" s="181">
        <v>2.7963275193835815E-2</v>
      </c>
      <c r="E1228" s="182">
        <v>0.6063542956238106</v>
      </c>
      <c r="F1228" s="183">
        <v>1.6238899381107195E-2</v>
      </c>
      <c r="G1228" s="183">
        <v>6.1941483402537072E-2</v>
      </c>
      <c r="H1228" s="183">
        <v>0.24236873165266806</v>
      </c>
      <c r="I1228" s="191"/>
      <c r="J1228" s="191"/>
    </row>
    <row r="1229" spans="2:10">
      <c r="B1229" s="168">
        <v>1225</v>
      </c>
      <c r="C1229" s="181">
        <v>4.2167341361552313E-2</v>
      </c>
      <c r="D1229" s="181">
        <v>2.9420945984689233E-2</v>
      </c>
      <c r="E1229" s="182">
        <v>0.59252649571342098</v>
      </c>
      <c r="F1229" s="183">
        <v>1.4159857737770357E-2</v>
      </c>
      <c r="G1229" s="183">
        <v>6.6730368985122843E-2</v>
      </c>
      <c r="H1229" s="183">
        <v>0.12878928272820853</v>
      </c>
      <c r="I1229" s="191"/>
      <c r="J1229" s="191"/>
    </row>
    <row r="1230" spans="2:10">
      <c r="B1230" s="168">
        <v>1226</v>
      </c>
      <c r="C1230" s="181">
        <v>3.8126651166959978E-2</v>
      </c>
      <c r="D1230" s="181">
        <v>3.1369044653350657E-2</v>
      </c>
      <c r="E1230" s="182">
        <v>0.58530378274681405</v>
      </c>
      <c r="F1230" s="183">
        <v>1.3798968791207877E-2</v>
      </c>
      <c r="G1230" s="183">
        <v>6.9031578544467537E-2</v>
      </c>
      <c r="H1230" s="183">
        <v>0.10847234033207138</v>
      </c>
      <c r="I1230" s="191"/>
      <c r="J1230" s="191"/>
    </row>
    <row r="1231" spans="2:10">
      <c r="B1231" s="168">
        <v>1227</v>
      </c>
      <c r="C1231" s="181">
        <v>3.4946271287358055E-2</v>
      </c>
      <c r="D1231" s="181">
        <v>3.4632517230117031E-2</v>
      </c>
      <c r="E1231" s="182">
        <v>0.58232031504952508</v>
      </c>
      <c r="F1231" s="183">
        <v>1.1758505169575611E-2</v>
      </c>
      <c r="G1231" s="183">
        <v>7.4374308477856171E-2</v>
      </c>
      <c r="H1231" s="183">
        <v>0.10526906303256926</v>
      </c>
      <c r="I1231" s="191"/>
      <c r="J1231" s="191"/>
    </row>
    <row r="1232" spans="2:10">
      <c r="B1232" s="168">
        <v>1228</v>
      </c>
      <c r="C1232" s="181">
        <v>3.5715239614082815E-2</v>
      </c>
      <c r="D1232" s="181">
        <v>3.8922327990207992E-2</v>
      </c>
      <c r="E1232" s="182">
        <v>0.58978288290209313</v>
      </c>
      <c r="F1232" s="183">
        <v>9.914792906181016E-3</v>
      </c>
      <c r="G1232" s="183">
        <v>7.9743289366652564E-2</v>
      </c>
      <c r="H1232" s="183">
        <v>0.10561068361250568</v>
      </c>
      <c r="I1232" s="191"/>
      <c r="J1232" s="191"/>
    </row>
    <row r="1233" spans="2:10">
      <c r="B1233" s="168">
        <v>1229</v>
      </c>
      <c r="C1233" s="181">
        <v>3.9198487066303002E-2</v>
      </c>
      <c r="D1233" s="181">
        <v>4.3731378618404815E-2</v>
      </c>
      <c r="E1233" s="182">
        <v>0.62159882975111314</v>
      </c>
      <c r="F1233" s="183">
        <v>8.0652198173263717E-3</v>
      </c>
      <c r="G1233" s="183">
        <v>8.6181344648454852E-2</v>
      </c>
      <c r="H1233" s="183">
        <v>0.10599358444842208</v>
      </c>
      <c r="I1233" s="191"/>
      <c r="J1233" s="191"/>
    </row>
    <row r="1234" spans="2:10">
      <c r="B1234" s="168">
        <v>1230</v>
      </c>
      <c r="C1234" s="181">
        <v>4.2017813701127976E-2</v>
      </c>
      <c r="D1234" s="181">
        <v>4.2711232274059915E-2</v>
      </c>
      <c r="E1234" s="182">
        <v>0.70838229698730948</v>
      </c>
      <c r="F1234" s="183">
        <v>7.7200516731743369E-3</v>
      </c>
      <c r="G1234" s="183">
        <v>8.7920851506474648E-2</v>
      </c>
      <c r="H1234" s="183">
        <v>0.11558154133948612</v>
      </c>
      <c r="I1234" s="191"/>
      <c r="J1234" s="191"/>
    </row>
    <row r="1235" spans="2:10">
      <c r="B1235" s="168">
        <v>1231</v>
      </c>
      <c r="C1235" s="181">
        <v>5.5808930321253586E-2</v>
      </c>
      <c r="D1235" s="181">
        <v>5.3013410867743908E-2</v>
      </c>
      <c r="E1235" s="182">
        <v>0.82602481723900445</v>
      </c>
      <c r="F1235" s="183">
        <v>9.8135730029418628E-3</v>
      </c>
      <c r="G1235" s="183">
        <v>9.000036751337577E-2</v>
      </c>
      <c r="H1235" s="183">
        <v>0.20563733054697494</v>
      </c>
      <c r="I1235" s="191"/>
      <c r="J1235" s="191"/>
    </row>
    <row r="1236" spans="2:10">
      <c r="B1236" s="168">
        <v>1232</v>
      </c>
      <c r="C1236" s="181">
        <v>7.2555160414328856E-2</v>
      </c>
      <c r="D1236" s="181">
        <v>6.0747583155697546E-2</v>
      </c>
      <c r="E1236" s="182">
        <v>0.66838003383864331</v>
      </c>
      <c r="F1236" s="183">
        <v>1.1076442987803357E-2</v>
      </c>
      <c r="G1236" s="183">
        <v>8.6785184367234328E-2</v>
      </c>
      <c r="H1236" s="183">
        <v>0.30529589519895611</v>
      </c>
      <c r="I1236" s="191"/>
      <c r="J1236" s="191"/>
    </row>
    <row r="1237" spans="2:10">
      <c r="B1237" s="168">
        <v>1233</v>
      </c>
      <c r="C1237" s="181">
        <v>8.7799198194196182E-2</v>
      </c>
      <c r="D1237" s="181">
        <v>5.6218329599684314E-2</v>
      </c>
      <c r="E1237" s="182">
        <v>0.80215571170419497</v>
      </c>
      <c r="F1237" s="183">
        <v>1.114908274806386E-2</v>
      </c>
      <c r="G1237" s="183">
        <v>7.6363284092750922E-2</v>
      </c>
      <c r="H1237" s="183">
        <v>0.32643191549472894</v>
      </c>
      <c r="I1237" s="191"/>
      <c r="J1237" s="191"/>
    </row>
    <row r="1238" spans="2:10">
      <c r="B1238" s="168">
        <v>1234</v>
      </c>
      <c r="C1238" s="181">
        <v>0.10234202333700379</v>
      </c>
      <c r="D1238" s="181">
        <v>4.8973621798475628E-2</v>
      </c>
      <c r="E1238" s="182">
        <v>0.91696442761772068</v>
      </c>
      <c r="F1238" s="183">
        <v>1.0382624679667116E-2</v>
      </c>
      <c r="G1238" s="183">
        <v>6.5466766544495292E-2</v>
      </c>
      <c r="H1238" s="183">
        <v>0.32425693995636767</v>
      </c>
      <c r="I1238" s="191"/>
      <c r="J1238" s="191"/>
    </row>
    <row r="1239" spans="2:10">
      <c r="B1239" s="168">
        <v>1235</v>
      </c>
      <c r="C1239" s="181">
        <v>0.12134416894310157</v>
      </c>
      <c r="D1239" s="181">
        <v>4.7792004813013385E-2</v>
      </c>
      <c r="E1239" s="182">
        <v>0.97849635983985039</v>
      </c>
      <c r="F1239" s="183">
        <v>1.5115103336867912E-2</v>
      </c>
      <c r="G1239" s="183">
        <v>6.1216787672280365E-2</v>
      </c>
      <c r="H1239" s="183">
        <v>0.30947119903883968</v>
      </c>
      <c r="I1239" s="191"/>
      <c r="J1239" s="191"/>
    </row>
    <row r="1240" spans="2:10">
      <c r="B1240" s="168">
        <v>1236</v>
      </c>
      <c r="C1240" s="181">
        <v>0.15182440374232381</v>
      </c>
      <c r="D1240" s="181">
        <v>4.1553710060909056E-2</v>
      </c>
      <c r="E1240" s="182">
        <v>0.99934681048016072</v>
      </c>
      <c r="F1240" s="183">
        <v>2.7420768276303392E-2</v>
      </c>
      <c r="G1240" s="183">
        <v>5.5206741516326305E-2</v>
      </c>
      <c r="H1240" s="183">
        <v>0.28779191998969056</v>
      </c>
      <c r="I1240" s="191"/>
      <c r="J1240" s="191"/>
    </row>
    <row r="1241" spans="2:10">
      <c r="B1241" s="168">
        <v>1237</v>
      </c>
      <c r="C1241" s="181">
        <v>0.1815190067157384</v>
      </c>
      <c r="D1241" s="181">
        <v>3.8065818977269746E-2</v>
      </c>
      <c r="E1241" s="182">
        <v>0.98900819742026169</v>
      </c>
      <c r="F1241" s="183">
        <v>4.6867435333461931E-2</v>
      </c>
      <c r="G1241" s="183">
        <v>5.3011213222623137E-2</v>
      </c>
      <c r="H1241" s="183">
        <v>0.27224655179759211</v>
      </c>
      <c r="I1241" s="191"/>
      <c r="J1241" s="191"/>
    </row>
    <row r="1242" spans="2:10">
      <c r="B1242" s="168">
        <v>1238</v>
      </c>
      <c r="C1242" s="181">
        <v>0.20275917717366074</v>
      </c>
      <c r="D1242" s="181">
        <v>3.6910834758523067E-2</v>
      </c>
      <c r="E1242" s="182">
        <v>0.92908576870101423</v>
      </c>
      <c r="F1242" s="183">
        <v>6.9166807470125588E-2</v>
      </c>
      <c r="G1242" s="183">
        <v>5.0961606368786612E-2</v>
      </c>
      <c r="H1242" s="183">
        <v>0.26017357641994171</v>
      </c>
      <c r="I1242" s="191"/>
      <c r="J1242" s="191"/>
    </row>
    <row r="1243" spans="2:10">
      <c r="B1243" s="168">
        <v>1239</v>
      </c>
      <c r="C1243" s="181">
        <v>0.21092110772761818</v>
      </c>
      <c r="D1243" s="181">
        <v>3.9965608943009705E-2</v>
      </c>
      <c r="E1243" s="182">
        <v>0.80393871489754121</v>
      </c>
      <c r="F1243" s="183">
        <v>9.433539842391403E-2</v>
      </c>
      <c r="G1243" s="183">
        <v>5.2633267209152519E-2</v>
      </c>
      <c r="H1243" s="183">
        <v>0.26021864951995399</v>
      </c>
      <c r="I1243" s="191"/>
      <c r="J1243" s="191"/>
    </row>
    <row r="1244" spans="2:10">
      <c r="B1244" s="168">
        <v>1240</v>
      </c>
      <c r="C1244" s="181">
        <v>0.20722000322779457</v>
      </c>
      <c r="D1244" s="181">
        <v>4.4415430118984578E-2</v>
      </c>
      <c r="E1244" s="182">
        <v>0.68467470454817503</v>
      </c>
      <c r="F1244" s="183">
        <v>0.11644584512810113</v>
      </c>
      <c r="G1244" s="183">
        <v>5.7230503881161424E-2</v>
      </c>
      <c r="H1244" s="183">
        <v>0.28551824230081324</v>
      </c>
      <c r="I1244" s="191"/>
      <c r="J1244" s="191"/>
    </row>
    <row r="1245" spans="2:10">
      <c r="B1245" s="168">
        <v>1241</v>
      </c>
      <c r="C1245" s="181">
        <v>0.18590426449451186</v>
      </c>
      <c r="D1245" s="181">
        <v>4.6892335284557024E-2</v>
      </c>
      <c r="E1245" s="182">
        <v>0.59751784088785276</v>
      </c>
      <c r="F1245" s="183">
        <v>0.1243961582909669</v>
      </c>
      <c r="G1245" s="183">
        <v>6.3808823945342472E-2</v>
      </c>
      <c r="H1245" s="183">
        <v>0.36385581935618833</v>
      </c>
      <c r="I1245" s="191"/>
      <c r="J1245" s="191"/>
    </row>
    <row r="1246" spans="2:10">
      <c r="B1246" s="168">
        <v>1242</v>
      </c>
      <c r="C1246" s="181">
        <v>0.15039109638577114</v>
      </c>
      <c r="D1246" s="181">
        <v>4.7102705248550952E-2</v>
      </c>
      <c r="E1246" s="182">
        <v>0.62166235819651416</v>
      </c>
      <c r="F1246" s="183">
        <v>0.10896498408458388</v>
      </c>
      <c r="G1246" s="183">
        <v>7.161369026277549E-2</v>
      </c>
      <c r="H1246" s="183">
        <v>0.52153069658932527</v>
      </c>
      <c r="I1246" s="191"/>
      <c r="J1246" s="191"/>
    </row>
    <row r="1247" spans="2:10">
      <c r="B1247" s="168">
        <v>1243</v>
      </c>
      <c r="C1247" s="181">
        <v>0.11900228328299861</v>
      </c>
      <c r="D1247" s="181">
        <v>4.9356732678634413E-2</v>
      </c>
      <c r="E1247" s="182">
        <v>0.77793122700846085</v>
      </c>
      <c r="F1247" s="183">
        <v>8.7817712331587264E-2</v>
      </c>
      <c r="G1247" s="183">
        <v>7.814773936086887E-2</v>
      </c>
      <c r="H1247" s="183">
        <v>0.7408033896382501</v>
      </c>
      <c r="I1247" s="191"/>
      <c r="J1247" s="191"/>
    </row>
    <row r="1248" spans="2:10">
      <c r="B1248" s="168">
        <v>1244</v>
      </c>
      <c r="C1248" s="181">
        <v>9.5828880371271158E-2</v>
      </c>
      <c r="D1248" s="181">
        <v>5.106284746441743E-2</v>
      </c>
      <c r="E1248" s="182">
        <v>0.71702503529836792</v>
      </c>
      <c r="F1248" s="183">
        <v>7.4934997412445803E-2</v>
      </c>
      <c r="G1248" s="183">
        <v>8.2532089252570981E-2</v>
      </c>
      <c r="H1248" s="183">
        <v>0.90634056793340967</v>
      </c>
      <c r="I1248" s="191"/>
      <c r="J1248" s="191"/>
    </row>
    <row r="1249" spans="2:10">
      <c r="B1249" s="168">
        <v>1245</v>
      </c>
      <c r="C1249" s="181">
        <v>7.0536390239741315E-2</v>
      </c>
      <c r="D1249" s="181">
        <v>5.210783094791438E-2</v>
      </c>
      <c r="E1249" s="182">
        <v>0.67149760623797128</v>
      </c>
      <c r="F1249" s="183">
        <v>5.6450402092273456E-2</v>
      </c>
      <c r="G1249" s="183">
        <v>8.8661839765184394E-2</v>
      </c>
      <c r="H1249" s="183">
        <v>0.93502567093867417</v>
      </c>
      <c r="I1249" s="191"/>
      <c r="J1249" s="191"/>
    </row>
    <row r="1250" spans="2:10">
      <c r="B1250" s="168">
        <v>1246</v>
      </c>
      <c r="C1250" s="181">
        <v>5.0306621771088439E-2</v>
      </c>
      <c r="D1250" s="181">
        <v>5.3590130129159246E-2</v>
      </c>
      <c r="E1250" s="182">
        <v>0.63983089804138271</v>
      </c>
      <c r="F1250" s="183">
        <v>3.8485144858747794E-2</v>
      </c>
      <c r="G1250" s="183">
        <v>9.5458601650558444E-2</v>
      </c>
      <c r="H1250" s="183">
        <v>0.78004812325226003</v>
      </c>
      <c r="I1250" s="191"/>
      <c r="J1250" s="191"/>
    </row>
    <row r="1251" spans="2:10">
      <c r="B1251" s="168">
        <v>1247</v>
      </c>
      <c r="C1251" s="181">
        <v>3.8530775001604026E-2</v>
      </c>
      <c r="D1251" s="181">
        <v>5.5397522705738562E-2</v>
      </c>
      <c r="E1251" s="182">
        <v>0.62025267024709319</v>
      </c>
      <c r="F1251" s="183">
        <v>2.8229251910792917E-2</v>
      </c>
      <c r="G1251" s="183">
        <v>0.10626779666585745</v>
      </c>
      <c r="H1251" s="183">
        <v>0.54696312711699135</v>
      </c>
      <c r="I1251" s="191"/>
      <c r="J1251" s="191"/>
    </row>
    <row r="1252" spans="2:10">
      <c r="B1252" s="168">
        <v>1248</v>
      </c>
      <c r="C1252" s="181">
        <v>3.2897612800162492E-2</v>
      </c>
      <c r="D1252" s="181">
        <v>5.6001868813488218E-2</v>
      </c>
      <c r="E1252" s="182">
        <v>0.6063542956238106</v>
      </c>
      <c r="F1252" s="183">
        <v>2.233350282610734E-2</v>
      </c>
      <c r="G1252" s="183">
        <v>0.11743027873264425</v>
      </c>
      <c r="H1252" s="183">
        <v>0.24712804526785795</v>
      </c>
      <c r="I1252" s="191"/>
      <c r="J1252" s="191"/>
    </row>
    <row r="1253" spans="2:10">
      <c r="B1253" s="168">
        <v>1249</v>
      </c>
      <c r="C1253" s="181">
        <v>2.9499108333212624E-2</v>
      </c>
      <c r="D1253" s="181">
        <v>6.0482017810752638E-2</v>
      </c>
      <c r="E1253" s="182">
        <v>0.59252649571342098</v>
      </c>
      <c r="F1253" s="183">
        <v>1.9188032277151709E-2</v>
      </c>
      <c r="G1253" s="183">
        <v>0.12797757389347553</v>
      </c>
      <c r="H1253" s="183">
        <v>0.13298161026340058</v>
      </c>
      <c r="I1253" s="191"/>
      <c r="J1253" s="191"/>
    </row>
    <row r="1254" spans="2:10">
      <c r="B1254" s="168">
        <v>1250</v>
      </c>
      <c r="C1254" s="181">
        <v>2.7313287785286831E-2</v>
      </c>
      <c r="D1254" s="181">
        <v>6.7669548261113682E-2</v>
      </c>
      <c r="E1254" s="182">
        <v>0.58530378274681405</v>
      </c>
      <c r="F1254" s="183">
        <v>1.6781991048588917E-2</v>
      </c>
      <c r="G1254" s="183">
        <v>0.13724084167676187</v>
      </c>
      <c r="H1254" s="183">
        <v>0.11354249074656309</v>
      </c>
      <c r="I1254" s="191"/>
      <c r="J1254" s="191"/>
    </row>
    <row r="1255" spans="2:10">
      <c r="B1255" s="168">
        <v>1251</v>
      </c>
      <c r="C1255" s="181">
        <v>2.4795070777749242E-2</v>
      </c>
      <c r="D1255" s="181">
        <v>7.4160738343326857E-2</v>
      </c>
      <c r="E1255" s="182">
        <v>0.58232031504952508</v>
      </c>
      <c r="F1255" s="183">
        <v>1.478810375164197E-2</v>
      </c>
      <c r="G1255" s="183">
        <v>0.14990074598440811</v>
      </c>
      <c r="H1255" s="183">
        <v>0.11111833417584445</v>
      </c>
      <c r="I1255" s="191"/>
      <c r="J1255" s="191"/>
    </row>
    <row r="1256" spans="2:10">
      <c r="B1256" s="168">
        <v>1252</v>
      </c>
      <c r="C1256" s="181">
        <v>2.4110537771766569E-2</v>
      </c>
      <c r="D1256" s="181">
        <v>8.1763446551608263E-2</v>
      </c>
      <c r="E1256" s="182">
        <v>0.58978288290209313</v>
      </c>
      <c r="F1256" s="183">
        <v>1.3785626794425332E-2</v>
      </c>
      <c r="G1256" s="183">
        <v>0.16261487968509694</v>
      </c>
      <c r="H1256" s="183">
        <v>0.11178790345606586</v>
      </c>
      <c r="I1256" s="191"/>
      <c r="J1256" s="191"/>
    </row>
    <row r="1257" spans="2:10">
      <c r="B1257" s="168">
        <v>1253</v>
      </c>
      <c r="C1257" s="181">
        <v>2.5990609359590831E-2</v>
      </c>
      <c r="D1257" s="181">
        <v>9.2423420826063168E-2</v>
      </c>
      <c r="E1257" s="182">
        <v>0.62159882975111314</v>
      </c>
      <c r="F1257" s="183">
        <v>1.6360287419017665E-2</v>
      </c>
      <c r="G1257" s="183">
        <v>0.18030649938090065</v>
      </c>
      <c r="H1257" s="183">
        <v>0.11266440325023795</v>
      </c>
      <c r="I1257" s="191"/>
      <c r="J1257" s="191"/>
    </row>
    <row r="1258" spans="2:10">
      <c r="B1258" s="168">
        <v>1254</v>
      </c>
      <c r="C1258" s="181">
        <v>2.4798877791665834E-2</v>
      </c>
      <c r="D1258" s="181">
        <v>0.10268844024975989</v>
      </c>
      <c r="E1258" s="182">
        <v>0.70838229698730948</v>
      </c>
      <c r="F1258" s="183">
        <v>1.8545720282176048E-2</v>
      </c>
      <c r="G1258" s="183">
        <v>0.19639162835015106</v>
      </c>
      <c r="H1258" s="183">
        <v>0.12232177800766139</v>
      </c>
      <c r="I1258" s="191"/>
      <c r="J1258" s="191"/>
    </row>
    <row r="1259" spans="2:10">
      <c r="B1259" s="168">
        <v>1255</v>
      </c>
      <c r="C1259" s="181">
        <v>2.773352417222183E-2</v>
      </c>
      <c r="D1259" s="181">
        <v>0.12305062316673028</v>
      </c>
      <c r="E1259" s="182">
        <v>0.81980927695394856</v>
      </c>
      <c r="F1259" s="183">
        <v>1.865221492832924E-2</v>
      </c>
      <c r="G1259" s="183">
        <v>0.2095992461403049</v>
      </c>
      <c r="H1259" s="183">
        <v>0.21231626427090644</v>
      </c>
      <c r="I1259" s="191"/>
      <c r="J1259" s="191"/>
    </row>
    <row r="1260" spans="2:10">
      <c r="B1260" s="168">
        <v>1256</v>
      </c>
      <c r="C1260" s="181">
        <v>3.3769869340457975E-2</v>
      </c>
      <c r="D1260" s="181">
        <v>0.14263128942574452</v>
      </c>
      <c r="E1260" s="182">
        <v>0.66683544571487074</v>
      </c>
      <c r="F1260" s="183">
        <v>1.8701376911305745E-2</v>
      </c>
      <c r="G1260" s="183">
        <v>0.2200816421649279</v>
      </c>
      <c r="H1260" s="183">
        <v>0.31219499028811393</v>
      </c>
      <c r="I1260" s="191"/>
      <c r="J1260" s="191"/>
    </row>
    <row r="1261" spans="2:10">
      <c r="B1261" s="168">
        <v>1257</v>
      </c>
      <c r="C1261" s="181">
        <v>3.684098064171161E-2</v>
      </c>
      <c r="D1261" s="181">
        <v>0.15761280653254936</v>
      </c>
      <c r="E1261" s="182">
        <v>0.80215571170419497</v>
      </c>
      <c r="F1261" s="183">
        <v>1.8547478529814049E-2</v>
      </c>
      <c r="G1261" s="183">
        <v>0.22786455929642005</v>
      </c>
      <c r="H1261" s="183">
        <v>0.33087174815444992</v>
      </c>
      <c r="I1261" s="191"/>
      <c r="J1261" s="191"/>
    </row>
    <row r="1262" spans="2:10">
      <c r="B1262" s="168">
        <v>1258</v>
      </c>
      <c r="C1262" s="181">
        <v>4.0417983084091239E-2</v>
      </c>
      <c r="D1262" s="181">
        <v>0.15489951724725753</v>
      </c>
      <c r="E1262" s="182">
        <v>0.91696442761772068</v>
      </c>
      <c r="F1262" s="183">
        <v>1.8302220222033636E-2</v>
      </c>
      <c r="G1262" s="183">
        <v>0.22923120097104785</v>
      </c>
      <c r="H1262" s="183">
        <v>0.33095157429047983</v>
      </c>
      <c r="I1262" s="191"/>
      <c r="J1262" s="191"/>
    </row>
    <row r="1263" spans="2:10">
      <c r="B1263" s="168">
        <v>1259</v>
      </c>
      <c r="C1263" s="181">
        <v>4.3036607591066672E-2</v>
      </c>
      <c r="D1263" s="181">
        <v>0.14878890208636766</v>
      </c>
      <c r="E1263" s="182">
        <v>0.97849635983985039</v>
      </c>
      <c r="F1263" s="183">
        <v>1.8191588522614564E-2</v>
      </c>
      <c r="G1263" s="183">
        <v>0.23036984886393455</v>
      </c>
      <c r="H1263" s="183">
        <v>0.31747621688328942</v>
      </c>
      <c r="I1263" s="191"/>
      <c r="J1263" s="191"/>
    </row>
    <row r="1264" spans="2:10">
      <c r="B1264" s="168">
        <v>1260</v>
      </c>
      <c r="C1264" s="181">
        <v>4.4904007739763642E-2</v>
      </c>
      <c r="D1264" s="181">
        <v>0.14805033964055844</v>
      </c>
      <c r="E1264" s="182">
        <v>0.99934681048016072</v>
      </c>
      <c r="F1264" s="183">
        <v>1.8051790597670845E-2</v>
      </c>
      <c r="G1264" s="183">
        <v>0.23485838964445485</v>
      </c>
      <c r="H1264" s="183">
        <v>0.29493102272098803</v>
      </c>
      <c r="I1264" s="191"/>
      <c r="J1264" s="191"/>
    </row>
    <row r="1265" spans="2:10">
      <c r="B1265" s="168">
        <v>1261</v>
      </c>
      <c r="C1265" s="181">
        <v>4.5453490017417664E-2</v>
      </c>
      <c r="D1265" s="181">
        <v>0.14604748775566942</v>
      </c>
      <c r="E1265" s="182">
        <v>0.98900819742026169</v>
      </c>
      <c r="F1265" s="183">
        <v>1.8108881932740337E-2</v>
      </c>
      <c r="G1265" s="183">
        <v>0.24106079602719704</v>
      </c>
      <c r="H1265" s="183">
        <v>0.28026065482658385</v>
      </c>
      <c r="I1265" s="191"/>
      <c r="J1265" s="191"/>
    </row>
    <row r="1266" spans="2:10">
      <c r="B1266" s="168">
        <v>1262</v>
      </c>
      <c r="C1266" s="181">
        <v>4.2650977936202317E-2</v>
      </c>
      <c r="D1266" s="181">
        <v>0.15453993470750285</v>
      </c>
      <c r="E1266" s="182">
        <v>0.92908576870101423</v>
      </c>
      <c r="F1266" s="183">
        <v>1.7944916721634934E-2</v>
      </c>
      <c r="G1266" s="183">
        <v>0.24469789130309227</v>
      </c>
      <c r="H1266" s="183">
        <v>0.26795234670757773</v>
      </c>
      <c r="I1266" s="191"/>
      <c r="J1266" s="191"/>
    </row>
    <row r="1267" spans="2:10">
      <c r="B1267" s="168">
        <v>1263</v>
      </c>
      <c r="C1267" s="181">
        <v>3.8686799706360554E-2</v>
      </c>
      <c r="D1267" s="181">
        <v>0.16741274370073986</v>
      </c>
      <c r="E1267" s="182">
        <v>0.80393871489754121</v>
      </c>
      <c r="F1267" s="183">
        <v>1.775471569773495E-2</v>
      </c>
      <c r="G1267" s="183">
        <v>0.25063795749275902</v>
      </c>
      <c r="H1267" s="183">
        <v>0.26965551008945038</v>
      </c>
      <c r="I1267" s="191"/>
      <c r="J1267" s="191"/>
    </row>
    <row r="1268" spans="2:10">
      <c r="B1268" s="168">
        <v>1264</v>
      </c>
      <c r="C1268" s="181">
        <v>3.4963695397992559E-2</v>
      </c>
      <c r="D1268" s="181">
        <v>0.17509571910482541</v>
      </c>
      <c r="E1268" s="182">
        <v>0.68467470454817503</v>
      </c>
      <c r="F1268" s="183">
        <v>1.778433010403006E-2</v>
      </c>
      <c r="G1268" s="183">
        <v>0.25281973367304872</v>
      </c>
      <c r="H1268" s="183">
        <v>0.29430696756915459</v>
      </c>
      <c r="I1268" s="191"/>
      <c r="J1268" s="191"/>
    </row>
    <row r="1269" spans="2:10">
      <c r="B1269" s="168">
        <v>1265</v>
      </c>
      <c r="C1269" s="181">
        <v>3.1460805179567196E-2</v>
      </c>
      <c r="D1269" s="181">
        <v>0.18132314408613129</v>
      </c>
      <c r="E1269" s="182">
        <v>0.59751784088785276</v>
      </c>
      <c r="F1269" s="183">
        <v>1.7873483601910309E-2</v>
      </c>
      <c r="G1269" s="183">
        <v>0.25833839581597007</v>
      </c>
      <c r="H1269" s="183">
        <v>0.37067835191929777</v>
      </c>
      <c r="I1269" s="191"/>
      <c r="J1269" s="191"/>
    </row>
    <row r="1270" spans="2:10">
      <c r="B1270" s="168">
        <v>1266</v>
      </c>
      <c r="C1270" s="181">
        <v>2.7611155548440791E-2</v>
      </c>
      <c r="D1270" s="181">
        <v>0.18637384358720396</v>
      </c>
      <c r="E1270" s="182">
        <v>0.61533768729265315</v>
      </c>
      <c r="F1270" s="183">
        <v>1.8015039774492047E-2</v>
      </c>
      <c r="G1270" s="183">
        <v>0.26594795502516932</v>
      </c>
      <c r="H1270" s="183">
        <v>0.52621380050116695</v>
      </c>
      <c r="I1270" s="191"/>
      <c r="J1270" s="191"/>
    </row>
    <row r="1271" spans="2:10">
      <c r="B1271" s="168">
        <v>1267</v>
      </c>
      <c r="C1271" s="181">
        <v>2.4808094572257765E-2</v>
      </c>
      <c r="D1271" s="181">
        <v>0.18289873590940853</v>
      </c>
      <c r="E1271" s="182">
        <v>0.77793122700846085</v>
      </c>
      <c r="F1271" s="183">
        <v>1.8256609209777026E-2</v>
      </c>
      <c r="G1271" s="183">
        <v>0.26594121445726471</v>
      </c>
      <c r="H1271" s="183">
        <v>0.74475235771564652</v>
      </c>
      <c r="I1271" s="191"/>
      <c r="J1271" s="191"/>
    </row>
    <row r="1272" spans="2:10">
      <c r="B1272" s="168">
        <v>1268</v>
      </c>
      <c r="C1272" s="181">
        <v>2.3180605496552518E-2</v>
      </c>
      <c r="D1272" s="181">
        <v>0.18753647525323963</v>
      </c>
      <c r="E1272" s="182">
        <v>0.71702503529836792</v>
      </c>
      <c r="F1272" s="183">
        <v>1.8296566249236906E-2</v>
      </c>
      <c r="G1272" s="183">
        <v>0.26415655595594356</v>
      </c>
      <c r="H1272" s="183">
        <v>0.91271563310637838</v>
      </c>
      <c r="I1272" s="191"/>
      <c r="J1272" s="191"/>
    </row>
    <row r="1273" spans="2:10">
      <c r="B1273" s="168">
        <v>1269</v>
      </c>
      <c r="C1273" s="181">
        <v>2.1675979853985561E-2</v>
      </c>
      <c r="D1273" s="181">
        <v>0.18658506936704555</v>
      </c>
      <c r="E1273" s="182">
        <v>0.67149760623797128</v>
      </c>
      <c r="F1273" s="183">
        <v>1.8258470883746686E-2</v>
      </c>
      <c r="G1273" s="183">
        <v>0.26622943301154151</v>
      </c>
      <c r="H1273" s="183">
        <v>0.93971292051724953</v>
      </c>
      <c r="I1273" s="191"/>
      <c r="J1273" s="191"/>
    </row>
    <row r="1274" spans="2:10">
      <c r="B1274" s="168">
        <v>1270</v>
      </c>
      <c r="C1274" s="181">
        <v>1.9491560017141002E-2</v>
      </c>
      <c r="D1274" s="181">
        <v>0.18600430590683895</v>
      </c>
      <c r="E1274" s="182">
        <v>0.63983089804138271</v>
      </c>
      <c r="F1274" s="183">
        <v>1.8185210565496282E-2</v>
      </c>
      <c r="G1274" s="183">
        <v>0.27189367787232427</v>
      </c>
      <c r="H1274" s="183">
        <v>0.779560610485591</v>
      </c>
      <c r="I1274" s="191"/>
      <c r="J1274" s="191"/>
    </row>
    <row r="1275" spans="2:10">
      <c r="B1275" s="168">
        <v>1271</v>
      </c>
      <c r="C1275" s="181">
        <v>1.713216287769671E-2</v>
      </c>
      <c r="D1275" s="181">
        <v>0.18260972361103991</v>
      </c>
      <c r="E1275" s="182">
        <v>0.62025267024709319</v>
      </c>
      <c r="F1275" s="183">
        <v>1.7927851376913086E-2</v>
      </c>
      <c r="G1275" s="183">
        <v>0.2809215677341545</v>
      </c>
      <c r="H1275" s="183">
        <v>0.54786935222369593</v>
      </c>
      <c r="I1275" s="191"/>
      <c r="J1275" s="191"/>
    </row>
    <row r="1276" spans="2:10">
      <c r="B1276" s="168">
        <v>1272</v>
      </c>
      <c r="C1276" s="181">
        <v>1.5854361676837979E-2</v>
      </c>
      <c r="D1276" s="181">
        <v>0.17968100634761083</v>
      </c>
      <c r="E1276" s="182">
        <v>0.6063542956238106</v>
      </c>
      <c r="F1276" s="183">
        <v>1.7711586917437891E-2</v>
      </c>
      <c r="G1276" s="183">
        <v>0.2903322812063312</v>
      </c>
      <c r="H1276" s="183">
        <v>0.25240539081332591</v>
      </c>
      <c r="I1276" s="191"/>
      <c r="J1276" s="191"/>
    </row>
    <row r="1277" spans="2:10">
      <c r="B1277" s="168">
        <v>1273</v>
      </c>
      <c r="C1277" s="181">
        <v>1.5405963754826859E-2</v>
      </c>
      <c r="D1277" s="181">
        <v>0.20418613255072723</v>
      </c>
      <c r="E1277" s="182">
        <v>0.59252649571342098</v>
      </c>
      <c r="F1277" s="183">
        <v>1.7542174586199062E-2</v>
      </c>
      <c r="G1277" s="183">
        <v>0.30326915849767949</v>
      </c>
      <c r="H1277" s="183">
        <v>0.13788919761855251</v>
      </c>
      <c r="I1277" s="191"/>
      <c r="J1277" s="191"/>
    </row>
    <row r="1278" spans="2:10">
      <c r="B1278" s="168">
        <v>1274</v>
      </c>
      <c r="C1278" s="181">
        <v>1.5301641406179803E-2</v>
      </c>
      <c r="D1278" s="181">
        <v>0.20529282102028282</v>
      </c>
      <c r="E1278" s="182">
        <v>0.58530378274681405</v>
      </c>
      <c r="F1278" s="183">
        <v>1.7526626161008033E-2</v>
      </c>
      <c r="G1278" s="183">
        <v>0.30376975574925541</v>
      </c>
      <c r="H1278" s="183">
        <v>0.1178693319363906</v>
      </c>
      <c r="I1278" s="191"/>
      <c r="J1278" s="191"/>
    </row>
    <row r="1279" spans="2:10">
      <c r="B1279" s="168">
        <v>1275</v>
      </c>
      <c r="C1279" s="181">
        <v>1.4548050318788126E-2</v>
      </c>
      <c r="D1279" s="181">
        <v>0.20367228014508529</v>
      </c>
      <c r="E1279" s="182">
        <v>0.58232031504952508</v>
      </c>
      <c r="F1279" s="183">
        <v>1.7522385681410485E-2</v>
      </c>
      <c r="G1279" s="183">
        <v>0.31062728436237302</v>
      </c>
      <c r="H1279" s="183">
        <v>0.1151154625518836</v>
      </c>
      <c r="I1279" s="191"/>
      <c r="J1279" s="191"/>
    </row>
    <row r="1280" spans="2:10">
      <c r="B1280" s="168">
        <v>1276</v>
      </c>
      <c r="C1280" s="181">
        <v>1.4416162514390487E-2</v>
      </c>
      <c r="D1280" s="181">
        <v>0.21287176508490288</v>
      </c>
      <c r="E1280" s="182">
        <v>0.58978288290209313</v>
      </c>
      <c r="F1280" s="183">
        <v>1.7493529734880796E-2</v>
      </c>
      <c r="G1280" s="183">
        <v>0.31846344859309256</v>
      </c>
      <c r="H1280" s="183">
        <v>0.11560888509878896</v>
      </c>
      <c r="I1280" s="191"/>
      <c r="J1280" s="191"/>
    </row>
    <row r="1281" spans="2:10">
      <c r="B1281" s="168">
        <v>1277</v>
      </c>
      <c r="C1281" s="181">
        <v>1.5325226053106442E-2</v>
      </c>
      <c r="D1281" s="181">
        <v>0.23236064457957065</v>
      </c>
      <c r="E1281" s="182">
        <v>0.62159882975111314</v>
      </c>
      <c r="F1281" s="183">
        <v>1.7389138090804449E-2</v>
      </c>
      <c r="G1281" s="183">
        <v>0.33126253377270065</v>
      </c>
      <c r="H1281" s="183">
        <v>0.11629459601756659</v>
      </c>
      <c r="I1281" s="191"/>
      <c r="J1281" s="191"/>
    </row>
    <row r="1282" spans="2:10">
      <c r="B1282" s="168">
        <v>1278</v>
      </c>
      <c r="C1282" s="181">
        <v>1.4601108962375242E-2</v>
      </c>
      <c r="D1282" s="181">
        <v>0.22680384129561729</v>
      </c>
      <c r="E1282" s="182">
        <v>0.70838229698730948</v>
      </c>
      <c r="F1282" s="183">
        <v>1.7389482845243269E-2</v>
      </c>
      <c r="G1282" s="183">
        <v>0.33911112910101293</v>
      </c>
      <c r="H1282" s="183">
        <v>0.12590416329904749</v>
      </c>
      <c r="I1282" s="191"/>
      <c r="J1282" s="191"/>
    </row>
    <row r="1283" spans="2:10">
      <c r="B1283" s="168">
        <v>1279</v>
      </c>
      <c r="C1283" s="181">
        <v>1.7610566550844201E-2</v>
      </c>
      <c r="D1283" s="181">
        <v>0.25302687232200705</v>
      </c>
      <c r="E1283" s="182">
        <v>0.7882470882346827</v>
      </c>
      <c r="F1283" s="183">
        <v>1.745839925756448E-2</v>
      </c>
      <c r="G1283" s="183">
        <v>0.34493484428187282</v>
      </c>
      <c r="H1283" s="183">
        <v>0.21669258884450485</v>
      </c>
      <c r="I1283" s="191"/>
      <c r="J1283" s="191"/>
    </row>
    <row r="1284" spans="2:10">
      <c r="B1284" s="168">
        <v>1280</v>
      </c>
      <c r="C1284" s="181">
        <v>2.3143431339374423E-2</v>
      </c>
      <c r="D1284" s="181">
        <v>0.26302391561806865</v>
      </c>
      <c r="E1284" s="182">
        <v>0.66592867749591578</v>
      </c>
      <c r="F1284" s="183">
        <v>1.757189241882582E-2</v>
      </c>
      <c r="G1284" s="183">
        <v>0.34055208638359513</v>
      </c>
      <c r="H1284" s="183">
        <v>0.31612190694671738</v>
      </c>
      <c r="I1284" s="191"/>
      <c r="J1284" s="191"/>
    </row>
    <row r="1285" spans="2:10">
      <c r="B1285" s="168">
        <v>1281</v>
      </c>
      <c r="C1285" s="181">
        <v>2.7237851671679844E-2</v>
      </c>
      <c r="D1285" s="181">
        <v>0.25566609743538288</v>
      </c>
      <c r="E1285" s="182">
        <v>0.80215571170419497</v>
      </c>
      <c r="F1285" s="183">
        <v>1.7595921803211949E-2</v>
      </c>
      <c r="G1285" s="183">
        <v>0.32948597072730545</v>
      </c>
      <c r="H1285" s="183">
        <v>0.3351197334706752</v>
      </c>
      <c r="I1285" s="191"/>
      <c r="J1285" s="191"/>
    </row>
    <row r="1286" spans="2:10">
      <c r="B1286" s="168">
        <v>1282</v>
      </c>
      <c r="C1286" s="181">
        <v>2.9279829581719499E-2</v>
      </c>
      <c r="D1286" s="181">
        <v>0.24736100116699658</v>
      </c>
      <c r="E1286" s="182">
        <v>0.91696442761772068</v>
      </c>
      <c r="F1286" s="183">
        <v>1.7545346327036256E-2</v>
      </c>
      <c r="G1286" s="183">
        <v>0.31580851164365326</v>
      </c>
      <c r="H1286" s="183">
        <v>0.33194962150503754</v>
      </c>
      <c r="I1286" s="191"/>
      <c r="J1286" s="191"/>
    </row>
    <row r="1287" spans="2:10">
      <c r="B1287" s="168">
        <v>1283</v>
      </c>
      <c r="C1287" s="181">
        <v>3.0910492958001207E-2</v>
      </c>
      <c r="D1287" s="181">
        <v>0.24116755170430257</v>
      </c>
      <c r="E1287" s="182">
        <v>0.97849635983985039</v>
      </c>
      <c r="F1287" s="183">
        <v>1.7544139686500367E-2</v>
      </c>
      <c r="G1287" s="183">
        <v>0.3044850011355652</v>
      </c>
      <c r="H1287" s="183">
        <v>0.31603528897369948</v>
      </c>
      <c r="I1287" s="191"/>
      <c r="J1287" s="191"/>
    </row>
    <row r="1288" spans="2:10">
      <c r="B1288" s="168">
        <v>1284</v>
      </c>
      <c r="C1288" s="181">
        <v>3.2390347666612973E-2</v>
      </c>
      <c r="D1288" s="181">
        <v>0.22692286985776566</v>
      </c>
      <c r="E1288" s="182">
        <v>0.99934681048016072</v>
      </c>
      <c r="F1288" s="183">
        <v>1.7500597200876714E-2</v>
      </c>
      <c r="G1288" s="183">
        <v>0.2975671800055108</v>
      </c>
      <c r="H1288" s="183">
        <v>0.29400239337278999</v>
      </c>
      <c r="I1288" s="191"/>
      <c r="J1288" s="191"/>
    </row>
    <row r="1289" spans="2:10">
      <c r="B1289" s="168">
        <v>1285</v>
      </c>
      <c r="C1289" s="181">
        <v>3.4107739014713583E-2</v>
      </c>
      <c r="D1289" s="181">
        <v>0.22434007307147641</v>
      </c>
      <c r="E1289" s="182">
        <v>0.98900819742026169</v>
      </c>
      <c r="F1289" s="183">
        <v>1.7448884035052896E-2</v>
      </c>
      <c r="G1289" s="183">
        <v>0.29452833553530844</v>
      </c>
      <c r="H1289" s="183">
        <v>0.27943081583457707</v>
      </c>
      <c r="I1289" s="191"/>
      <c r="J1289" s="191"/>
    </row>
    <row r="1290" spans="2:10">
      <c r="B1290" s="168">
        <v>1286</v>
      </c>
      <c r="C1290" s="181">
        <v>3.4350447634748357E-2</v>
      </c>
      <c r="D1290" s="181">
        <v>0.22345990893220083</v>
      </c>
      <c r="E1290" s="182">
        <v>0.92908576870101423</v>
      </c>
      <c r="F1290" s="183">
        <v>1.738307041268114E-2</v>
      </c>
      <c r="G1290" s="183">
        <v>0.28453637510210333</v>
      </c>
      <c r="H1290" s="183">
        <v>0.26563068513140764</v>
      </c>
      <c r="I1290" s="191"/>
      <c r="J1290" s="191"/>
    </row>
    <row r="1291" spans="2:10">
      <c r="B1291" s="168">
        <v>1287</v>
      </c>
      <c r="C1291" s="181">
        <v>3.357297876967516E-2</v>
      </c>
      <c r="D1291" s="181">
        <v>0.22261140610848207</v>
      </c>
      <c r="E1291" s="182">
        <v>0.80393871489754121</v>
      </c>
      <c r="F1291" s="183">
        <v>1.7069274922462203E-2</v>
      </c>
      <c r="G1291" s="183">
        <v>0.27458374029370886</v>
      </c>
      <c r="H1291" s="183">
        <v>0.26505064461148448</v>
      </c>
      <c r="I1291" s="191"/>
      <c r="J1291" s="191"/>
    </row>
    <row r="1292" spans="2:10">
      <c r="B1292" s="168">
        <v>1288</v>
      </c>
      <c r="C1292" s="181">
        <v>3.1848043100470222E-2</v>
      </c>
      <c r="D1292" s="181">
        <v>0.21863868553490515</v>
      </c>
      <c r="E1292" s="182">
        <v>0.68467470454817503</v>
      </c>
      <c r="F1292" s="183">
        <v>1.6455784398572322E-2</v>
      </c>
      <c r="G1292" s="183">
        <v>0.26858355094810793</v>
      </c>
      <c r="H1292" s="183">
        <v>0.29245164939761248</v>
      </c>
      <c r="I1292" s="191"/>
      <c r="J1292" s="191"/>
    </row>
    <row r="1293" spans="2:10">
      <c r="B1293" s="168">
        <v>1289</v>
      </c>
      <c r="C1293" s="181">
        <v>3.0368657302379535E-2</v>
      </c>
      <c r="D1293" s="181">
        <v>0.20573140632138548</v>
      </c>
      <c r="E1293" s="182">
        <v>0.59751784088785276</v>
      </c>
      <c r="F1293" s="183">
        <v>1.6525666123322225E-2</v>
      </c>
      <c r="G1293" s="183">
        <v>0.26497206305581084</v>
      </c>
      <c r="H1293" s="183">
        <v>0.37003974283106172</v>
      </c>
      <c r="I1293" s="191"/>
      <c r="J1293" s="191"/>
    </row>
    <row r="1294" spans="2:10">
      <c r="B1294" s="168">
        <v>1290</v>
      </c>
      <c r="C1294" s="181">
        <v>2.8028212169632118E-2</v>
      </c>
      <c r="D1294" s="181">
        <v>0.18364497699156188</v>
      </c>
      <c r="E1294" s="182">
        <v>0.6011981369692817</v>
      </c>
      <c r="F1294" s="183">
        <v>1.7347457279150449E-2</v>
      </c>
      <c r="G1294" s="183">
        <v>0.25596304000967368</v>
      </c>
      <c r="H1294" s="183">
        <v>0.52562926149181066</v>
      </c>
      <c r="I1294" s="191"/>
      <c r="J1294" s="191"/>
    </row>
    <row r="1295" spans="2:10">
      <c r="B1295" s="168">
        <v>1291</v>
      </c>
      <c r="C1295" s="181">
        <v>2.5772254920546994E-2</v>
      </c>
      <c r="D1295" s="181">
        <v>0.18021642596891477</v>
      </c>
      <c r="E1295" s="182">
        <v>0.77793122700846085</v>
      </c>
      <c r="F1295" s="183">
        <v>1.8023899963569862E-2</v>
      </c>
      <c r="G1295" s="183">
        <v>0.2454732937175364</v>
      </c>
      <c r="H1295" s="183">
        <v>0.74536644562618493</v>
      </c>
      <c r="I1295" s="191"/>
      <c r="J1295" s="191"/>
    </row>
    <row r="1296" spans="2:10">
      <c r="B1296" s="168">
        <v>1292</v>
      </c>
      <c r="C1296" s="181">
        <v>2.4099211702658968E-2</v>
      </c>
      <c r="D1296" s="181">
        <v>0.17800225689362553</v>
      </c>
      <c r="E1296" s="182">
        <v>0.71702503529836792</v>
      </c>
      <c r="F1296" s="183">
        <v>1.8384685483800695E-2</v>
      </c>
      <c r="G1296" s="183">
        <v>0.23287215767780292</v>
      </c>
      <c r="H1296" s="183">
        <v>0.90984674352144834</v>
      </c>
      <c r="I1296" s="191"/>
      <c r="J1296" s="191"/>
    </row>
    <row r="1297" spans="2:10">
      <c r="B1297" s="168">
        <v>1293</v>
      </c>
      <c r="C1297" s="181">
        <v>2.3327638100895894E-2</v>
      </c>
      <c r="D1297" s="181">
        <v>0.16712879269083838</v>
      </c>
      <c r="E1297" s="182">
        <v>0.67149760623797128</v>
      </c>
      <c r="F1297" s="183">
        <v>1.8285327254531181E-2</v>
      </c>
      <c r="G1297" s="183">
        <v>0.22327369059811011</v>
      </c>
      <c r="H1297" s="183">
        <v>0.93635978177563206</v>
      </c>
      <c r="I1297" s="191"/>
      <c r="J1297" s="191"/>
    </row>
    <row r="1298" spans="2:10">
      <c r="B1298" s="168">
        <v>1294</v>
      </c>
      <c r="C1298" s="181">
        <v>2.1531827462879339E-2</v>
      </c>
      <c r="D1298" s="181">
        <v>0.16148172006900868</v>
      </c>
      <c r="E1298" s="182">
        <v>0.63983089804138271</v>
      </c>
      <c r="F1298" s="183">
        <v>1.8181280364893686E-2</v>
      </c>
      <c r="G1298" s="183">
        <v>0.22010149127443601</v>
      </c>
      <c r="H1298" s="183">
        <v>0.775509588442023</v>
      </c>
      <c r="I1298" s="191"/>
      <c r="J1298" s="191"/>
    </row>
    <row r="1299" spans="2:10">
      <c r="B1299" s="168">
        <v>1295</v>
      </c>
      <c r="C1299" s="181">
        <v>1.9100786580104438E-2</v>
      </c>
      <c r="D1299" s="181">
        <v>0.15557083277346592</v>
      </c>
      <c r="E1299" s="182">
        <v>0.62025267024709319</v>
      </c>
      <c r="F1299" s="183">
        <v>1.8115328840746361E-2</v>
      </c>
      <c r="G1299" s="183">
        <v>0.22054477676272161</v>
      </c>
      <c r="H1299" s="183">
        <v>0.54198665112953115</v>
      </c>
      <c r="I1299" s="191"/>
      <c r="J1299" s="191"/>
    </row>
    <row r="1300" spans="2:10">
      <c r="B1300" s="168">
        <v>1296</v>
      </c>
      <c r="C1300" s="181">
        <v>1.8481968041592488E-2</v>
      </c>
      <c r="D1300" s="181">
        <v>0.1539588764738187</v>
      </c>
      <c r="E1300" s="182">
        <v>0.6063542956238106</v>
      </c>
      <c r="F1300" s="183">
        <v>1.7873931782680791E-2</v>
      </c>
      <c r="G1300" s="183">
        <v>0.22557412109684266</v>
      </c>
      <c r="H1300" s="183">
        <v>0.24757269007639376</v>
      </c>
      <c r="I1300" s="191"/>
      <c r="J1300" s="191"/>
    </row>
    <row r="1301" spans="2:10">
      <c r="B1301" s="168">
        <v>1297</v>
      </c>
      <c r="C1301" s="181">
        <v>2.1303900538896359E-2</v>
      </c>
      <c r="D1301" s="181">
        <v>0.15120529230161267</v>
      </c>
      <c r="E1301" s="182">
        <v>0.51066599322698869</v>
      </c>
      <c r="F1301" s="183">
        <v>1.7716447955025319E-2</v>
      </c>
      <c r="G1301" s="183">
        <v>0.22193746615955434</v>
      </c>
      <c r="H1301" s="183">
        <v>0.13372941797749846</v>
      </c>
      <c r="I1301" s="191"/>
      <c r="J1301" s="191"/>
    </row>
    <row r="1302" spans="2:10">
      <c r="B1302" s="168">
        <v>1298</v>
      </c>
      <c r="C1302" s="181">
        <v>2.3525588674113373E-2</v>
      </c>
      <c r="D1302" s="181">
        <v>0.1509457317021165</v>
      </c>
      <c r="E1302" s="182">
        <v>0.47024145036102527</v>
      </c>
      <c r="F1302" s="183">
        <v>1.7720447106515706E-2</v>
      </c>
      <c r="G1302" s="183">
        <v>0.21729717792067665</v>
      </c>
      <c r="H1302" s="183">
        <v>0.11361508401722864</v>
      </c>
      <c r="I1302" s="191"/>
      <c r="J1302" s="191"/>
    </row>
    <row r="1303" spans="2:10">
      <c r="B1303" s="168">
        <v>1299</v>
      </c>
      <c r="C1303" s="181">
        <v>2.3853350488318659E-2</v>
      </c>
      <c r="D1303" s="181">
        <v>0.14557424823737855</v>
      </c>
      <c r="E1303" s="182">
        <v>0.45198820038671689</v>
      </c>
      <c r="F1303" s="183">
        <v>1.7731824002996947E-2</v>
      </c>
      <c r="G1303" s="183">
        <v>0.21702515027825162</v>
      </c>
      <c r="H1303" s="183">
        <v>0.11035941254667508</v>
      </c>
      <c r="I1303" s="191"/>
      <c r="J1303" s="191"/>
    </row>
    <row r="1304" spans="2:10">
      <c r="B1304" s="168">
        <v>1300</v>
      </c>
      <c r="C1304" s="181">
        <v>2.4256872481992185E-2</v>
      </c>
      <c r="D1304" s="181">
        <v>0.1491328101204511</v>
      </c>
      <c r="E1304" s="182">
        <v>0.44385467155471775</v>
      </c>
      <c r="F1304" s="183">
        <v>1.7709690768024346E-2</v>
      </c>
      <c r="G1304" s="183">
        <v>0.21650006342569497</v>
      </c>
      <c r="H1304" s="183">
        <v>0.11040369179561087</v>
      </c>
      <c r="I1304" s="191"/>
      <c r="J1304" s="191"/>
    </row>
    <row r="1305" spans="2:10">
      <c r="B1305" s="168">
        <v>1301</v>
      </c>
      <c r="C1305" s="181">
        <v>2.5343989862069961E-2</v>
      </c>
      <c r="D1305" s="181">
        <v>0.16311851192298649</v>
      </c>
      <c r="E1305" s="182">
        <v>0.45181903667112516</v>
      </c>
      <c r="F1305" s="183">
        <v>1.7575133110550773E-2</v>
      </c>
      <c r="G1305" s="183">
        <v>0.2234328560683824</v>
      </c>
      <c r="H1305" s="183">
        <v>0.11115264618348591</v>
      </c>
      <c r="I1305" s="191"/>
      <c r="J1305" s="191"/>
    </row>
    <row r="1306" spans="2:10">
      <c r="B1306" s="168">
        <v>1302</v>
      </c>
      <c r="C1306" s="181">
        <v>2.4170458019486044E-2</v>
      </c>
      <c r="D1306" s="181">
        <v>0.15153643785114512</v>
      </c>
      <c r="E1306" s="182">
        <v>0.46654874850866856</v>
      </c>
      <c r="F1306" s="183">
        <v>1.7545828983250612E-2</v>
      </c>
      <c r="G1306" s="183">
        <v>0.23008789666675519</v>
      </c>
      <c r="H1306" s="183">
        <v>0.11729917045208671</v>
      </c>
      <c r="I1306" s="191"/>
      <c r="J1306" s="191"/>
    </row>
    <row r="1307" spans="2:10">
      <c r="B1307" s="168">
        <v>1303</v>
      </c>
      <c r="C1307" s="181">
        <v>2.6615878022735545E-2</v>
      </c>
      <c r="D1307" s="181">
        <v>0.17862826774260182</v>
      </c>
      <c r="E1307" s="182">
        <v>0.42708990320244261</v>
      </c>
      <c r="F1307" s="183">
        <v>1.7585717071822715E-2</v>
      </c>
      <c r="G1307" s="183">
        <v>0.23793164827039195</v>
      </c>
      <c r="H1307" s="183">
        <v>0.15503541060932569</v>
      </c>
      <c r="I1307" s="191"/>
      <c r="J1307" s="191"/>
    </row>
    <row r="1308" spans="2:10">
      <c r="B1308" s="168">
        <v>1304</v>
      </c>
      <c r="C1308" s="181">
        <v>3.2714008616127839E-2</v>
      </c>
      <c r="D1308" s="181">
        <v>0.2000221188022043</v>
      </c>
      <c r="E1308" s="182">
        <v>0.17273591243300426</v>
      </c>
      <c r="F1308" s="183">
        <v>1.7888480419999218E-2</v>
      </c>
      <c r="G1308" s="183">
        <v>0.23002414918536496</v>
      </c>
      <c r="H1308" s="183">
        <v>0.2359586488266571</v>
      </c>
      <c r="I1308" s="191"/>
      <c r="J1308" s="191"/>
    </row>
    <row r="1309" spans="2:10">
      <c r="B1309" s="168">
        <v>1305</v>
      </c>
      <c r="C1309" s="181">
        <v>3.7840048677800817E-2</v>
      </c>
      <c r="D1309" s="181">
        <v>0.1803638787041906</v>
      </c>
      <c r="E1309" s="182">
        <v>0.19045010498339618</v>
      </c>
      <c r="F1309" s="183">
        <v>1.8670762717138037E-2</v>
      </c>
      <c r="G1309" s="183">
        <v>0.20164144683749632</v>
      </c>
      <c r="H1309" s="183">
        <v>0.329132596857108</v>
      </c>
      <c r="I1309" s="191"/>
      <c r="J1309" s="191"/>
    </row>
    <row r="1310" spans="2:10">
      <c r="B1310" s="168">
        <v>1306</v>
      </c>
      <c r="C1310" s="181">
        <v>4.3887324929855386E-2</v>
      </c>
      <c r="D1310" s="181">
        <v>0.15871871659588335</v>
      </c>
      <c r="E1310" s="182">
        <v>0.22454895299200012</v>
      </c>
      <c r="F1310" s="183">
        <v>1.879259893581892E-2</v>
      </c>
      <c r="G1310" s="183">
        <v>0.17021820640939922</v>
      </c>
      <c r="H1310" s="183">
        <v>0.38944384469485616</v>
      </c>
      <c r="I1310" s="191"/>
      <c r="J1310" s="191"/>
    </row>
    <row r="1311" spans="2:10">
      <c r="B1311" s="168">
        <v>1307</v>
      </c>
      <c r="C1311" s="181">
        <v>4.9002581698214531E-2</v>
      </c>
      <c r="D1311" s="181">
        <v>0.14999702536217807</v>
      </c>
      <c r="E1311" s="182">
        <v>0.25384718748471924</v>
      </c>
      <c r="F1311" s="183">
        <v>1.1781155536206438E-2</v>
      </c>
      <c r="G1311" s="183">
        <v>0.15278398156539347</v>
      </c>
      <c r="H1311" s="183">
        <v>0.39273550408087982</v>
      </c>
      <c r="I1311" s="191"/>
      <c r="J1311" s="191"/>
    </row>
    <row r="1312" spans="2:10">
      <c r="B1312" s="168">
        <v>1308</v>
      </c>
      <c r="C1312" s="181">
        <v>5.343713912429178E-2</v>
      </c>
      <c r="D1312" s="181">
        <v>0.14318261526367362</v>
      </c>
      <c r="E1312" s="182">
        <v>0.27211362967828912</v>
      </c>
      <c r="F1312" s="183">
        <v>1.0858454756134008E-2</v>
      </c>
      <c r="G1312" s="183">
        <v>0.14714473438859896</v>
      </c>
      <c r="H1312" s="183">
        <v>0.36473443608656458</v>
      </c>
      <c r="I1312" s="191"/>
      <c r="J1312" s="191"/>
    </row>
    <row r="1313" spans="2:10">
      <c r="B1313" s="168">
        <v>1309</v>
      </c>
      <c r="C1313" s="181">
        <v>5.5347602514499224E-2</v>
      </c>
      <c r="D1313" s="181">
        <v>0.13539256004792288</v>
      </c>
      <c r="E1313" s="182">
        <v>0.28169826431145589</v>
      </c>
      <c r="F1313" s="183">
        <v>1.1240511625240359E-2</v>
      </c>
      <c r="G1313" s="183">
        <v>0.14313131896485889</v>
      </c>
      <c r="H1313" s="183">
        <v>0.34371952218280072</v>
      </c>
      <c r="I1313" s="191"/>
      <c r="J1313" s="191"/>
    </row>
    <row r="1314" spans="2:10">
      <c r="B1314" s="168">
        <v>1310</v>
      </c>
      <c r="C1314" s="181">
        <v>5.5218242684671431E-2</v>
      </c>
      <c r="D1314" s="181">
        <v>0.12876047463055718</v>
      </c>
      <c r="E1314" s="182">
        <v>0.28410258229790913</v>
      </c>
      <c r="F1314" s="183">
        <v>1.1810907844277069E-2</v>
      </c>
      <c r="G1314" s="183">
        <v>0.13700356691207621</v>
      </c>
      <c r="H1314" s="183">
        <v>0.33134991111955125</v>
      </c>
      <c r="I1314" s="191"/>
      <c r="J1314" s="191"/>
    </row>
    <row r="1315" spans="2:10">
      <c r="B1315" s="168">
        <v>1311</v>
      </c>
      <c r="C1315" s="181">
        <v>5.3077275714180923E-2</v>
      </c>
      <c r="D1315" s="181">
        <v>0.12864258895617156</v>
      </c>
      <c r="E1315" s="182">
        <v>0.28132191849057231</v>
      </c>
      <c r="F1315" s="183">
        <v>1.1027901562816723E-2</v>
      </c>
      <c r="G1315" s="183">
        <v>0.13281550642242324</v>
      </c>
      <c r="H1315" s="183">
        <v>0.33508903789571565</v>
      </c>
      <c r="I1315" s="191"/>
      <c r="J1315" s="191"/>
    </row>
    <row r="1316" spans="2:10">
      <c r="B1316" s="168">
        <v>1312</v>
      </c>
      <c r="C1316" s="181">
        <v>4.9366012171200409E-2</v>
      </c>
      <c r="D1316" s="181">
        <v>0.13462747940923933</v>
      </c>
      <c r="E1316" s="182">
        <v>0.27951886984797542</v>
      </c>
      <c r="F1316" s="183">
        <v>1.2153697182801215E-2</v>
      </c>
      <c r="G1316" s="183">
        <v>0.13507942268898845</v>
      </c>
      <c r="H1316" s="183">
        <v>0.36068279660326996</v>
      </c>
      <c r="I1316" s="191"/>
      <c r="J1316" s="191"/>
    </row>
    <row r="1317" spans="2:10">
      <c r="B1317" s="168">
        <v>1313</v>
      </c>
      <c r="C1317" s="181">
        <v>4.6490273885292026E-2</v>
      </c>
      <c r="D1317" s="181">
        <v>0.13997380041861945</v>
      </c>
      <c r="E1317" s="182">
        <v>0.27412532399518208</v>
      </c>
      <c r="F1317" s="183">
        <v>1.7600713889911624E-2</v>
      </c>
      <c r="G1317" s="183">
        <v>0.14429760657337459</v>
      </c>
      <c r="H1317" s="183">
        <v>0.43291221885874343</v>
      </c>
      <c r="I1317" s="191"/>
      <c r="J1317" s="191"/>
    </row>
    <row r="1318" spans="2:10">
      <c r="B1318" s="168">
        <v>1314</v>
      </c>
      <c r="C1318" s="181">
        <v>4.2294611399572184E-2</v>
      </c>
      <c r="D1318" s="181">
        <v>0.14198824776270355</v>
      </c>
      <c r="E1318" s="182">
        <v>0.34365338095145487</v>
      </c>
      <c r="F1318" s="183">
        <v>1.9263774827361684E-2</v>
      </c>
      <c r="G1318" s="183">
        <v>0.1510470151224132</v>
      </c>
      <c r="H1318" s="183">
        <v>0.58135487268877939</v>
      </c>
      <c r="I1318" s="191"/>
      <c r="J1318" s="191"/>
    </row>
    <row r="1319" spans="2:10">
      <c r="B1319" s="168">
        <v>1315</v>
      </c>
      <c r="C1319" s="181">
        <v>3.9668324580453891E-2</v>
      </c>
      <c r="D1319" s="181">
        <v>0.14502035456755652</v>
      </c>
      <c r="E1319" s="182">
        <v>0.58557405473192747</v>
      </c>
      <c r="F1319" s="183">
        <v>1.9755532558902306E-2</v>
      </c>
      <c r="G1319" s="183">
        <v>0.15694108286376579</v>
      </c>
      <c r="H1319" s="183">
        <v>0.77746060977112563</v>
      </c>
      <c r="I1319" s="191"/>
      <c r="J1319" s="191"/>
    </row>
    <row r="1320" spans="2:10">
      <c r="B1320" s="168">
        <v>1316</v>
      </c>
      <c r="C1320" s="181">
        <v>3.839907270575349E-2</v>
      </c>
      <c r="D1320" s="181">
        <v>0.14596214503557162</v>
      </c>
      <c r="E1320" s="182">
        <v>0.57396864897584932</v>
      </c>
      <c r="F1320" s="183">
        <v>2.0089220380241433E-2</v>
      </c>
      <c r="G1320" s="183">
        <v>0.15945646634703708</v>
      </c>
      <c r="H1320" s="183">
        <v>0.94965978630058379</v>
      </c>
      <c r="I1320" s="191"/>
      <c r="J1320" s="191"/>
    </row>
    <row r="1321" spans="2:10">
      <c r="B1321" s="168">
        <v>1317</v>
      </c>
      <c r="C1321" s="181">
        <v>3.645941889897758E-2</v>
      </c>
      <c r="D1321" s="181">
        <v>0.14254314721249492</v>
      </c>
      <c r="E1321" s="182">
        <v>0.55687406970430342</v>
      </c>
      <c r="F1321" s="183">
        <v>1.99984120610548E-2</v>
      </c>
      <c r="G1321" s="183">
        <v>0.16814207762255079</v>
      </c>
      <c r="H1321" s="183">
        <v>0.97588986074881967</v>
      </c>
      <c r="I1321" s="191"/>
      <c r="J1321" s="191"/>
    </row>
    <row r="1322" spans="2:10">
      <c r="B1322" s="168">
        <v>1318</v>
      </c>
      <c r="C1322" s="181">
        <v>3.4132479986072196E-2</v>
      </c>
      <c r="D1322" s="181">
        <v>0.14611733878038166</v>
      </c>
      <c r="E1322" s="182">
        <v>0.53802647375625867</v>
      </c>
      <c r="F1322" s="183">
        <v>1.9424706199405395E-2</v>
      </c>
      <c r="G1322" s="183">
        <v>0.18225824944741725</v>
      </c>
      <c r="H1322" s="183">
        <v>0.81211476722654674</v>
      </c>
      <c r="I1322" s="191"/>
      <c r="J1322" s="191"/>
    </row>
    <row r="1323" spans="2:10">
      <c r="B1323" s="168">
        <v>1319</v>
      </c>
      <c r="C1323" s="181">
        <v>3.2116992466430565E-2</v>
      </c>
      <c r="D1323" s="181">
        <v>0.14272142731231566</v>
      </c>
      <c r="E1323" s="182">
        <v>0.51908208821747348</v>
      </c>
      <c r="F1323" s="183">
        <v>1.8774499327780619E-2</v>
      </c>
      <c r="G1323" s="183">
        <v>0.19335508718958413</v>
      </c>
      <c r="H1323" s="183">
        <v>0.58878223156653564</v>
      </c>
      <c r="I1323" s="191"/>
      <c r="J1323" s="191"/>
    </row>
    <row r="1324" spans="2:10">
      <c r="B1324" s="168">
        <v>1320</v>
      </c>
      <c r="C1324" s="181">
        <v>2.9339929081333139E-2</v>
      </c>
      <c r="D1324" s="181">
        <v>0.13104311408772773</v>
      </c>
      <c r="E1324" s="182">
        <v>0.50211813970458841</v>
      </c>
      <c r="F1324" s="183">
        <v>1.8426435246342451E-2</v>
      </c>
      <c r="G1324" s="183">
        <v>0.20403719370850951</v>
      </c>
      <c r="H1324" s="183">
        <v>0.27242172826848088</v>
      </c>
      <c r="I1324" s="191"/>
      <c r="J1324" s="191"/>
    </row>
    <row r="1325" spans="2:10">
      <c r="B1325" s="168">
        <v>1321</v>
      </c>
      <c r="C1325" s="181">
        <v>2.3551492810768428E-2</v>
      </c>
      <c r="D1325" s="181">
        <v>0.1384201531081812</v>
      </c>
      <c r="E1325" s="182">
        <v>0.49129169744703466</v>
      </c>
      <c r="F1325" s="183">
        <v>1.8090851275589775E-2</v>
      </c>
      <c r="G1325" s="183">
        <v>0.21276036925440653</v>
      </c>
      <c r="H1325" s="183">
        <v>0.14096122487340049</v>
      </c>
      <c r="I1325" s="191"/>
      <c r="J1325" s="191"/>
    </row>
    <row r="1326" spans="2:10">
      <c r="B1326" s="168">
        <v>1322</v>
      </c>
      <c r="C1326" s="181">
        <v>2.1132712345609598E-2</v>
      </c>
      <c r="D1326" s="181">
        <v>0.14643733383816376</v>
      </c>
      <c r="E1326" s="182">
        <v>0.48896870510343216</v>
      </c>
      <c r="F1326" s="183">
        <v>1.7972324699521584E-2</v>
      </c>
      <c r="G1326" s="183">
        <v>0.2167905852896076</v>
      </c>
      <c r="H1326" s="183">
        <v>0.11618363327820178</v>
      </c>
      <c r="I1326" s="191"/>
      <c r="J1326" s="191"/>
    </row>
    <row r="1327" spans="2:10">
      <c r="B1327" s="168">
        <v>1323</v>
      </c>
      <c r="C1327" s="181">
        <v>2.0738709159580534E-2</v>
      </c>
      <c r="D1327" s="181">
        <v>0.15565948852497222</v>
      </c>
      <c r="E1327" s="182">
        <v>0.47931830880022852</v>
      </c>
      <c r="F1327" s="183">
        <v>1.7860107129683892E-2</v>
      </c>
      <c r="G1327" s="183">
        <v>0.2253319009908801</v>
      </c>
      <c r="H1327" s="183">
        <v>0.11186949370559887</v>
      </c>
      <c r="I1327" s="191"/>
      <c r="J1327" s="191"/>
    </row>
    <row r="1328" spans="2:10">
      <c r="B1328" s="168">
        <v>1324</v>
      </c>
      <c r="C1328" s="181">
        <v>2.0213738615097343E-2</v>
      </c>
      <c r="D1328" s="181">
        <v>0.15862220112449374</v>
      </c>
      <c r="E1328" s="182">
        <v>0.47005778634190404</v>
      </c>
      <c r="F1328" s="183">
        <v>1.7858866013704105E-2</v>
      </c>
      <c r="G1328" s="183">
        <v>0.23187678919314195</v>
      </c>
      <c r="H1328" s="183">
        <v>0.11203170394223801</v>
      </c>
      <c r="I1328" s="191"/>
      <c r="J1328" s="191"/>
    </row>
    <row r="1329" spans="2:10">
      <c r="B1329" s="168">
        <v>1325</v>
      </c>
      <c r="C1329" s="181">
        <v>2.0030423593750055E-2</v>
      </c>
      <c r="D1329" s="181">
        <v>0.17441322015478461</v>
      </c>
      <c r="E1329" s="182">
        <v>0.4749000424589549</v>
      </c>
      <c r="F1329" s="183">
        <v>1.7584993087501187E-2</v>
      </c>
      <c r="G1329" s="183">
        <v>0.25013183907249753</v>
      </c>
      <c r="H1329" s="183">
        <v>0.11309687567560028</v>
      </c>
      <c r="I1329" s="191"/>
      <c r="J1329" s="191"/>
    </row>
    <row r="1330" spans="2:10">
      <c r="B1330" s="168">
        <v>1326</v>
      </c>
      <c r="C1330" s="181">
        <v>1.9648393549791802E-2</v>
      </c>
      <c r="D1330" s="181">
        <v>0.18850591109250583</v>
      </c>
      <c r="E1330" s="182">
        <v>0.48626111469315664</v>
      </c>
      <c r="F1330" s="183">
        <v>1.7476188586607874E-2</v>
      </c>
      <c r="G1330" s="183">
        <v>0.26650569467903279</v>
      </c>
      <c r="H1330" s="183">
        <v>0.11978648228622757</v>
      </c>
      <c r="I1330" s="191"/>
      <c r="J1330" s="191"/>
    </row>
    <row r="1331" spans="2:10">
      <c r="B1331" s="168">
        <v>1327</v>
      </c>
      <c r="C1331" s="181">
        <v>1.9801526620722213E-2</v>
      </c>
      <c r="D1331" s="181">
        <v>0.19957477568105389</v>
      </c>
      <c r="E1331" s="182">
        <v>0.43014837317689153</v>
      </c>
      <c r="F1331" s="183">
        <v>1.7384208102329251E-2</v>
      </c>
      <c r="G1331" s="183">
        <v>0.27378103688564065</v>
      </c>
      <c r="H1331" s="183">
        <v>0.15889996585558314</v>
      </c>
      <c r="I1331" s="191"/>
      <c r="J1331" s="191"/>
    </row>
    <row r="1332" spans="2:10">
      <c r="B1332" s="168">
        <v>1328</v>
      </c>
      <c r="C1332" s="181">
        <v>1.7469598907619007E-2</v>
      </c>
      <c r="D1332" s="181">
        <v>0.18778626200095336</v>
      </c>
      <c r="E1332" s="182">
        <v>0.17559200805605554</v>
      </c>
      <c r="F1332" s="183">
        <v>1.6281786833297125E-2</v>
      </c>
      <c r="G1332" s="183">
        <v>0.27613725489863972</v>
      </c>
      <c r="H1332" s="183">
        <v>0.24119436129344449</v>
      </c>
      <c r="I1332" s="191"/>
      <c r="J1332" s="191"/>
    </row>
    <row r="1333" spans="2:10">
      <c r="B1333" s="168">
        <v>1329</v>
      </c>
      <c r="C1333" s="181">
        <v>2.1043737078661823E-2</v>
      </c>
      <c r="D1333" s="181">
        <v>0.20454720850004723</v>
      </c>
      <c r="E1333" s="182">
        <v>0.19097263134404899</v>
      </c>
      <c r="F1333" s="183">
        <v>1.6252999837655178E-2</v>
      </c>
      <c r="G1333" s="183">
        <v>0.27091578744313471</v>
      </c>
      <c r="H1333" s="183">
        <v>0.33323080893689305</v>
      </c>
      <c r="I1333" s="191"/>
      <c r="J1333" s="191"/>
    </row>
    <row r="1334" spans="2:10">
      <c r="B1334" s="168">
        <v>1330</v>
      </c>
      <c r="C1334" s="181">
        <v>2.4785726652730541E-2</v>
      </c>
      <c r="D1334" s="181">
        <v>0.21496986434388313</v>
      </c>
      <c r="E1334" s="182">
        <v>0.21715021885554006</v>
      </c>
      <c r="F1334" s="183">
        <v>1.5866012980073618E-2</v>
      </c>
      <c r="G1334" s="183">
        <v>0.26435819716567566</v>
      </c>
      <c r="H1334" s="183">
        <v>0.39208287029029082</v>
      </c>
      <c r="I1334" s="191"/>
      <c r="J1334" s="191"/>
    </row>
    <row r="1335" spans="2:10">
      <c r="B1335" s="168">
        <v>1331</v>
      </c>
      <c r="C1335" s="181">
        <v>2.4876516064523933E-2</v>
      </c>
      <c r="D1335" s="181">
        <v>0.2077732968279698</v>
      </c>
      <c r="E1335" s="182">
        <v>0.24120379838344644</v>
      </c>
      <c r="F1335" s="183">
        <v>1.5871942756421405E-2</v>
      </c>
      <c r="G1335" s="183">
        <v>0.25791523041479686</v>
      </c>
      <c r="H1335" s="183">
        <v>0.39510858956567441</v>
      </c>
      <c r="I1335" s="191"/>
      <c r="J1335" s="191"/>
    </row>
    <row r="1336" spans="2:10">
      <c r="B1336" s="168">
        <v>1332</v>
      </c>
      <c r="C1336" s="181">
        <v>2.5302202006770309E-2</v>
      </c>
      <c r="D1336" s="181">
        <v>0.21051895683552718</v>
      </c>
      <c r="E1336" s="182">
        <v>0.25941022047903356</v>
      </c>
      <c r="F1336" s="183">
        <v>1.6501533312604441E-2</v>
      </c>
      <c r="G1336" s="183">
        <v>0.25355696211750012</v>
      </c>
      <c r="H1336" s="183">
        <v>0.36829238840592821</v>
      </c>
      <c r="I1336" s="191"/>
      <c r="J1336" s="191"/>
    </row>
    <row r="1337" spans="2:10">
      <c r="B1337" s="168">
        <v>1333</v>
      </c>
      <c r="C1337" s="181">
        <v>2.5751513225144799E-2</v>
      </c>
      <c r="D1337" s="181">
        <v>0.1989463660856842</v>
      </c>
      <c r="E1337" s="182">
        <v>0.26029130825469521</v>
      </c>
      <c r="F1337" s="183">
        <v>1.662243869430052E-2</v>
      </c>
      <c r="G1337" s="183">
        <v>0.24219619218883295</v>
      </c>
      <c r="H1337" s="183">
        <v>0.34903920645235037</v>
      </c>
      <c r="I1337" s="191"/>
      <c r="J1337" s="191"/>
    </row>
    <row r="1338" spans="2:10">
      <c r="B1338" s="168">
        <v>1334</v>
      </c>
      <c r="C1338" s="181">
        <v>2.6157116346129914E-2</v>
      </c>
      <c r="D1338" s="181">
        <v>0.18290671205657549</v>
      </c>
      <c r="E1338" s="182">
        <v>0.25634864797187207</v>
      </c>
      <c r="F1338" s="183">
        <v>1.6548385440840814E-2</v>
      </c>
      <c r="G1338" s="183">
        <v>0.22442046781912314</v>
      </c>
      <c r="H1338" s="183">
        <v>0.33675400822023943</v>
      </c>
      <c r="I1338" s="191"/>
      <c r="J1338" s="191"/>
    </row>
    <row r="1339" spans="2:10">
      <c r="B1339" s="168">
        <v>1335</v>
      </c>
      <c r="C1339" s="181">
        <v>2.6575033165574618E-2</v>
      </c>
      <c r="D1339" s="181">
        <v>0.17933914866615186</v>
      </c>
      <c r="E1339" s="182">
        <v>0.24827662722124849</v>
      </c>
      <c r="F1339" s="183">
        <v>1.5866461160844097E-2</v>
      </c>
      <c r="G1339" s="183">
        <v>0.21256052327130215</v>
      </c>
      <c r="H1339" s="183">
        <v>0.3375122242040075</v>
      </c>
      <c r="I1339" s="191"/>
      <c r="J1339" s="191"/>
    </row>
    <row r="1340" spans="2:10">
      <c r="B1340" s="168">
        <v>1336</v>
      </c>
      <c r="C1340" s="181">
        <v>2.7440464805296407E-2</v>
      </c>
      <c r="D1340" s="181">
        <v>0.17032750391929455</v>
      </c>
      <c r="E1340" s="182">
        <v>0.24083097339556719</v>
      </c>
      <c r="F1340" s="183">
        <v>1.6097067404974418E-2</v>
      </c>
      <c r="G1340" s="183">
        <v>0.20129120828405586</v>
      </c>
      <c r="H1340" s="183">
        <v>0.36222807182658684</v>
      </c>
      <c r="I1340" s="191"/>
      <c r="J1340" s="191"/>
    </row>
    <row r="1341" spans="2:10">
      <c r="B1341" s="168">
        <v>1337</v>
      </c>
      <c r="C1341" s="181">
        <v>2.8075331100611112E-2</v>
      </c>
      <c r="D1341" s="181">
        <v>0.16376332061176541</v>
      </c>
      <c r="E1341" s="182">
        <v>0.23683773486980086</v>
      </c>
      <c r="F1341" s="183">
        <v>1.6814984048384538E-2</v>
      </c>
      <c r="G1341" s="183">
        <v>0.19236862709366162</v>
      </c>
      <c r="H1341" s="183">
        <v>0.4353633663660646</v>
      </c>
      <c r="I1341" s="191"/>
      <c r="J1341" s="191"/>
    </row>
    <row r="1342" spans="2:10">
      <c r="B1342" s="168">
        <v>1338</v>
      </c>
      <c r="C1342" s="181">
        <v>2.7744330231992406E-2</v>
      </c>
      <c r="D1342" s="181">
        <v>0.15637227064305609</v>
      </c>
      <c r="E1342" s="182">
        <v>0.31167542738692133</v>
      </c>
      <c r="F1342" s="183">
        <v>1.7930678363311477E-2</v>
      </c>
      <c r="G1342" s="183">
        <v>0.18362546694945406</v>
      </c>
      <c r="H1342" s="183">
        <v>0.58391962910572082</v>
      </c>
      <c r="I1342" s="191"/>
      <c r="J1342" s="191"/>
    </row>
    <row r="1343" spans="2:10">
      <c r="B1343" s="168">
        <v>1339</v>
      </c>
      <c r="C1343" s="181">
        <v>2.5992579312629608E-2</v>
      </c>
      <c r="D1343" s="181">
        <v>0.16221460217824066</v>
      </c>
      <c r="E1343" s="182">
        <v>0.55918991867749168</v>
      </c>
      <c r="F1343" s="183">
        <v>1.8764604875386313E-2</v>
      </c>
      <c r="G1343" s="183">
        <v>0.1819632225808345</v>
      </c>
      <c r="H1343" s="183">
        <v>0.78204333562462269</v>
      </c>
      <c r="I1343" s="191"/>
      <c r="J1343" s="191"/>
    </row>
    <row r="1344" spans="2:10">
      <c r="B1344" s="168">
        <v>1340</v>
      </c>
      <c r="C1344" s="181">
        <v>2.5649625795837017E-2</v>
      </c>
      <c r="D1344" s="181">
        <v>0.16781413624841915</v>
      </c>
      <c r="E1344" s="182">
        <v>0.5514727901393186</v>
      </c>
      <c r="F1344" s="183">
        <v>1.8976525428932328E-2</v>
      </c>
      <c r="G1344" s="183">
        <v>0.17769583339754894</v>
      </c>
      <c r="H1344" s="183">
        <v>0.94841996733038292</v>
      </c>
      <c r="I1344" s="191"/>
      <c r="J1344" s="191"/>
    </row>
    <row r="1345" spans="2:10">
      <c r="B1345" s="168">
        <v>1341</v>
      </c>
      <c r="C1345" s="181">
        <v>2.4616459268973209E-2</v>
      </c>
      <c r="D1345" s="181">
        <v>0.17023632883842618</v>
      </c>
      <c r="E1345" s="182">
        <v>0.53806024376991102</v>
      </c>
      <c r="F1345" s="183">
        <v>1.902617006812319E-2</v>
      </c>
      <c r="G1345" s="183">
        <v>0.17674050185390983</v>
      </c>
      <c r="H1345" s="183">
        <v>0.97332951461563633</v>
      </c>
      <c r="I1345" s="191"/>
      <c r="J1345" s="191"/>
    </row>
    <row r="1346" spans="2:10">
      <c r="B1346" s="168">
        <v>1342</v>
      </c>
      <c r="C1346" s="181">
        <v>2.351433629117634E-2</v>
      </c>
      <c r="D1346" s="181">
        <v>0.16980711315693986</v>
      </c>
      <c r="E1346" s="182">
        <v>0.52447281227640885</v>
      </c>
      <c r="F1346" s="183">
        <v>1.8883855435776056E-2</v>
      </c>
      <c r="G1346" s="183">
        <v>0.18375848308092024</v>
      </c>
      <c r="H1346" s="183">
        <v>0.80958273511509393</v>
      </c>
      <c r="I1346" s="191"/>
      <c r="J1346" s="191"/>
    </row>
    <row r="1347" spans="2:10">
      <c r="B1347" s="168">
        <v>1343</v>
      </c>
      <c r="C1347" s="181">
        <v>2.2497350086509729E-2</v>
      </c>
      <c r="D1347" s="181">
        <v>0.16409260101484441</v>
      </c>
      <c r="E1347" s="182">
        <v>0.51087579438087427</v>
      </c>
      <c r="F1347" s="183">
        <v>1.8591676048871492E-2</v>
      </c>
      <c r="G1347" s="183">
        <v>0.18964177946250546</v>
      </c>
      <c r="H1347" s="183">
        <v>0.58899154363371586</v>
      </c>
      <c r="I1347" s="191"/>
      <c r="J1347" s="191"/>
    </row>
    <row r="1348" spans="2:10">
      <c r="B1348" s="168">
        <v>1344</v>
      </c>
      <c r="C1348" s="181">
        <v>2.139720985802334E-2</v>
      </c>
      <c r="D1348" s="181">
        <v>0.16123740628503441</v>
      </c>
      <c r="E1348" s="182">
        <v>0.50316809828643105</v>
      </c>
      <c r="F1348" s="183">
        <v>1.8263125068670848E-2</v>
      </c>
      <c r="G1348" s="183">
        <v>0.19780599595532042</v>
      </c>
      <c r="H1348" s="183">
        <v>0.27061174781397684</v>
      </c>
      <c r="I1348" s="191"/>
      <c r="J1348" s="191"/>
    </row>
    <row r="1349" spans="2:10">
      <c r="B1349" s="168">
        <v>1345</v>
      </c>
      <c r="C1349" s="181">
        <v>1.8860937161324049E-2</v>
      </c>
      <c r="D1349" s="181">
        <v>0.15993537835719765</v>
      </c>
      <c r="E1349" s="182">
        <v>0.57017424767327429</v>
      </c>
      <c r="F1349" s="183">
        <v>1.8025623735763985E-2</v>
      </c>
      <c r="G1349" s="183">
        <v>0.20252059980215215</v>
      </c>
      <c r="H1349" s="183">
        <v>0.13886360571216416</v>
      </c>
      <c r="I1349" s="191"/>
      <c r="J1349" s="191"/>
    </row>
    <row r="1350" spans="2:10">
      <c r="B1350" s="168">
        <v>1346</v>
      </c>
      <c r="C1350" s="181">
        <v>1.8225528519197072E-2</v>
      </c>
      <c r="D1350" s="181">
        <v>0.1589196908396652</v>
      </c>
      <c r="E1350" s="182">
        <v>0.58530378274681405</v>
      </c>
      <c r="F1350" s="183">
        <v>1.795067412076334E-2</v>
      </c>
      <c r="G1350" s="183">
        <v>0.20172616121101219</v>
      </c>
      <c r="H1350" s="183">
        <v>0.11476458037605422</v>
      </c>
      <c r="I1350" s="191"/>
      <c r="J1350" s="191"/>
    </row>
    <row r="1351" spans="2:10">
      <c r="B1351" s="168">
        <v>1347</v>
      </c>
      <c r="C1351" s="181">
        <v>1.8138292824986763E-2</v>
      </c>
      <c r="D1351" s="181">
        <v>0.16468855112710173</v>
      </c>
      <c r="E1351" s="182">
        <v>0.58232031504952508</v>
      </c>
      <c r="F1351" s="183">
        <v>1.7875862407538207E-2</v>
      </c>
      <c r="G1351" s="183">
        <v>0.20943127389789562</v>
      </c>
      <c r="H1351" s="183">
        <v>0.11103004029499854</v>
      </c>
      <c r="I1351" s="191"/>
      <c r="J1351" s="191"/>
    </row>
    <row r="1352" spans="2:10">
      <c r="B1352" s="168">
        <v>1348</v>
      </c>
      <c r="C1352" s="181">
        <v>1.8510217791436915E-2</v>
      </c>
      <c r="D1352" s="181">
        <v>0.16500872570141142</v>
      </c>
      <c r="E1352" s="182">
        <v>0.58978288290209313</v>
      </c>
      <c r="F1352" s="183">
        <v>1.790747638957849E-2</v>
      </c>
      <c r="G1352" s="183">
        <v>0.21536686895709334</v>
      </c>
      <c r="H1352" s="183">
        <v>0.11145836705362783</v>
      </c>
      <c r="I1352" s="191"/>
      <c r="J1352" s="191"/>
    </row>
    <row r="1353" spans="2:10">
      <c r="B1353" s="168">
        <v>1349</v>
      </c>
      <c r="C1353" s="181">
        <v>1.9860063847304495E-2</v>
      </c>
      <c r="D1353" s="181">
        <v>0.18048095334175099</v>
      </c>
      <c r="E1353" s="182">
        <v>0.62159882975111314</v>
      </c>
      <c r="F1353" s="183">
        <v>1.7734271759512598E-2</v>
      </c>
      <c r="G1353" s="183">
        <v>0.22826204956959412</v>
      </c>
      <c r="H1353" s="183">
        <v>0.11231334466305824</v>
      </c>
      <c r="I1353" s="191"/>
      <c r="J1353" s="191"/>
    </row>
    <row r="1354" spans="2:10">
      <c r="B1354" s="168">
        <v>1350</v>
      </c>
      <c r="C1354" s="181">
        <v>1.9235761602859187E-2</v>
      </c>
      <c r="D1354" s="181">
        <v>0.17779900513054145</v>
      </c>
      <c r="E1354" s="182">
        <v>0.70838229698730948</v>
      </c>
      <c r="F1354" s="183">
        <v>1.7690832700220604E-2</v>
      </c>
      <c r="G1354" s="183">
        <v>0.2410854211169797</v>
      </c>
      <c r="H1354" s="183">
        <v>0.12190932827056272</v>
      </c>
      <c r="I1354" s="191"/>
      <c r="J1354" s="191"/>
    </row>
    <row r="1355" spans="2:10">
      <c r="B1355" s="168">
        <v>1351</v>
      </c>
      <c r="C1355" s="181">
        <v>2.2522886599252202E-2</v>
      </c>
      <c r="D1355" s="181">
        <v>0.20043225103276185</v>
      </c>
      <c r="E1355" s="182">
        <v>0.77142346159126829</v>
      </c>
      <c r="F1355" s="183">
        <v>1.7857831750387649E-2</v>
      </c>
      <c r="G1355" s="183">
        <v>0.24973878605759223</v>
      </c>
      <c r="H1355" s="183">
        <v>0.21112654612420306</v>
      </c>
      <c r="I1355" s="191"/>
      <c r="J1355" s="191"/>
    </row>
    <row r="1356" spans="2:10">
      <c r="B1356" s="168">
        <v>1352</v>
      </c>
      <c r="C1356" s="181">
        <v>2.827607098765338E-2</v>
      </c>
      <c r="D1356" s="181">
        <v>0.23151256597403719</v>
      </c>
      <c r="E1356" s="182">
        <v>0.66140794778338585</v>
      </c>
      <c r="F1356" s="183">
        <v>1.8044550754455501E-2</v>
      </c>
      <c r="G1356" s="183">
        <v>0.24837177178875852</v>
      </c>
      <c r="H1356" s="183">
        <v>0.31194510361035505</v>
      </c>
      <c r="I1356" s="191"/>
      <c r="J1356" s="191"/>
    </row>
    <row r="1357" spans="2:10">
      <c r="B1357" s="168">
        <v>1353</v>
      </c>
      <c r="C1357" s="181">
        <v>3.167245005092429E-2</v>
      </c>
      <c r="D1357" s="181">
        <v>0.23815024874370605</v>
      </c>
      <c r="E1357" s="182">
        <v>0.80215571170419497</v>
      </c>
      <c r="F1357" s="183">
        <v>1.7931367872189102E-2</v>
      </c>
      <c r="G1357" s="183">
        <v>0.233910205135127</v>
      </c>
      <c r="H1357" s="183">
        <v>0.33116062174063465</v>
      </c>
      <c r="I1357" s="191"/>
      <c r="J1357" s="191"/>
    </row>
    <row r="1358" spans="2:10">
      <c r="B1358" s="168">
        <v>1354</v>
      </c>
      <c r="C1358" s="181">
        <v>3.4452925244798663E-2</v>
      </c>
      <c r="D1358" s="181">
        <v>0.21608802533505153</v>
      </c>
      <c r="E1358" s="182">
        <v>0.91696442761772068</v>
      </c>
      <c r="F1358" s="183">
        <v>1.7878585967604926E-2</v>
      </c>
      <c r="G1358" s="183">
        <v>0.21153656664939718</v>
      </c>
      <c r="H1358" s="183">
        <v>0.328058869173254</v>
      </c>
      <c r="I1358" s="191"/>
      <c r="J1358" s="191"/>
    </row>
    <row r="1359" spans="2:10">
      <c r="B1359" s="168">
        <v>1355</v>
      </c>
      <c r="C1359" s="181">
        <v>3.645424076214708E-2</v>
      </c>
      <c r="D1359" s="181">
        <v>0.19211430973570201</v>
      </c>
      <c r="E1359" s="182">
        <v>0.97849635983985039</v>
      </c>
      <c r="F1359" s="183">
        <v>1.796722233382695E-2</v>
      </c>
      <c r="G1359" s="183">
        <v>0.19523218292614103</v>
      </c>
      <c r="H1359" s="183">
        <v>0.31163241449187451</v>
      </c>
      <c r="I1359" s="191"/>
      <c r="J1359" s="191"/>
    </row>
    <row r="1360" spans="2:10">
      <c r="B1360" s="168">
        <v>1356</v>
      </c>
      <c r="C1360" s="181">
        <v>3.9912577726695445E-2</v>
      </c>
      <c r="D1360" s="181">
        <v>0.15824658578481759</v>
      </c>
      <c r="E1360" s="182">
        <v>0.99934681048016072</v>
      </c>
      <c r="F1360" s="183">
        <v>1.8190243980303125E-2</v>
      </c>
      <c r="G1360" s="183">
        <v>0.17124328081392146</v>
      </c>
      <c r="H1360" s="183">
        <v>0.28849042073136788</v>
      </c>
      <c r="I1360" s="191"/>
      <c r="J1360" s="191"/>
    </row>
    <row r="1361" spans="2:10">
      <c r="B1361" s="168">
        <v>1357</v>
      </c>
      <c r="C1361" s="181">
        <v>4.3618660028890706E-2</v>
      </c>
      <c r="D1361" s="181">
        <v>0.12964040609549002</v>
      </c>
      <c r="E1361" s="182">
        <v>0.98900819742026169</v>
      </c>
      <c r="F1361" s="183">
        <v>1.8572473226628913E-2</v>
      </c>
      <c r="G1361" s="183">
        <v>0.14903903720302328</v>
      </c>
      <c r="H1361" s="183">
        <v>0.27364769894768004</v>
      </c>
      <c r="I1361" s="191"/>
      <c r="J1361" s="191"/>
    </row>
    <row r="1362" spans="2:10">
      <c r="B1362" s="168">
        <v>1358</v>
      </c>
      <c r="C1362" s="181">
        <v>4.576172053245324E-2</v>
      </c>
      <c r="D1362" s="181">
        <v>0.1099168642258857</v>
      </c>
      <c r="E1362" s="182">
        <v>0.92908576870101423</v>
      </c>
      <c r="F1362" s="183">
        <v>1.7451055988017498E-2</v>
      </c>
      <c r="G1362" s="183">
        <v>0.12683262577129115</v>
      </c>
      <c r="H1362" s="183">
        <v>0.262096107315964</v>
      </c>
      <c r="I1362" s="191"/>
      <c r="J1362" s="191"/>
    </row>
    <row r="1363" spans="2:10">
      <c r="B1363" s="168">
        <v>1359</v>
      </c>
      <c r="C1363" s="181">
        <v>4.7769817668408966E-2</v>
      </c>
      <c r="D1363" s="181">
        <v>0.10053437531330957</v>
      </c>
      <c r="E1363" s="182">
        <v>0.80393871489754121</v>
      </c>
      <c r="F1363" s="183">
        <v>1.6599512524118652E-2</v>
      </c>
      <c r="G1363" s="183">
        <v>0.10774567464701365</v>
      </c>
      <c r="H1363" s="183">
        <v>0.2640108761125714</v>
      </c>
      <c r="I1363" s="191"/>
      <c r="J1363" s="191"/>
    </row>
    <row r="1364" spans="2:10">
      <c r="B1364" s="168">
        <v>1360</v>
      </c>
      <c r="C1364" s="181">
        <v>4.7470866018618101E-2</v>
      </c>
      <c r="D1364" s="181">
        <v>0.10132983940626374</v>
      </c>
      <c r="E1364" s="182">
        <v>0.68467470454817503</v>
      </c>
      <c r="F1364" s="183">
        <v>1.4108627228160885E-2</v>
      </c>
      <c r="G1364" s="183">
        <v>9.8280189826586248E-2</v>
      </c>
      <c r="H1364" s="183">
        <v>0.28857994949166582</v>
      </c>
      <c r="I1364" s="191"/>
      <c r="J1364" s="191"/>
    </row>
    <row r="1365" spans="2:10">
      <c r="B1365" s="168">
        <v>1361</v>
      </c>
      <c r="C1365" s="181">
        <v>4.4410520248751487E-2</v>
      </c>
      <c r="D1365" s="181">
        <v>9.9309629677931957E-2</v>
      </c>
      <c r="E1365" s="182">
        <v>0.59751784088785276</v>
      </c>
      <c r="F1365" s="183">
        <v>1.4338681865189126E-2</v>
      </c>
      <c r="G1365" s="183">
        <v>9.7757507900267437E-2</v>
      </c>
      <c r="H1365" s="183">
        <v>0.36596728680842699</v>
      </c>
      <c r="I1365" s="191"/>
      <c r="J1365" s="191"/>
    </row>
    <row r="1366" spans="2:10">
      <c r="B1366" s="168">
        <v>1362</v>
      </c>
      <c r="C1366" s="181">
        <v>3.9692296872759242E-2</v>
      </c>
      <c r="D1366" s="181">
        <v>9.1628440333559269E-2</v>
      </c>
      <c r="E1366" s="182">
        <v>0.59750578374300212</v>
      </c>
      <c r="F1366" s="183">
        <v>1.6417895885745399E-2</v>
      </c>
      <c r="G1366" s="183">
        <v>0.10380217144515921</v>
      </c>
      <c r="H1366" s="183">
        <v>0.52260363042210256</v>
      </c>
      <c r="I1366" s="191"/>
      <c r="J1366" s="191"/>
    </row>
    <row r="1367" spans="2:10">
      <c r="B1367" s="168">
        <v>1363</v>
      </c>
      <c r="C1367" s="181">
        <v>3.4833739983857928E-2</v>
      </c>
      <c r="D1367" s="181">
        <v>9.5327635138583222E-2</v>
      </c>
      <c r="E1367" s="182">
        <v>0.77793122700846085</v>
      </c>
      <c r="F1367" s="183">
        <v>1.7516111150623848E-2</v>
      </c>
      <c r="G1367" s="183">
        <v>0.11801501453032727</v>
      </c>
      <c r="H1367" s="183">
        <v>0.7416641888222425</v>
      </c>
      <c r="I1367" s="191"/>
      <c r="J1367" s="191"/>
    </row>
    <row r="1368" spans="2:10">
      <c r="B1368" s="168">
        <v>1364</v>
      </c>
      <c r="C1368" s="181">
        <v>3.0442310473157669E-2</v>
      </c>
      <c r="D1368" s="181">
        <v>0.10143228339568053</v>
      </c>
      <c r="E1368" s="182">
        <v>0.71702503529836792</v>
      </c>
      <c r="F1368" s="183">
        <v>1.7485807235451095E-2</v>
      </c>
      <c r="G1368" s="183">
        <v>0.13043815215629578</v>
      </c>
      <c r="H1368" s="183">
        <v>0.908352715795406</v>
      </c>
      <c r="I1368" s="191"/>
      <c r="J1368" s="191"/>
    </row>
    <row r="1369" spans="2:10">
      <c r="B1369" s="168">
        <v>1365</v>
      </c>
      <c r="C1369" s="181">
        <v>2.7818842759100224E-2</v>
      </c>
      <c r="D1369" s="181">
        <v>0.11096574127607717</v>
      </c>
      <c r="E1369" s="182">
        <v>0.67149760623797128</v>
      </c>
      <c r="F1369" s="183">
        <v>1.8836279323218137E-2</v>
      </c>
      <c r="G1369" s="183">
        <v>0.14672200932603291</v>
      </c>
      <c r="H1369" s="183">
        <v>0.93803551319252731</v>
      </c>
      <c r="I1369" s="191"/>
      <c r="J1369" s="191"/>
    </row>
    <row r="1370" spans="2:10">
      <c r="B1370" s="168">
        <v>1366</v>
      </c>
      <c r="C1370" s="181">
        <v>2.4781713389763867E-2</v>
      </c>
      <c r="D1370" s="181">
        <v>0.11773555186642803</v>
      </c>
      <c r="E1370" s="182">
        <v>0.63983089804138271</v>
      </c>
      <c r="F1370" s="183">
        <v>1.9562194269608976E-2</v>
      </c>
      <c r="G1370" s="183">
        <v>0.16273417757534989</v>
      </c>
      <c r="H1370" s="183">
        <v>0.7801118959554082</v>
      </c>
      <c r="I1370" s="191"/>
      <c r="J1370" s="191"/>
    </row>
    <row r="1371" spans="2:10">
      <c r="B1371" s="168">
        <v>1367</v>
      </c>
      <c r="C1371" s="181">
        <v>2.0955021076746537E-2</v>
      </c>
      <c r="D1371" s="181">
        <v>0.11798355037104434</v>
      </c>
      <c r="E1371" s="182">
        <v>0.62025267024709319</v>
      </c>
      <c r="F1371" s="183">
        <v>1.8976663330707858E-2</v>
      </c>
      <c r="G1371" s="183">
        <v>0.17949048419802552</v>
      </c>
      <c r="H1371" s="183">
        <v>0.54680806154004058</v>
      </c>
      <c r="I1371" s="191"/>
      <c r="J1371" s="191"/>
    </row>
    <row r="1372" spans="2:10">
      <c r="B1372" s="168">
        <v>1368</v>
      </c>
      <c r="C1372" s="181">
        <v>1.8754762465582712E-2</v>
      </c>
      <c r="D1372" s="181">
        <v>0.12125065827846837</v>
      </c>
      <c r="E1372" s="182">
        <v>0.6063542956238106</v>
      </c>
      <c r="F1372" s="183">
        <v>1.8387340092979661E-2</v>
      </c>
      <c r="G1372" s="183">
        <v>0.20241698474074279</v>
      </c>
      <c r="H1372" s="183">
        <v>0.24949389788728882</v>
      </c>
      <c r="I1372" s="191"/>
      <c r="J1372" s="191"/>
    </row>
    <row r="1373" spans="2:10">
      <c r="B1373" s="168">
        <v>1369</v>
      </c>
      <c r="C1373" s="181">
        <v>1.7664899520100332E-2</v>
      </c>
      <c r="D1373" s="181">
        <v>0.1316688132418794</v>
      </c>
      <c r="E1373" s="182">
        <v>0.59252649571342098</v>
      </c>
      <c r="F1373" s="183">
        <v>1.8045688444103633E-2</v>
      </c>
      <c r="G1373" s="183">
        <v>0.21925099419142538</v>
      </c>
      <c r="H1373" s="183">
        <v>0.13500972335260239</v>
      </c>
      <c r="I1373" s="191"/>
      <c r="J1373" s="191"/>
    </row>
    <row r="1374" spans="2:10">
      <c r="B1374" s="168">
        <v>1370</v>
      </c>
      <c r="C1374" s="181">
        <v>1.7017122462059671E-2</v>
      </c>
      <c r="D1374" s="181">
        <v>0.14466855919150598</v>
      </c>
      <c r="E1374" s="182">
        <v>0.58530378274681405</v>
      </c>
      <c r="F1374" s="183">
        <v>1.7871725354272297E-2</v>
      </c>
      <c r="G1374" s="183">
        <v>0.23130556840346905</v>
      </c>
      <c r="H1374" s="183">
        <v>0.11555604989936169</v>
      </c>
      <c r="I1374" s="191"/>
      <c r="J1374" s="191"/>
    </row>
    <row r="1375" spans="2:10">
      <c r="B1375" s="168">
        <v>1371</v>
      </c>
      <c r="C1375" s="181">
        <v>1.6179136579628554E-2</v>
      </c>
      <c r="D1375" s="181">
        <v>0.15723723886620622</v>
      </c>
      <c r="E1375" s="182">
        <v>0.58232031504952508</v>
      </c>
      <c r="F1375" s="183">
        <v>1.7749751233815867E-2</v>
      </c>
      <c r="G1375" s="183">
        <v>0.24732129323384136</v>
      </c>
      <c r="H1375" s="183">
        <v>0.11294604397105824</v>
      </c>
      <c r="I1375" s="191"/>
      <c r="J1375" s="191"/>
    </row>
    <row r="1376" spans="2:10">
      <c r="B1376" s="168">
        <v>1372</v>
      </c>
      <c r="C1376" s="181">
        <v>1.5788785652696709E-2</v>
      </c>
      <c r="D1376" s="181">
        <v>0.16594014942891178</v>
      </c>
      <c r="E1376" s="182">
        <v>0.58978288290209313</v>
      </c>
      <c r="F1376" s="183">
        <v>1.7726032128424673E-2</v>
      </c>
      <c r="G1376" s="183">
        <v>0.26118244126094686</v>
      </c>
      <c r="H1376" s="183">
        <v>0.11366844845070695</v>
      </c>
      <c r="I1376" s="191"/>
      <c r="J1376" s="191"/>
    </row>
    <row r="1377" spans="2:10">
      <c r="B1377" s="168">
        <v>1373</v>
      </c>
      <c r="C1377" s="181">
        <v>1.6266425671380952E-2</v>
      </c>
      <c r="D1377" s="181">
        <v>0.18136406871613198</v>
      </c>
      <c r="E1377" s="182">
        <v>0.62159882975111314</v>
      </c>
      <c r="F1377" s="183">
        <v>1.7571099483616511E-2</v>
      </c>
      <c r="G1377" s="183">
        <v>0.27941344187792883</v>
      </c>
      <c r="H1377" s="183">
        <v>0.11481476940522641</v>
      </c>
      <c r="I1377" s="191"/>
      <c r="J1377" s="191"/>
    </row>
    <row r="1378" spans="2:10">
      <c r="B1378" s="168">
        <v>1374</v>
      </c>
      <c r="C1378" s="181">
        <v>1.5595412364577392E-2</v>
      </c>
      <c r="D1378" s="181">
        <v>0.18799902719413186</v>
      </c>
      <c r="E1378" s="182">
        <v>0.70838229698730948</v>
      </c>
      <c r="F1378" s="183">
        <v>1.7514525280205258E-2</v>
      </c>
      <c r="G1378" s="183">
        <v>0.2947859336203098</v>
      </c>
      <c r="H1378" s="183">
        <v>0.12486271889230609</v>
      </c>
      <c r="I1378" s="191"/>
      <c r="J1378" s="191"/>
    </row>
    <row r="1379" spans="2:10">
      <c r="B1379" s="168">
        <v>1375</v>
      </c>
      <c r="C1379" s="181">
        <v>1.8480491596323066E-2</v>
      </c>
      <c r="D1379" s="181">
        <v>0.21317209328887551</v>
      </c>
      <c r="E1379" s="182">
        <v>0.77088044325800797</v>
      </c>
      <c r="F1379" s="183">
        <v>1.7594887539895476E-2</v>
      </c>
      <c r="G1379" s="183">
        <v>0.30721330527134411</v>
      </c>
      <c r="H1379" s="183">
        <v>0.2152553655732721</v>
      </c>
      <c r="I1379" s="191"/>
      <c r="J1379" s="191"/>
    </row>
    <row r="1380" spans="2:10">
      <c r="B1380" s="168">
        <v>1376</v>
      </c>
      <c r="C1380" s="181">
        <v>2.3792628101819802E-2</v>
      </c>
      <c r="D1380" s="181">
        <v>0.20992515305683243</v>
      </c>
      <c r="E1380" s="182">
        <v>0.6609575224008668</v>
      </c>
      <c r="F1380" s="183">
        <v>1.795832766930526E-2</v>
      </c>
      <c r="G1380" s="183">
        <v>0.28933261095220314</v>
      </c>
      <c r="H1380" s="183">
        <v>0.31445684841651828</v>
      </c>
      <c r="I1380" s="191"/>
      <c r="J1380" s="191"/>
    </row>
    <row r="1381" spans="2:10">
      <c r="B1381" s="168">
        <v>1377</v>
      </c>
      <c r="C1381" s="181">
        <v>3.0429935011003498E-2</v>
      </c>
      <c r="D1381" s="181">
        <v>0.17307082682649047</v>
      </c>
      <c r="E1381" s="182">
        <v>0.80215571170419497</v>
      </c>
      <c r="F1381" s="183">
        <v>1.888092502304603E-2</v>
      </c>
      <c r="G1381" s="183">
        <v>0.23135827354748781</v>
      </c>
      <c r="H1381" s="183">
        <v>0.33241808184586924</v>
      </c>
      <c r="I1381" s="191"/>
      <c r="J1381" s="191"/>
    </row>
    <row r="1382" spans="2:10">
      <c r="B1382" s="168">
        <v>1378</v>
      </c>
      <c r="C1382" s="181">
        <v>4.0790887194834792E-2</v>
      </c>
      <c r="D1382" s="181">
        <v>0.12698706847304606</v>
      </c>
      <c r="E1382" s="182">
        <v>0.91696442761772068</v>
      </c>
      <c r="F1382" s="183">
        <v>2.1002164609695124E-2</v>
      </c>
      <c r="G1382" s="183">
        <v>0.16792092602531569</v>
      </c>
      <c r="H1382" s="183">
        <v>0.32722550195424011</v>
      </c>
      <c r="I1382" s="191"/>
      <c r="J1382" s="191"/>
    </row>
    <row r="1383" spans="2:10">
      <c r="B1383" s="168">
        <v>1379</v>
      </c>
      <c r="C1383" s="181">
        <v>5.2706656791752945E-2</v>
      </c>
      <c r="D1383" s="181">
        <v>9.2400933199902419E-2</v>
      </c>
      <c r="E1383" s="182">
        <v>0.97849635983985039</v>
      </c>
      <c r="F1383" s="183">
        <v>2.2778305003079927E-2</v>
      </c>
      <c r="G1383" s="183">
        <v>0.12701712764755702</v>
      </c>
      <c r="H1383" s="183">
        <v>0.31030906474728742</v>
      </c>
      <c r="I1383" s="191"/>
      <c r="J1383" s="191"/>
    </row>
    <row r="1384" spans="2:10">
      <c r="B1384" s="168">
        <v>1380</v>
      </c>
      <c r="C1384" s="181">
        <v>6.3286349091076666E-2</v>
      </c>
      <c r="D1384" s="181">
        <v>7.0517911531875935E-2</v>
      </c>
      <c r="E1384" s="182">
        <v>0.99934681048016072</v>
      </c>
      <c r="F1384" s="183">
        <v>2.038877751213684E-2</v>
      </c>
      <c r="G1384" s="183">
        <v>9.987743344239626E-2</v>
      </c>
      <c r="H1384" s="183">
        <v>0.28732284220913229</v>
      </c>
      <c r="I1384" s="191"/>
      <c r="J1384" s="191"/>
    </row>
    <row r="1385" spans="2:10">
      <c r="B1385" s="168">
        <v>1381</v>
      </c>
      <c r="C1385" s="181">
        <v>7.4515091423475191E-2</v>
      </c>
      <c r="D1385" s="181">
        <v>5.6467041747436143E-2</v>
      </c>
      <c r="E1385" s="182">
        <v>0.98900819742026169</v>
      </c>
      <c r="F1385" s="183">
        <v>1.6333293146457626E-2</v>
      </c>
      <c r="G1385" s="183">
        <v>8.0038858188443612E-2</v>
      </c>
      <c r="H1385" s="183">
        <v>0.27117185385131132</v>
      </c>
      <c r="I1385" s="191"/>
      <c r="J1385" s="191"/>
    </row>
    <row r="1386" spans="2:10">
      <c r="B1386" s="168">
        <v>1382</v>
      </c>
      <c r="C1386" s="181">
        <v>8.3062196379221562E-2</v>
      </c>
      <c r="D1386" s="181">
        <v>4.6957759275675269E-2</v>
      </c>
      <c r="E1386" s="182">
        <v>0.92908576870101423</v>
      </c>
      <c r="F1386" s="183">
        <v>2.0083152702118103E-2</v>
      </c>
      <c r="G1386" s="183">
        <v>6.2653138335591191E-2</v>
      </c>
      <c r="H1386" s="183">
        <v>0.25876343229098642</v>
      </c>
      <c r="I1386" s="191"/>
      <c r="J1386" s="191"/>
    </row>
    <row r="1387" spans="2:10">
      <c r="B1387" s="168">
        <v>1383</v>
      </c>
      <c r="C1387" s="181">
        <v>8.8007701935463395E-2</v>
      </c>
      <c r="D1387" s="181">
        <v>4.2732175716820683E-2</v>
      </c>
      <c r="E1387" s="182">
        <v>0.80393871489754121</v>
      </c>
      <c r="F1387" s="183">
        <v>2.4652872788749402E-2</v>
      </c>
      <c r="G1387" s="183">
        <v>4.8698909501440145E-2</v>
      </c>
      <c r="H1387" s="183">
        <v>0.25937240427236541</v>
      </c>
      <c r="I1387" s="191"/>
      <c r="J1387" s="191"/>
    </row>
    <row r="1388" spans="2:10">
      <c r="B1388" s="168">
        <v>1384</v>
      </c>
      <c r="C1388" s="181">
        <v>9.0704693284414856E-2</v>
      </c>
      <c r="D1388" s="181">
        <v>3.9698176255911599E-2</v>
      </c>
      <c r="E1388" s="182">
        <v>0.68467470454817503</v>
      </c>
      <c r="F1388" s="183">
        <v>2.8440207151910223E-2</v>
      </c>
      <c r="G1388" s="183">
        <v>4.0257821641524735E-2</v>
      </c>
      <c r="H1388" s="183">
        <v>0.28494949210731207</v>
      </c>
      <c r="I1388" s="191"/>
      <c r="J1388" s="191"/>
    </row>
    <row r="1389" spans="2:10">
      <c r="B1389" s="168">
        <v>1385</v>
      </c>
      <c r="C1389" s="181">
        <v>8.0941275879247376E-2</v>
      </c>
      <c r="D1389" s="181">
        <v>3.6965128265790445E-2</v>
      </c>
      <c r="E1389" s="182">
        <v>0.59751784088785276</v>
      </c>
      <c r="F1389" s="183">
        <v>2.8711390993490321E-2</v>
      </c>
      <c r="G1389" s="183">
        <v>3.9951854054172127E-2</v>
      </c>
      <c r="H1389" s="183">
        <v>0.36289517134790356</v>
      </c>
      <c r="I1389" s="191"/>
      <c r="J1389" s="191"/>
    </row>
    <row r="1390" spans="2:10">
      <c r="B1390" s="168">
        <v>1386</v>
      </c>
      <c r="C1390" s="181">
        <v>5.545544168354772E-2</v>
      </c>
      <c r="D1390" s="181">
        <v>4.0975327169718773E-2</v>
      </c>
      <c r="E1390" s="182">
        <v>0.59071030658170109</v>
      </c>
      <c r="F1390" s="183">
        <v>2.2775409065793766E-2</v>
      </c>
      <c r="G1390" s="183">
        <v>5.1232380739792548E-2</v>
      </c>
      <c r="H1390" s="183">
        <v>0.52137148534564193</v>
      </c>
      <c r="I1390" s="191"/>
      <c r="J1390" s="191"/>
    </row>
    <row r="1391" spans="2:10">
      <c r="B1391" s="168">
        <v>1387</v>
      </c>
      <c r="C1391" s="181">
        <v>3.6808100697058324E-2</v>
      </c>
      <c r="D1391" s="181">
        <v>5.5463233587662933E-2</v>
      </c>
      <c r="E1391" s="182">
        <v>0.77793122700846085</v>
      </c>
      <c r="F1391" s="183">
        <v>2.3441026460834086E-2</v>
      </c>
      <c r="G1391" s="183">
        <v>7.227636599386883E-2</v>
      </c>
      <c r="H1391" s="183">
        <v>0.73832974968376053</v>
      </c>
      <c r="I1391" s="191"/>
      <c r="J1391" s="191"/>
    </row>
    <row r="1392" spans="2:10">
      <c r="B1392" s="168">
        <v>1388</v>
      </c>
      <c r="C1392" s="181">
        <v>3.1448865376423572E-2</v>
      </c>
      <c r="D1392" s="181">
        <v>6.1977370369610409E-2</v>
      </c>
      <c r="E1392" s="182">
        <v>0.71702503529836792</v>
      </c>
      <c r="F1392" s="183">
        <v>2.2467819155473731E-2</v>
      </c>
      <c r="G1392" s="183">
        <v>8.535398227840342E-2</v>
      </c>
      <c r="H1392" s="183">
        <v>0.90642180536024242</v>
      </c>
      <c r="I1392" s="191"/>
      <c r="J1392" s="191"/>
    </row>
    <row r="1393" spans="2:10">
      <c r="B1393" s="168">
        <v>1389</v>
      </c>
      <c r="C1393" s="181">
        <v>2.9501358595786592E-2</v>
      </c>
      <c r="D1393" s="181">
        <v>6.7847593538162818E-2</v>
      </c>
      <c r="E1393" s="182">
        <v>0.67149760623797128</v>
      </c>
      <c r="F1393" s="183">
        <v>2.162934188480636E-2</v>
      </c>
      <c r="G1393" s="183">
        <v>9.9960250972682629E-2</v>
      </c>
      <c r="H1393" s="183">
        <v>0.93473000551550167</v>
      </c>
      <c r="I1393" s="191"/>
      <c r="J1393" s="191"/>
    </row>
    <row r="1394" spans="2:10">
      <c r="B1394" s="168">
        <v>1390</v>
      </c>
      <c r="C1394" s="181">
        <v>2.6571003681194444E-2</v>
      </c>
      <c r="D1394" s="181">
        <v>7.6535047079044141E-2</v>
      </c>
      <c r="E1394" s="182">
        <v>0.63983089804138271</v>
      </c>
      <c r="F1394" s="183">
        <v>2.0723016940578161E-2</v>
      </c>
      <c r="G1394" s="183">
        <v>0.11703756443974439</v>
      </c>
      <c r="H1394" s="183">
        <v>0.77655332619631889</v>
      </c>
      <c r="I1394" s="191"/>
      <c r="J1394" s="191"/>
    </row>
    <row r="1395" spans="2:10">
      <c r="B1395" s="168">
        <v>1391</v>
      </c>
      <c r="C1395" s="181">
        <v>2.3119167076245745E-2</v>
      </c>
      <c r="D1395" s="181">
        <v>8.005690885721653E-2</v>
      </c>
      <c r="E1395" s="182">
        <v>0.62025267024709319</v>
      </c>
      <c r="F1395" s="183">
        <v>1.9599669077109305E-2</v>
      </c>
      <c r="G1395" s="183">
        <v>0.13290862110166954</v>
      </c>
      <c r="H1395" s="183">
        <v>0.54253599607449454</v>
      </c>
      <c r="I1395" s="191"/>
      <c r="J1395" s="191"/>
    </row>
    <row r="1396" spans="2:10">
      <c r="B1396" s="168">
        <v>1392</v>
      </c>
      <c r="C1396" s="181">
        <v>2.1255204035532594E-2</v>
      </c>
      <c r="D1396" s="181">
        <v>7.4217869534390413E-2</v>
      </c>
      <c r="E1396" s="182">
        <v>0.6063542956238106</v>
      </c>
      <c r="F1396" s="183">
        <v>1.8969285585716984E-2</v>
      </c>
      <c r="G1396" s="183">
        <v>0.14804370259056268</v>
      </c>
      <c r="H1396" s="183">
        <v>0.24434145157786266</v>
      </c>
      <c r="I1396" s="191"/>
      <c r="J1396" s="191"/>
    </row>
    <row r="1397" spans="2:10">
      <c r="B1397" s="168">
        <v>1393</v>
      </c>
      <c r="C1397" s="181">
        <v>1.9594800789985819E-2</v>
      </c>
      <c r="D1397" s="181">
        <v>7.9466787477038295E-2</v>
      </c>
      <c r="E1397" s="182">
        <v>0.59252649571342098</v>
      </c>
      <c r="F1397" s="183">
        <v>1.845687706329073E-2</v>
      </c>
      <c r="G1397" s="183">
        <v>0.15921014770481109</v>
      </c>
      <c r="H1397" s="183">
        <v>0.13142636779878936</v>
      </c>
      <c r="I1397" s="191"/>
      <c r="J1397" s="191"/>
    </row>
    <row r="1398" spans="2:10">
      <c r="B1398" s="168">
        <v>1394</v>
      </c>
      <c r="C1398" s="181">
        <v>1.8542091664880939E-2</v>
      </c>
      <c r="D1398" s="181">
        <v>8.9652853201343474E-2</v>
      </c>
      <c r="E1398" s="182">
        <v>0.58530378274681405</v>
      </c>
      <c r="F1398" s="183">
        <v>1.8172109896820908E-2</v>
      </c>
      <c r="G1398" s="183">
        <v>0.16685398558094289</v>
      </c>
      <c r="H1398" s="183">
        <v>0.11206610415555451</v>
      </c>
      <c r="I1398" s="191"/>
      <c r="J1398" s="191"/>
    </row>
    <row r="1399" spans="2:10">
      <c r="B1399" s="168">
        <v>1395</v>
      </c>
      <c r="C1399" s="181">
        <v>1.8211188790840823E-2</v>
      </c>
      <c r="D1399" s="181">
        <v>0.10151795454535589</v>
      </c>
      <c r="E1399" s="182">
        <v>0.58232031504952508</v>
      </c>
      <c r="F1399" s="183">
        <v>1.7955742011014058E-2</v>
      </c>
      <c r="G1399" s="183">
        <v>0.17864496632849214</v>
      </c>
      <c r="H1399" s="183">
        <v>0.10946827061042463</v>
      </c>
      <c r="I1399" s="191"/>
      <c r="J1399" s="191"/>
    </row>
    <row r="1400" spans="2:10">
      <c r="B1400" s="168">
        <v>1396</v>
      </c>
      <c r="C1400" s="181">
        <v>1.8944338289404762E-2</v>
      </c>
      <c r="D1400" s="181">
        <v>0.1089083647405064</v>
      </c>
      <c r="E1400" s="182">
        <v>0.58978288290209313</v>
      </c>
      <c r="F1400" s="183">
        <v>1.7905269961170013E-2</v>
      </c>
      <c r="G1400" s="183">
        <v>0.18740987242543702</v>
      </c>
      <c r="H1400" s="183">
        <v>0.11003490386772173</v>
      </c>
      <c r="I1400" s="191"/>
      <c r="J1400" s="191"/>
    </row>
    <row r="1401" spans="2:10">
      <c r="B1401" s="168">
        <v>1397</v>
      </c>
      <c r="C1401" s="181">
        <v>1.9815857163242301E-2</v>
      </c>
      <c r="D1401" s="181">
        <v>0.10783497462257742</v>
      </c>
      <c r="E1401" s="182">
        <v>0.62159882975111314</v>
      </c>
      <c r="F1401" s="183">
        <v>1.7795879377730708E-2</v>
      </c>
      <c r="G1401" s="183">
        <v>0.19690242113408493</v>
      </c>
      <c r="H1401" s="183">
        <v>0.11095197827247238</v>
      </c>
      <c r="I1401" s="191"/>
      <c r="J1401" s="191"/>
    </row>
    <row r="1402" spans="2:10">
      <c r="B1402" s="168">
        <v>1398</v>
      </c>
      <c r="C1402" s="181">
        <v>1.9373811943448029E-2</v>
      </c>
      <c r="D1402" s="181">
        <v>0.10852097613711803</v>
      </c>
      <c r="E1402" s="182">
        <v>0.70838229698730948</v>
      </c>
      <c r="F1402" s="183">
        <v>1.7752819548321412E-2</v>
      </c>
      <c r="G1402" s="183">
        <v>0.20860780683090474</v>
      </c>
      <c r="H1402" s="183">
        <v>0.12127980436686892</v>
      </c>
      <c r="I1402" s="191"/>
      <c r="J1402" s="191"/>
    </row>
    <row r="1403" spans="2:10">
      <c r="B1403" s="168">
        <v>1399</v>
      </c>
      <c r="C1403" s="181">
        <v>2.2508220519876606E-2</v>
      </c>
      <c r="D1403" s="181">
        <v>0.1311037600118112</v>
      </c>
      <c r="E1403" s="182">
        <v>0.76574883076455225</v>
      </c>
      <c r="F1403" s="183">
        <v>1.7825286931362525E-2</v>
      </c>
      <c r="G1403" s="183">
        <v>0.21914209506673402</v>
      </c>
      <c r="H1403" s="183">
        <v>0.21241946491085631</v>
      </c>
      <c r="I1403" s="191"/>
      <c r="J1403" s="191"/>
    </row>
    <row r="1404" spans="2:10">
      <c r="B1404" s="168">
        <v>1400</v>
      </c>
      <c r="C1404" s="181">
        <v>2.8775415138654312E-2</v>
      </c>
      <c r="D1404" s="181">
        <v>0.14232614496047041</v>
      </c>
      <c r="E1404" s="182">
        <v>0.65419448707048755</v>
      </c>
      <c r="F1404" s="183">
        <v>1.7985528794528593E-2</v>
      </c>
      <c r="G1404" s="183">
        <v>0.21287397661497126</v>
      </c>
      <c r="H1404" s="183">
        <v>0.3124358799870055</v>
      </c>
      <c r="I1404" s="191"/>
      <c r="J1404" s="191"/>
    </row>
    <row r="1405" spans="2:10">
      <c r="B1405" s="168">
        <v>1401</v>
      </c>
      <c r="C1405" s="181">
        <v>3.4445870127346526E-2</v>
      </c>
      <c r="D1405" s="181">
        <v>0.12691631733157563</v>
      </c>
      <c r="E1405" s="182">
        <v>0.80215571170419497</v>
      </c>
      <c r="F1405" s="183">
        <v>1.8234165695809493E-2</v>
      </c>
      <c r="G1405" s="183">
        <v>0.18315538855055241</v>
      </c>
      <c r="H1405" s="183">
        <v>0.33013284921354485</v>
      </c>
      <c r="I1405" s="191"/>
      <c r="J1405" s="191"/>
    </row>
    <row r="1406" spans="2:10">
      <c r="B1406" s="168">
        <v>1402</v>
      </c>
      <c r="C1406" s="181">
        <v>4.0941318094981707E-2</v>
      </c>
      <c r="D1406" s="181">
        <v>0.10378777129016414</v>
      </c>
      <c r="E1406" s="182">
        <v>0.91696442761772068</v>
      </c>
      <c r="F1406" s="183">
        <v>1.7943365326660216E-2</v>
      </c>
      <c r="G1406" s="183">
        <v>0.14953448588011889</v>
      </c>
      <c r="H1406" s="183">
        <v>0.3243230060070712</v>
      </c>
      <c r="I1406" s="191"/>
      <c r="J1406" s="191"/>
    </row>
    <row r="1407" spans="2:10">
      <c r="B1407" s="168">
        <v>1403</v>
      </c>
      <c r="C1407" s="181">
        <v>4.9435262492074764E-2</v>
      </c>
      <c r="D1407" s="181">
        <v>7.5792794829675589E-2</v>
      </c>
      <c r="E1407" s="182">
        <v>0.97849635983985039</v>
      </c>
      <c r="F1407" s="183">
        <v>1.5374806855635128E-2</v>
      </c>
      <c r="G1407" s="183">
        <v>0.11942823048067859</v>
      </c>
      <c r="H1407" s="183">
        <v>0.30730936614607923</v>
      </c>
      <c r="I1407" s="191"/>
      <c r="J1407" s="191"/>
    </row>
    <row r="1408" spans="2:10">
      <c r="B1408" s="168">
        <v>1404</v>
      </c>
      <c r="C1408" s="181">
        <v>6.4152909881177528E-2</v>
      </c>
      <c r="D1408" s="181">
        <v>5.1346564268899574E-2</v>
      </c>
      <c r="E1408" s="182">
        <v>0.99934681048016072</v>
      </c>
      <c r="F1408" s="183">
        <v>1.1976769204796001E-2</v>
      </c>
      <c r="G1408" s="183">
        <v>9.2218962775637195E-2</v>
      </c>
      <c r="H1408" s="183">
        <v>0.28435516226801161</v>
      </c>
      <c r="I1408" s="191"/>
      <c r="J1408" s="191"/>
    </row>
    <row r="1409" spans="2:10">
      <c r="B1409" s="168">
        <v>1405</v>
      </c>
      <c r="C1409" s="181">
        <v>8.4560660216446717E-2</v>
      </c>
      <c r="D1409" s="181">
        <v>3.6178784050739418E-2</v>
      </c>
      <c r="E1409" s="182">
        <v>0.98900819742026169</v>
      </c>
      <c r="F1409" s="183">
        <v>1.2609738354479505E-2</v>
      </c>
      <c r="G1409" s="183">
        <v>6.7464311826123155E-2</v>
      </c>
      <c r="H1409" s="183">
        <v>0.26933338296372661</v>
      </c>
      <c r="I1409" s="191"/>
      <c r="J1409" s="191"/>
    </row>
    <row r="1410" spans="2:10">
      <c r="B1410" s="168">
        <v>1406</v>
      </c>
      <c r="C1410" s="181">
        <v>9.7943148367500468E-2</v>
      </c>
      <c r="D1410" s="181">
        <v>2.9471713072998073E-2</v>
      </c>
      <c r="E1410" s="182">
        <v>0.92908576870101423</v>
      </c>
      <c r="F1410" s="183">
        <v>1.4204882667480972E-2</v>
      </c>
      <c r="G1410" s="183">
        <v>5.055869654352823E-2</v>
      </c>
      <c r="H1410" s="183">
        <v>0.25805002479020506</v>
      </c>
      <c r="I1410" s="191"/>
      <c r="J1410" s="191"/>
    </row>
    <row r="1411" spans="2:10">
      <c r="B1411" s="168">
        <v>1407</v>
      </c>
      <c r="C1411" s="181">
        <v>0.10592346063204945</v>
      </c>
      <c r="D1411" s="181">
        <v>2.9841384621795631E-2</v>
      </c>
      <c r="E1411" s="182">
        <v>0.80393871489754121</v>
      </c>
      <c r="F1411" s="183">
        <v>2.1256248631109469E-2</v>
      </c>
      <c r="G1411" s="183">
        <v>4.1394030735973454E-2</v>
      </c>
      <c r="H1411" s="183">
        <v>0.25892855331490616</v>
      </c>
      <c r="I1411" s="191"/>
      <c r="J1411" s="191"/>
    </row>
    <row r="1412" spans="2:10">
      <c r="B1412" s="168">
        <v>1408</v>
      </c>
      <c r="C1412" s="181">
        <v>0.10576800604228993</v>
      </c>
      <c r="D1412" s="181">
        <v>3.4051925631441965E-2</v>
      </c>
      <c r="E1412" s="182">
        <v>0.68467470454817503</v>
      </c>
      <c r="F1412" s="183">
        <v>2.7859640676928175E-2</v>
      </c>
      <c r="G1412" s="183">
        <v>3.8534810545161169E-2</v>
      </c>
      <c r="H1412" s="183">
        <v>0.28644695985468605</v>
      </c>
      <c r="I1412" s="191"/>
      <c r="J1412" s="191"/>
    </row>
    <row r="1413" spans="2:10">
      <c r="B1413" s="168">
        <v>1409</v>
      </c>
      <c r="C1413" s="181">
        <v>9.2838487472763784E-2</v>
      </c>
      <c r="D1413" s="181">
        <v>3.5228038966485659E-2</v>
      </c>
      <c r="E1413" s="182">
        <v>0.59751784088785276</v>
      </c>
      <c r="F1413" s="183">
        <v>2.9847770574746739E-2</v>
      </c>
      <c r="G1413" s="183">
        <v>4.055433888493052E-2</v>
      </c>
      <c r="H1413" s="183">
        <v>0.36452635889883683</v>
      </c>
      <c r="I1413" s="191"/>
      <c r="J1413" s="191"/>
    </row>
    <row r="1414" spans="2:10">
      <c r="B1414" s="168">
        <v>1410</v>
      </c>
      <c r="C1414" s="181">
        <v>6.9324560481444406E-2</v>
      </c>
      <c r="D1414" s="181">
        <v>3.4612217331184657E-2</v>
      </c>
      <c r="E1414" s="182">
        <v>0.58572385895284151</v>
      </c>
      <c r="F1414" s="183">
        <v>2.5757224682638951E-2</v>
      </c>
      <c r="G1414" s="183">
        <v>4.6111445975449084E-2</v>
      </c>
      <c r="H1414" s="183">
        <v>0.51975732149001619</v>
      </c>
      <c r="I1414" s="191"/>
      <c r="J1414" s="191"/>
    </row>
    <row r="1415" spans="2:10">
      <c r="B1415" s="168">
        <v>1411</v>
      </c>
      <c r="C1415" s="181">
        <v>5.1045217504301015E-2</v>
      </c>
      <c r="D1415" s="181">
        <v>3.9080191138932394E-2</v>
      </c>
      <c r="E1415" s="182">
        <v>0.77793122700846085</v>
      </c>
      <c r="F1415" s="183">
        <v>2.1256524434660515E-2</v>
      </c>
      <c r="G1415" s="183">
        <v>5.5098756941048994E-2</v>
      </c>
      <c r="H1415" s="183">
        <v>0.73855979008460682</v>
      </c>
      <c r="I1415" s="191"/>
      <c r="J1415" s="191"/>
    </row>
    <row r="1416" spans="2:10">
      <c r="B1416" s="168">
        <v>1412</v>
      </c>
      <c r="C1416" s="181">
        <v>4.223978381854248E-2</v>
      </c>
      <c r="D1416" s="181">
        <v>4.188519478962005E-2</v>
      </c>
      <c r="E1416" s="182">
        <v>0.71702503529836792</v>
      </c>
      <c r="F1416" s="183">
        <v>1.914900607467666E-2</v>
      </c>
      <c r="G1416" s="183">
        <v>6.1111343512042532E-2</v>
      </c>
      <c r="H1416" s="183">
        <v>0.90647746314127486</v>
      </c>
      <c r="I1416" s="191"/>
      <c r="J1416" s="191"/>
    </row>
    <row r="1417" spans="2:10">
      <c r="B1417" s="168">
        <v>1413</v>
      </c>
      <c r="C1417" s="181">
        <v>3.8075233864224692E-2</v>
      </c>
      <c r="D1417" s="181">
        <v>4.2384894810683478E-2</v>
      </c>
      <c r="E1417" s="182">
        <v>0.67149760623797128</v>
      </c>
      <c r="F1417" s="183">
        <v>1.9380198401353018E-2</v>
      </c>
      <c r="G1417" s="183">
        <v>6.5754849609970079E-2</v>
      </c>
      <c r="H1417" s="183">
        <v>0.93114850228086732</v>
      </c>
      <c r="I1417" s="191"/>
      <c r="J1417" s="191"/>
    </row>
    <row r="1418" spans="2:10">
      <c r="B1418" s="168">
        <v>1414</v>
      </c>
      <c r="C1418" s="181">
        <v>3.4918776564178702E-2</v>
      </c>
      <c r="D1418" s="181">
        <v>4.3317169331296645E-2</v>
      </c>
      <c r="E1418" s="182">
        <v>0.63983089804138271</v>
      </c>
      <c r="F1418" s="183">
        <v>1.9842203824823001E-2</v>
      </c>
      <c r="G1418" s="183">
        <v>7.2084276744685066E-2</v>
      </c>
      <c r="H1418" s="183">
        <v>0.77352187355204949</v>
      </c>
      <c r="I1418" s="191"/>
      <c r="J1418" s="191"/>
    </row>
    <row r="1419" spans="2:10">
      <c r="B1419" s="168">
        <v>1415</v>
      </c>
      <c r="C1419" s="181">
        <v>3.0934708560953917E-2</v>
      </c>
      <c r="D1419" s="181">
        <v>4.1443199402287238E-2</v>
      </c>
      <c r="E1419" s="182">
        <v>0.62025267024709319</v>
      </c>
      <c r="F1419" s="183">
        <v>1.8552236141069833E-2</v>
      </c>
      <c r="G1419" s="183">
        <v>7.9476410298707126E-2</v>
      </c>
      <c r="H1419" s="183">
        <v>0.54130482126046087</v>
      </c>
      <c r="I1419" s="191"/>
      <c r="J1419" s="191"/>
    </row>
    <row r="1420" spans="2:10">
      <c r="B1420" s="168">
        <v>1416</v>
      </c>
      <c r="C1420" s="181">
        <v>2.8279092179231361E-2</v>
      </c>
      <c r="D1420" s="181">
        <v>3.9304393178373614E-2</v>
      </c>
      <c r="E1420" s="182">
        <v>0.6063542956238106</v>
      </c>
      <c r="F1420" s="183">
        <v>1.7747889559846179E-2</v>
      </c>
      <c r="G1420" s="183">
        <v>8.8543829018551332E-2</v>
      </c>
      <c r="H1420" s="183">
        <v>0.24432239915202594</v>
      </c>
      <c r="I1420" s="191"/>
      <c r="J1420" s="191"/>
    </row>
    <row r="1421" spans="2:10">
      <c r="B1421" s="168">
        <v>1417</v>
      </c>
      <c r="C1421" s="181">
        <v>2.660613298498429E-2</v>
      </c>
      <c r="D1421" s="181">
        <v>4.4868278584990026E-2</v>
      </c>
      <c r="E1421" s="182">
        <v>0.59252649571342098</v>
      </c>
      <c r="F1421" s="183">
        <v>1.69041375462648E-2</v>
      </c>
      <c r="G1421" s="183">
        <v>9.8733128892021724E-2</v>
      </c>
      <c r="H1421" s="183">
        <v>0.12494572043264178</v>
      </c>
      <c r="I1421" s="191"/>
      <c r="J1421" s="191"/>
    </row>
    <row r="1422" spans="2:10">
      <c r="B1422" s="168">
        <v>1418</v>
      </c>
      <c r="C1422" s="181">
        <v>2.6131004077973599E-2</v>
      </c>
      <c r="D1422" s="181">
        <v>5.1286575631896834E-2</v>
      </c>
      <c r="E1422" s="182">
        <v>0.58530378274681405</v>
      </c>
      <c r="F1422" s="183">
        <v>1.6822568646038701E-2</v>
      </c>
      <c r="G1422" s="183">
        <v>0.10788546521858471</v>
      </c>
      <c r="H1422" s="183">
        <v>0.10321501747486736</v>
      </c>
      <c r="I1422" s="191"/>
      <c r="J1422" s="191"/>
    </row>
    <row r="1423" spans="2:10">
      <c r="B1423" s="168">
        <v>1419</v>
      </c>
      <c r="C1423" s="181">
        <v>2.5174710065713198E-2</v>
      </c>
      <c r="D1423" s="181">
        <v>5.5452130237476797E-2</v>
      </c>
      <c r="E1423" s="182">
        <v>0.58232031504952508</v>
      </c>
      <c r="F1423" s="183">
        <v>1.645733579354702E-2</v>
      </c>
      <c r="G1423" s="183">
        <v>0.11765397074491897</v>
      </c>
      <c r="H1423" s="183">
        <v>0.10047852460836899</v>
      </c>
      <c r="I1423" s="191"/>
      <c r="J1423" s="191"/>
    </row>
    <row r="1424" spans="2:10">
      <c r="B1424" s="168">
        <v>1420</v>
      </c>
      <c r="C1424" s="181">
        <v>2.5292207468652187E-2</v>
      </c>
      <c r="D1424" s="181">
        <v>6.343028071117128E-2</v>
      </c>
      <c r="E1424" s="182">
        <v>0.58978288290209313</v>
      </c>
      <c r="F1424" s="183">
        <v>1.6741999533685204E-2</v>
      </c>
      <c r="G1424" s="183">
        <v>0.13188784846661375</v>
      </c>
      <c r="H1424" s="183">
        <v>0.10112048551226192</v>
      </c>
      <c r="I1424" s="191"/>
      <c r="J1424" s="191"/>
    </row>
    <row r="1425" spans="2:10">
      <c r="B1425" s="168">
        <v>1421</v>
      </c>
      <c r="C1425" s="181">
        <v>2.7707057405417606E-2</v>
      </c>
      <c r="D1425" s="181">
        <v>7.4643345180732693E-2</v>
      </c>
      <c r="E1425" s="182">
        <v>0.62159882975111314</v>
      </c>
      <c r="F1425" s="183">
        <v>1.6196425634243925E-2</v>
      </c>
      <c r="G1425" s="183">
        <v>0.15022300610021397</v>
      </c>
      <c r="H1425" s="183">
        <v>0.10200792281015522</v>
      </c>
      <c r="I1425" s="191"/>
      <c r="J1425" s="191"/>
    </row>
    <row r="1426" spans="2:10">
      <c r="B1426" s="168">
        <v>1422</v>
      </c>
      <c r="C1426" s="181">
        <v>2.7120404682727528E-2</v>
      </c>
      <c r="D1426" s="181">
        <v>7.9809421780105458E-2</v>
      </c>
      <c r="E1426" s="182">
        <v>0.70838229698730948</v>
      </c>
      <c r="F1426" s="183">
        <v>1.5871839330089756E-2</v>
      </c>
      <c r="G1426" s="183">
        <v>0.16534992438878035</v>
      </c>
      <c r="H1426" s="183">
        <v>0.11324135657153006</v>
      </c>
      <c r="I1426" s="191"/>
      <c r="J1426" s="191"/>
    </row>
    <row r="1427" spans="2:10">
      <c r="B1427" s="168">
        <v>1423</v>
      </c>
      <c r="C1427" s="181">
        <v>3.145443854843042E-2</v>
      </c>
      <c r="D1427" s="181">
        <v>9.811946439113671E-2</v>
      </c>
      <c r="E1427" s="182">
        <v>0.76406334775593321</v>
      </c>
      <c r="F1427" s="183">
        <v>1.5970645952257154E-2</v>
      </c>
      <c r="G1427" s="183">
        <v>0.17844779624922946</v>
      </c>
      <c r="H1427" s="183">
        <v>0.20192219571445674</v>
      </c>
      <c r="I1427" s="191"/>
      <c r="J1427" s="191"/>
    </row>
    <row r="1428" spans="2:10">
      <c r="B1428" s="168">
        <v>1424</v>
      </c>
      <c r="C1428" s="181">
        <v>3.9953471838719667E-2</v>
      </c>
      <c r="D1428" s="181">
        <v>0.11012503795324788</v>
      </c>
      <c r="E1428" s="182">
        <v>0.65310730223435909</v>
      </c>
      <c r="F1428" s="183">
        <v>1.6732277458510303E-2</v>
      </c>
      <c r="G1428" s="183">
        <v>0.18135728278562246</v>
      </c>
      <c r="H1428" s="183">
        <v>0.29913367032017479</v>
      </c>
      <c r="I1428" s="191"/>
      <c r="J1428" s="191"/>
    </row>
    <row r="1429" spans="2:10">
      <c r="B1429" s="168">
        <v>1425</v>
      </c>
      <c r="C1429" s="181">
        <v>4.9101792887983185E-2</v>
      </c>
      <c r="D1429" s="181">
        <v>0.10373392990637791</v>
      </c>
      <c r="E1429" s="182">
        <v>0.80215571170419497</v>
      </c>
      <c r="F1429" s="183">
        <v>1.640234746055437E-2</v>
      </c>
      <c r="G1429" s="183">
        <v>0.16760645651563075</v>
      </c>
      <c r="H1429" s="183">
        <v>0.31672020604140061</v>
      </c>
      <c r="I1429" s="191"/>
      <c r="J1429" s="191"/>
    </row>
    <row r="1430" spans="2:10">
      <c r="B1430" s="168">
        <v>1426</v>
      </c>
      <c r="C1430" s="181">
        <v>5.7428615359825484E-2</v>
      </c>
      <c r="D1430" s="181">
        <v>9.3576570775141157E-2</v>
      </c>
      <c r="E1430" s="182">
        <v>0.91696442761772068</v>
      </c>
      <c r="F1430" s="183">
        <v>1.3433149856170213E-2</v>
      </c>
      <c r="G1430" s="183">
        <v>0.15171467006698372</v>
      </c>
      <c r="H1430" s="183">
        <v>0.31208208702389512</v>
      </c>
      <c r="I1430" s="191"/>
      <c r="J1430" s="191"/>
    </row>
    <row r="1431" spans="2:10">
      <c r="B1431" s="168">
        <v>1427</v>
      </c>
      <c r="C1431" s="181">
        <v>6.7227715244821476E-2</v>
      </c>
      <c r="D1431" s="181">
        <v>8.5111224172092867E-2</v>
      </c>
      <c r="E1431" s="182">
        <v>0.97849635983985039</v>
      </c>
      <c r="F1431" s="183">
        <v>1.2137735052283606E-2</v>
      </c>
      <c r="G1431" s="183">
        <v>0.1378933218754968</v>
      </c>
      <c r="H1431" s="183">
        <v>0.2974640250948673</v>
      </c>
      <c r="I1431" s="191"/>
      <c r="J1431" s="191"/>
    </row>
    <row r="1432" spans="2:10">
      <c r="B1432" s="168">
        <v>1428</v>
      </c>
      <c r="C1432" s="181">
        <v>7.6932004040718052E-2</v>
      </c>
      <c r="D1432" s="181">
        <v>7.7116541288063348E-2</v>
      </c>
      <c r="E1432" s="182">
        <v>0.99934681048016072</v>
      </c>
      <c r="F1432" s="183">
        <v>1.3441286060926459E-2</v>
      </c>
      <c r="G1432" s="183">
        <v>0.12495102503206416</v>
      </c>
      <c r="H1432" s="183">
        <v>0.27503790859404664</v>
      </c>
      <c r="I1432" s="191"/>
      <c r="J1432" s="191"/>
    </row>
    <row r="1433" spans="2:10">
      <c r="B1433" s="168">
        <v>1429</v>
      </c>
      <c r="C1433" s="181">
        <v>7.9534812950323719E-2</v>
      </c>
      <c r="D1433" s="181">
        <v>7.3630150106268666E-2</v>
      </c>
      <c r="E1433" s="182">
        <v>0.98900819742026169</v>
      </c>
      <c r="F1433" s="183">
        <v>1.3879917133444093E-2</v>
      </c>
      <c r="G1433" s="183">
        <v>0.11830401214521603</v>
      </c>
      <c r="H1433" s="183">
        <v>0.26114860195327955</v>
      </c>
      <c r="I1433" s="191"/>
      <c r="J1433" s="191"/>
    </row>
    <row r="1434" spans="2:10">
      <c r="B1434" s="168">
        <v>1430</v>
      </c>
      <c r="C1434" s="181">
        <v>8.0492874601111847E-2</v>
      </c>
      <c r="D1434" s="181">
        <v>6.8442608738412597E-2</v>
      </c>
      <c r="E1434" s="182">
        <v>0.92908576870101423</v>
      </c>
      <c r="F1434" s="183">
        <v>1.5273690378727589E-2</v>
      </c>
      <c r="G1434" s="183">
        <v>0.10889634717108677</v>
      </c>
      <c r="H1434" s="183">
        <v>0.250551660343937</v>
      </c>
      <c r="I1434" s="191"/>
      <c r="J1434" s="191"/>
    </row>
    <row r="1435" spans="2:10">
      <c r="B1435" s="168">
        <v>1431</v>
      </c>
      <c r="C1435" s="181">
        <v>7.6606284743592185E-2</v>
      </c>
      <c r="D1435" s="181">
        <v>6.9567499166111171E-2</v>
      </c>
      <c r="E1435" s="182">
        <v>0.80393871489754121</v>
      </c>
      <c r="F1435" s="183">
        <v>1.4937899555311619E-2</v>
      </c>
      <c r="G1435" s="183">
        <v>0.10389023916652715</v>
      </c>
      <c r="H1435" s="183">
        <v>0.25057750460676198</v>
      </c>
      <c r="I1435" s="191"/>
      <c r="J1435" s="191"/>
    </row>
    <row r="1436" spans="2:10">
      <c r="B1436" s="168">
        <v>1432</v>
      </c>
      <c r="C1436" s="181">
        <v>6.726139696631396E-2</v>
      </c>
      <c r="D1436" s="181">
        <v>7.5528162519419698E-2</v>
      </c>
      <c r="E1436" s="182">
        <v>0.68467470454817503</v>
      </c>
      <c r="F1436" s="183">
        <v>1.3272942468448023E-2</v>
      </c>
      <c r="G1436" s="183">
        <v>0.1054291887252316</v>
      </c>
      <c r="H1436" s="183">
        <v>0.27022496592835299</v>
      </c>
      <c r="I1436" s="191"/>
      <c r="J1436" s="191"/>
    </row>
    <row r="1437" spans="2:10">
      <c r="B1437" s="168">
        <v>1433</v>
      </c>
      <c r="C1437" s="181">
        <v>5.6329913796656153E-2</v>
      </c>
      <c r="D1437" s="181">
        <v>7.7780144600051435E-2</v>
      </c>
      <c r="E1437" s="182">
        <v>0.59751784088785276</v>
      </c>
      <c r="F1437" s="183">
        <v>1.2621425529955698E-2</v>
      </c>
      <c r="G1437" s="183">
        <v>0.11179743340174933</v>
      </c>
      <c r="H1437" s="183">
        <v>0.32811876082669489</v>
      </c>
      <c r="I1437" s="191"/>
      <c r="J1437" s="191"/>
    </row>
    <row r="1438" spans="2:10">
      <c r="B1438" s="168">
        <v>1434</v>
      </c>
      <c r="C1438" s="181">
        <v>4.844024627269744E-2</v>
      </c>
      <c r="D1438" s="181">
        <v>7.7193466730860735E-2</v>
      </c>
      <c r="E1438" s="182">
        <v>0.58572385895284151</v>
      </c>
      <c r="F1438" s="183">
        <v>1.3185236939210835E-2</v>
      </c>
      <c r="G1438" s="183">
        <v>0.1186733207475526</v>
      </c>
      <c r="H1438" s="183">
        <v>0.44675583495977261</v>
      </c>
      <c r="I1438" s="191"/>
      <c r="J1438" s="191"/>
    </row>
    <row r="1439" spans="2:10">
      <c r="B1439" s="168">
        <v>1435</v>
      </c>
      <c r="C1439" s="181">
        <v>4.3879726087304158E-2</v>
      </c>
      <c r="D1439" s="181">
        <v>8.2758785814116331E-2</v>
      </c>
      <c r="E1439" s="182">
        <v>0.77684404217233249</v>
      </c>
      <c r="F1439" s="183">
        <v>1.3455765747357138E-2</v>
      </c>
      <c r="G1439" s="183">
        <v>0.12545528048129673</v>
      </c>
      <c r="H1439" s="183">
        <v>0.62801770358465225</v>
      </c>
      <c r="I1439" s="191"/>
      <c r="J1439" s="191"/>
    </row>
    <row r="1440" spans="2:10">
      <c r="B1440" s="168">
        <v>1436</v>
      </c>
      <c r="C1440" s="181">
        <v>3.8149676747773677E-2</v>
      </c>
      <c r="D1440" s="181">
        <v>8.7048578507894742E-2</v>
      </c>
      <c r="E1440" s="182">
        <v>0.71702503529836792</v>
      </c>
      <c r="F1440" s="183">
        <v>1.4785414667019117E-2</v>
      </c>
      <c r="G1440" s="183">
        <v>0.13099243684570538</v>
      </c>
      <c r="H1440" s="183">
        <v>0.8177356738768049</v>
      </c>
      <c r="I1440" s="191"/>
      <c r="J1440" s="191"/>
    </row>
    <row r="1441" spans="2:10">
      <c r="B1441" s="168">
        <v>1437</v>
      </c>
      <c r="C1441" s="181">
        <v>3.370596029459804E-2</v>
      </c>
      <c r="D1441" s="181">
        <v>9.3628840531391672E-2</v>
      </c>
      <c r="E1441" s="182">
        <v>0.67149760623797128</v>
      </c>
      <c r="F1441" s="183">
        <v>1.6044768156604602E-2</v>
      </c>
      <c r="G1441" s="183">
        <v>0.14080473912731981</v>
      </c>
      <c r="H1441" s="183">
        <v>0.92262986278989867</v>
      </c>
      <c r="I1441" s="191"/>
      <c r="J1441" s="191"/>
    </row>
    <row r="1442" spans="2:10">
      <c r="B1442" s="168">
        <v>1438</v>
      </c>
      <c r="C1442" s="181">
        <v>2.7534984878649138E-2</v>
      </c>
      <c r="D1442" s="181">
        <v>0.10996930544200505</v>
      </c>
      <c r="E1442" s="182">
        <v>0.63983089804138271</v>
      </c>
      <c r="F1442" s="183">
        <v>1.9130216957760706E-2</v>
      </c>
      <c r="G1442" s="183">
        <v>0.16076176546651236</v>
      </c>
      <c r="H1442" s="183">
        <v>0.82729090646238057</v>
      </c>
      <c r="I1442" s="191"/>
      <c r="J1442" s="191"/>
    </row>
    <row r="1443" spans="2:10">
      <c r="B1443" s="168">
        <v>1439</v>
      </c>
      <c r="C1443" s="181">
        <v>2.2140925588426372E-2</v>
      </c>
      <c r="D1443" s="181">
        <v>0.12325945855248811</v>
      </c>
      <c r="E1443" s="182">
        <v>0.62025267024709319</v>
      </c>
      <c r="F1443" s="183">
        <v>1.9013724432881598E-2</v>
      </c>
      <c r="G1443" s="183">
        <v>0.18482142660563103</v>
      </c>
      <c r="H1443" s="183">
        <v>0.48919749506467131</v>
      </c>
      <c r="I1443" s="191"/>
      <c r="J1443" s="191"/>
    </row>
    <row r="1444" spans="2:10">
      <c r="B1444" s="168">
        <v>1440</v>
      </c>
      <c r="C1444" s="181">
        <v>2.0058321778657812E-2</v>
      </c>
      <c r="D1444" s="181">
        <v>0.13097250047306533</v>
      </c>
      <c r="E1444" s="182">
        <v>0.6063542956238106</v>
      </c>
      <c r="F1444" s="183">
        <v>1.8423401407280778E-2</v>
      </c>
      <c r="G1444" s="183">
        <v>0.2058152132585275</v>
      </c>
      <c r="H1444" s="183">
        <v>0.22317508852983103</v>
      </c>
      <c r="I1444" s="191"/>
      <c r="J1444" s="191"/>
    </row>
    <row r="1445" spans="2:10">
      <c r="B1445" s="168">
        <v>1441</v>
      </c>
      <c r="C1445" s="181">
        <v>1.9096878777120754E-2</v>
      </c>
      <c r="D1445" s="181">
        <v>0.14556515770302325</v>
      </c>
      <c r="E1445" s="182">
        <v>0.59252649571342098</v>
      </c>
      <c r="F1445" s="183">
        <v>1.8051066613349306E-2</v>
      </c>
      <c r="G1445" s="183">
        <v>0.22328859436634169</v>
      </c>
      <c r="H1445" s="183">
        <v>0.1277002954625501</v>
      </c>
      <c r="I1445" s="191"/>
      <c r="J1445" s="191"/>
    </row>
    <row r="1446" spans="2:10">
      <c r="B1446" s="168">
        <v>1442</v>
      </c>
      <c r="C1446" s="181">
        <v>1.8481295328313045E-2</v>
      </c>
      <c r="D1446" s="181">
        <v>0.16672530592898852</v>
      </c>
      <c r="E1446" s="182">
        <v>0.58530378274681405</v>
      </c>
      <c r="F1446" s="183">
        <v>1.7776538653712589E-2</v>
      </c>
      <c r="G1446" s="183">
        <v>0.23976904578793215</v>
      </c>
      <c r="H1446" s="183">
        <v>0.10866489332096925</v>
      </c>
      <c r="I1446" s="191"/>
      <c r="J1446" s="191"/>
    </row>
    <row r="1447" spans="2:10">
      <c r="B1447" s="168">
        <v>1443</v>
      </c>
      <c r="C1447" s="181">
        <v>1.7863348583027228E-2</v>
      </c>
      <c r="D1447" s="181">
        <v>0.18555625524314118</v>
      </c>
      <c r="E1447" s="182">
        <v>0.58232031504952508</v>
      </c>
      <c r="F1447" s="183">
        <v>1.7652840761062032E-2</v>
      </c>
      <c r="G1447" s="183">
        <v>0.25704386805626223</v>
      </c>
      <c r="H1447" s="183">
        <v>0.10624391215455684</v>
      </c>
      <c r="I1447" s="191"/>
      <c r="J1447" s="191"/>
    </row>
    <row r="1448" spans="2:10">
      <c r="B1448" s="168">
        <v>1444</v>
      </c>
      <c r="C1448" s="181">
        <v>1.8514402328763779E-2</v>
      </c>
      <c r="D1448" s="181">
        <v>0.19305114808131299</v>
      </c>
      <c r="E1448" s="182">
        <v>0.58978288290209313</v>
      </c>
      <c r="F1448" s="183">
        <v>1.763639597433006E-2</v>
      </c>
      <c r="G1448" s="183">
        <v>0.26821193903613572</v>
      </c>
      <c r="H1448" s="183">
        <v>0.10702559084792027</v>
      </c>
      <c r="I1448" s="191"/>
      <c r="J1448" s="191"/>
    </row>
    <row r="1449" spans="2:10">
      <c r="B1449" s="168">
        <v>1445</v>
      </c>
      <c r="C1449" s="181">
        <v>1.9702815322524214E-2</v>
      </c>
      <c r="D1449" s="181">
        <v>0.20203401991899769</v>
      </c>
      <c r="E1449" s="182">
        <v>0.62159882975111314</v>
      </c>
      <c r="F1449" s="183">
        <v>1.7538864943586335E-2</v>
      </c>
      <c r="G1449" s="183">
        <v>0.284712442800438</v>
      </c>
      <c r="H1449" s="183">
        <v>0.10788647823758708</v>
      </c>
      <c r="I1449" s="191"/>
      <c r="J1449" s="191"/>
    </row>
    <row r="1450" spans="2:10">
      <c r="B1450" s="168">
        <v>1446</v>
      </c>
      <c r="C1450" s="181">
        <v>1.8377922184474437E-2</v>
      </c>
      <c r="D1450" s="181">
        <v>0.20767812261780519</v>
      </c>
      <c r="E1450" s="182">
        <v>0.70838229698730948</v>
      </c>
      <c r="F1450" s="183">
        <v>1.7511112211260896E-2</v>
      </c>
      <c r="G1450" s="183">
        <v>0.3022041487687368</v>
      </c>
      <c r="H1450" s="183">
        <v>0.11939961219492858</v>
      </c>
      <c r="I1450" s="191"/>
      <c r="J1450" s="191"/>
    </row>
    <row r="1451" spans="2:10">
      <c r="B1451" s="168">
        <v>1447</v>
      </c>
      <c r="C1451" s="181">
        <v>1.99785480117598E-2</v>
      </c>
      <c r="D1451" s="181">
        <v>0.2478650747528913</v>
      </c>
      <c r="E1451" s="182">
        <v>0.75814614439581929</v>
      </c>
      <c r="F1451" s="183">
        <v>1.7535762153636905E-2</v>
      </c>
      <c r="G1451" s="183">
        <v>0.32158517833798228</v>
      </c>
      <c r="H1451" s="183">
        <v>0.20825730371657267</v>
      </c>
      <c r="I1451" s="191"/>
      <c r="J1451" s="191"/>
    </row>
    <row r="1452" spans="2:10">
      <c r="B1452" s="168">
        <v>1448</v>
      </c>
      <c r="C1452" s="181">
        <v>2.3846098766202594E-2</v>
      </c>
      <c r="D1452" s="181">
        <v>0.28906448244985461</v>
      </c>
      <c r="E1452" s="182">
        <v>0.65310730223435909</v>
      </c>
      <c r="F1452" s="183">
        <v>1.7509698718061701E-2</v>
      </c>
      <c r="G1452" s="183">
        <v>0.34203247090758992</v>
      </c>
      <c r="H1452" s="183">
        <v>0.30525382109189925</v>
      </c>
      <c r="I1452" s="191"/>
      <c r="J1452" s="191"/>
    </row>
    <row r="1453" spans="2:10">
      <c r="B1453" s="168">
        <v>1449</v>
      </c>
      <c r="C1453" s="181">
        <v>2.5782031944833451E-2</v>
      </c>
      <c r="D1453" s="181">
        <v>0.33018611602006814</v>
      </c>
      <c r="E1453" s="182">
        <v>0.80215571170419497</v>
      </c>
      <c r="F1453" s="183">
        <v>1.7488151565635122E-2</v>
      </c>
      <c r="G1453" s="183">
        <v>0.36221180049883528</v>
      </c>
      <c r="H1453" s="183">
        <v>0.3231166169877599</v>
      </c>
      <c r="I1453" s="191"/>
      <c r="J1453" s="191"/>
    </row>
    <row r="1454" spans="2:10">
      <c r="B1454" s="168">
        <v>1450</v>
      </c>
      <c r="C1454" s="181">
        <v>2.7115032452857485E-2</v>
      </c>
      <c r="D1454" s="181">
        <v>0.34116708831467768</v>
      </c>
      <c r="E1454" s="182">
        <v>0.91696442761772068</v>
      </c>
      <c r="F1454" s="183">
        <v>1.7399549674856969E-2</v>
      </c>
      <c r="G1454" s="183">
        <v>0.37160002282986321</v>
      </c>
      <c r="H1454" s="183">
        <v>0.31849878527554398</v>
      </c>
      <c r="I1454" s="191"/>
      <c r="J1454" s="191"/>
    </row>
    <row r="1455" spans="2:10">
      <c r="B1455" s="168">
        <v>1451</v>
      </c>
      <c r="C1455" s="181">
        <v>2.8206630659275839E-2</v>
      </c>
      <c r="D1455" s="181">
        <v>0.34671761914982852</v>
      </c>
      <c r="E1455" s="182">
        <v>0.97849635983985039</v>
      </c>
      <c r="F1455" s="183">
        <v>1.7339769255164644E-2</v>
      </c>
      <c r="G1455" s="183">
        <v>0.38203482841274672</v>
      </c>
      <c r="H1455" s="183">
        <v>0.30117033935986876</v>
      </c>
      <c r="I1455" s="191"/>
      <c r="J1455" s="191"/>
    </row>
    <row r="1456" spans="2:10">
      <c r="B1456" s="168">
        <v>1452</v>
      </c>
      <c r="C1456" s="181">
        <v>2.8865894293041944E-2</v>
      </c>
      <c r="D1456" s="181">
        <v>0.3539881346322451</v>
      </c>
      <c r="E1456" s="182">
        <v>0.99934681048016072</v>
      </c>
      <c r="F1456" s="183">
        <v>1.7317256790309338E-2</v>
      </c>
      <c r="G1456" s="183">
        <v>0.39809600973622511</v>
      </c>
      <c r="H1456" s="183">
        <v>0.28008133268896163</v>
      </c>
      <c r="I1456" s="191"/>
      <c r="J1456" s="191"/>
    </row>
    <row r="1457" spans="2:10">
      <c r="B1457" s="168">
        <v>1453</v>
      </c>
      <c r="C1457" s="181">
        <v>2.9684835241637605E-2</v>
      </c>
      <c r="D1457" s="181">
        <v>0.36704737139332139</v>
      </c>
      <c r="E1457" s="182">
        <v>0.98900819742026169</v>
      </c>
      <c r="F1457" s="183">
        <v>1.7319359792386173E-2</v>
      </c>
      <c r="G1457" s="183">
        <v>0.41375672003288305</v>
      </c>
      <c r="H1457" s="183">
        <v>0.26858848603690938</v>
      </c>
      <c r="I1457" s="191"/>
      <c r="J1457" s="191"/>
    </row>
    <row r="1458" spans="2:10">
      <c r="B1458" s="168">
        <v>1454</v>
      </c>
      <c r="C1458" s="181">
        <v>2.956372868542427E-2</v>
      </c>
      <c r="D1458" s="181">
        <v>0.38445667473551087</v>
      </c>
      <c r="E1458" s="182">
        <v>0.92908576870101423</v>
      </c>
      <c r="F1458" s="183">
        <v>1.7332322559286011E-2</v>
      </c>
      <c r="G1458" s="183">
        <v>0.41840974421915816</v>
      </c>
      <c r="H1458" s="183">
        <v>0.25774148133845776</v>
      </c>
      <c r="I1458" s="191"/>
      <c r="J1458" s="191"/>
    </row>
    <row r="1459" spans="2:10">
      <c r="B1459" s="168">
        <v>1455</v>
      </c>
      <c r="C1459" s="181">
        <v>2.8438231510063122E-2</v>
      </c>
      <c r="D1459" s="181">
        <v>0.38723518026291565</v>
      </c>
      <c r="E1459" s="182">
        <v>0.80393871489754121</v>
      </c>
      <c r="F1459" s="183">
        <v>1.7312774982604608E-2</v>
      </c>
      <c r="G1459" s="183">
        <v>0.41040096725455794</v>
      </c>
      <c r="H1459" s="183">
        <v>0.25733088392053771</v>
      </c>
      <c r="I1459" s="191"/>
      <c r="J1459" s="191"/>
    </row>
    <row r="1460" spans="2:10">
      <c r="B1460" s="168">
        <v>1456</v>
      </c>
      <c r="C1460" s="181">
        <v>2.6934715129085039E-2</v>
      </c>
      <c r="D1460" s="181">
        <v>0.37451197677103415</v>
      </c>
      <c r="E1460" s="182">
        <v>0.68467470454817503</v>
      </c>
      <c r="F1460" s="183">
        <v>1.7336459612551917E-2</v>
      </c>
      <c r="G1460" s="183">
        <v>0.39900981396201929</v>
      </c>
      <c r="H1460" s="183">
        <v>0.27858086594863152</v>
      </c>
      <c r="I1460" s="191"/>
      <c r="J1460" s="191"/>
    </row>
    <row r="1461" spans="2:10">
      <c r="B1461" s="168">
        <v>1457</v>
      </c>
      <c r="C1461" s="181">
        <v>2.4992599808980259E-2</v>
      </c>
      <c r="D1461" s="181">
        <v>0.36849236856732415</v>
      </c>
      <c r="E1461" s="182">
        <v>0.59751784088785276</v>
      </c>
      <c r="F1461" s="183">
        <v>1.7339665828832992E-2</v>
      </c>
      <c r="G1461" s="183">
        <v>0.40283486607863384</v>
      </c>
      <c r="H1461" s="183">
        <v>0.3365856235863382</v>
      </c>
      <c r="I1461" s="191"/>
      <c r="J1461" s="191"/>
    </row>
    <row r="1462" spans="2:10">
      <c r="B1462" s="168">
        <v>1458</v>
      </c>
      <c r="C1462" s="181">
        <v>2.2221212244224325E-2</v>
      </c>
      <c r="D1462" s="181">
        <v>0.3468651936638214</v>
      </c>
      <c r="E1462" s="182">
        <v>0.58306817133482269</v>
      </c>
      <c r="F1462" s="183">
        <v>1.7450021724701024E-2</v>
      </c>
      <c r="G1462" s="183">
        <v>0.39791577575722553</v>
      </c>
      <c r="H1462" s="183">
        <v>0.45283329418471457</v>
      </c>
      <c r="I1462" s="191"/>
      <c r="J1462" s="191"/>
    </row>
    <row r="1463" spans="2:10">
      <c r="B1463" s="168">
        <v>1459</v>
      </c>
      <c r="C1463" s="181">
        <v>1.9732226270092714E-2</v>
      </c>
      <c r="D1463" s="181">
        <v>0.35345110737215685</v>
      </c>
      <c r="E1463" s="182">
        <v>0.77537533760866972</v>
      </c>
      <c r="F1463" s="183">
        <v>1.7452435005772794E-2</v>
      </c>
      <c r="G1463" s="183">
        <v>0.39424839873406003</v>
      </c>
      <c r="H1463" s="183">
        <v>0.63345478960785495</v>
      </c>
      <c r="I1463" s="191"/>
      <c r="J1463" s="191"/>
    </row>
    <row r="1464" spans="2:10">
      <c r="B1464" s="168">
        <v>1460</v>
      </c>
      <c r="C1464" s="181">
        <v>1.9096289371036603E-2</v>
      </c>
      <c r="D1464" s="181">
        <v>0.33362627559162172</v>
      </c>
      <c r="E1464" s="182">
        <v>0.71702503529836792</v>
      </c>
      <c r="F1464" s="183">
        <v>1.7486669121548164E-2</v>
      </c>
      <c r="G1464" s="183">
        <v>0.37581314874790528</v>
      </c>
      <c r="H1464" s="183">
        <v>0.81963747643916174</v>
      </c>
      <c r="I1464" s="191"/>
      <c r="J1464" s="191"/>
    </row>
    <row r="1465" spans="2:10">
      <c r="B1465" s="168">
        <v>1461</v>
      </c>
      <c r="C1465" s="181">
        <v>1.8827240284863229E-2</v>
      </c>
      <c r="D1465" s="181">
        <v>0.30817761827481827</v>
      </c>
      <c r="E1465" s="182">
        <v>0.67149760623797128</v>
      </c>
      <c r="F1465" s="183">
        <v>1.7488599746405594E-2</v>
      </c>
      <c r="G1465" s="183">
        <v>0.3575229395244035</v>
      </c>
      <c r="H1465" s="183">
        <v>0.92581320560681235</v>
      </c>
      <c r="I1465" s="191"/>
      <c r="J1465" s="191"/>
    </row>
    <row r="1466" spans="2:10">
      <c r="B1466" s="168">
        <v>1462</v>
      </c>
      <c r="C1466" s="181">
        <v>1.732356380345142E-2</v>
      </c>
      <c r="D1466" s="181">
        <v>0.29919311990154163</v>
      </c>
      <c r="E1466" s="182">
        <v>0.63983089804138271</v>
      </c>
      <c r="F1466" s="183">
        <v>1.7513146262449958E-2</v>
      </c>
      <c r="G1466" s="183">
        <v>0.3481954161767189</v>
      </c>
      <c r="H1466" s="183">
        <v>0.82903437983780603</v>
      </c>
      <c r="I1466" s="191"/>
      <c r="J1466" s="191"/>
    </row>
    <row r="1467" spans="2:10">
      <c r="B1467" s="168">
        <v>1463</v>
      </c>
      <c r="C1467" s="181">
        <v>1.5471736621760337E-2</v>
      </c>
      <c r="D1467" s="181">
        <v>0.28735694907246784</v>
      </c>
      <c r="E1467" s="182">
        <v>0.62025267024709319</v>
      </c>
      <c r="F1467" s="183">
        <v>1.747087936824996E-2</v>
      </c>
      <c r="G1467" s="183">
        <v>0.34693520095614422</v>
      </c>
      <c r="H1467" s="183">
        <v>0.49124774777834135</v>
      </c>
      <c r="I1467" s="191"/>
      <c r="J1467" s="191"/>
    </row>
    <row r="1468" spans="2:10">
      <c r="B1468" s="168">
        <v>1464</v>
      </c>
      <c r="C1468" s="181">
        <v>1.4499852887910435E-2</v>
      </c>
      <c r="D1468" s="181">
        <v>0.26204628118377626</v>
      </c>
      <c r="E1468" s="182">
        <v>0.6063542956238106</v>
      </c>
      <c r="F1468" s="183">
        <v>1.7433921692407872E-2</v>
      </c>
      <c r="G1468" s="183">
        <v>0.34510034385364291</v>
      </c>
      <c r="H1468" s="183">
        <v>0.22472442121420561</v>
      </c>
      <c r="I1468" s="191"/>
      <c r="J1468" s="191"/>
    </row>
    <row r="1469" spans="2:10">
      <c r="B1469" s="168">
        <v>1465</v>
      </c>
      <c r="C1469" s="181">
        <v>1.7539543913683828E-2</v>
      </c>
      <c r="D1469" s="181">
        <v>0.26368576137921457</v>
      </c>
      <c r="E1469" s="182">
        <v>0.51066599322698869</v>
      </c>
      <c r="F1469" s="183">
        <v>1.7420200465742615E-2</v>
      </c>
      <c r="G1469" s="183">
        <v>0.34405433642919581</v>
      </c>
      <c r="H1469" s="183">
        <v>0.13014253419667879</v>
      </c>
      <c r="I1469" s="191"/>
      <c r="J1469" s="191"/>
    </row>
    <row r="1470" spans="2:10">
      <c r="B1470" s="168">
        <v>1466</v>
      </c>
      <c r="C1470" s="181">
        <v>1.9779441111984826E-2</v>
      </c>
      <c r="D1470" s="181">
        <v>0.27907952532613028</v>
      </c>
      <c r="E1470" s="182">
        <v>0.47024145036102527</v>
      </c>
      <c r="F1470" s="183">
        <v>1.7385035512982424E-2</v>
      </c>
      <c r="G1470" s="183">
        <v>0.34752962420317718</v>
      </c>
      <c r="H1470" s="183">
        <v>0.11084251502958556</v>
      </c>
      <c r="I1470" s="191"/>
      <c r="J1470" s="191"/>
    </row>
    <row r="1471" spans="2:10">
      <c r="B1471" s="168">
        <v>1467</v>
      </c>
      <c r="C1471" s="181">
        <v>2.010088674759641E-2</v>
      </c>
      <c r="D1471" s="181">
        <v>0.2788522342287168</v>
      </c>
      <c r="E1471" s="182">
        <v>0.45198820038671689</v>
      </c>
      <c r="F1471" s="183">
        <v>1.7375968471241315E-2</v>
      </c>
      <c r="G1471" s="183">
        <v>0.35100321836713255</v>
      </c>
      <c r="H1471" s="183">
        <v>0.10782279374011383</v>
      </c>
      <c r="I1471" s="191"/>
      <c r="J1471" s="191"/>
    </row>
    <row r="1472" spans="2:10">
      <c r="B1472" s="168">
        <v>1468</v>
      </c>
      <c r="C1472" s="181">
        <v>2.0411645149564988E-2</v>
      </c>
      <c r="D1472" s="181">
        <v>0.28420545486450677</v>
      </c>
      <c r="E1472" s="182">
        <v>0.44385467155471775</v>
      </c>
      <c r="F1472" s="183">
        <v>1.7365694788964308E-2</v>
      </c>
      <c r="G1472" s="183">
        <v>0.35262105628086249</v>
      </c>
      <c r="H1472" s="183">
        <v>0.10819652118581241</v>
      </c>
      <c r="I1472" s="191"/>
      <c r="J1472" s="191"/>
    </row>
    <row r="1473" spans="2:10">
      <c r="B1473" s="168">
        <v>1469</v>
      </c>
      <c r="C1473" s="181">
        <v>2.0223242390628799E-2</v>
      </c>
      <c r="D1473" s="181">
        <v>0.29646306993784344</v>
      </c>
      <c r="E1473" s="182">
        <v>0.45181903667112516</v>
      </c>
      <c r="F1473" s="183">
        <v>1.7310706455971655E-2</v>
      </c>
      <c r="G1473" s="183">
        <v>0.35979352861447272</v>
      </c>
      <c r="H1473" s="183">
        <v>0.10893718424022146</v>
      </c>
      <c r="I1473" s="191"/>
      <c r="J1473" s="191"/>
    </row>
    <row r="1474" spans="2:10">
      <c r="B1474" s="168">
        <v>1470</v>
      </c>
      <c r="C1474" s="181">
        <v>1.9135314718023148E-2</v>
      </c>
      <c r="D1474" s="181">
        <v>0.29069325404162122</v>
      </c>
      <c r="E1474" s="182">
        <v>0.46654874850866856</v>
      </c>
      <c r="F1474" s="183">
        <v>1.7298088443510645E-2</v>
      </c>
      <c r="G1474" s="183">
        <v>0.36606310357085775</v>
      </c>
      <c r="H1474" s="183">
        <v>0.11480806577391352</v>
      </c>
      <c r="I1474" s="191"/>
      <c r="J1474" s="191"/>
    </row>
    <row r="1475" spans="2:10">
      <c r="B1475" s="168">
        <v>1471</v>
      </c>
      <c r="C1475" s="181">
        <v>2.0864036847411171E-2</v>
      </c>
      <c r="D1475" s="181">
        <v>0.31318107888522356</v>
      </c>
      <c r="E1475" s="182">
        <v>0.3987621660380527</v>
      </c>
      <c r="F1475" s="183">
        <v>1.7329495572887644E-2</v>
      </c>
      <c r="G1475" s="183">
        <v>0.36721658748757485</v>
      </c>
      <c r="H1475" s="183">
        <v>0.15348105020146616</v>
      </c>
      <c r="I1475" s="191"/>
      <c r="J1475" s="191"/>
    </row>
    <row r="1476" spans="2:10">
      <c r="B1476" s="168">
        <v>1472</v>
      </c>
      <c r="C1476" s="181">
        <v>2.5542856219158208E-2</v>
      </c>
      <c r="D1476" s="181">
        <v>0.37366248070890606</v>
      </c>
      <c r="E1476" s="182">
        <v>0.1599145371714476</v>
      </c>
      <c r="F1476" s="183">
        <v>1.7391275568325159E-2</v>
      </c>
      <c r="G1476" s="183">
        <v>0.36798602839472661</v>
      </c>
      <c r="H1476" s="183">
        <v>0.23455776629359498</v>
      </c>
      <c r="I1476" s="191"/>
      <c r="J1476" s="191"/>
    </row>
    <row r="1477" spans="2:10">
      <c r="B1477" s="168">
        <v>1473</v>
      </c>
      <c r="C1477" s="181">
        <v>2.8144294757403154E-2</v>
      </c>
      <c r="D1477" s="181">
        <v>0.39310224990227377</v>
      </c>
      <c r="E1477" s="182">
        <v>0.19045010498339618</v>
      </c>
      <c r="F1477" s="183">
        <v>1.7499390560340819E-2</v>
      </c>
      <c r="G1477" s="183">
        <v>0.36058420739135422</v>
      </c>
      <c r="H1477" s="183">
        <v>0.32270072722932985</v>
      </c>
      <c r="I1477" s="191"/>
      <c r="J1477" s="191"/>
    </row>
    <row r="1478" spans="2:10">
      <c r="B1478" s="168">
        <v>1474</v>
      </c>
      <c r="C1478" s="181">
        <v>3.1522830782955293E-2</v>
      </c>
      <c r="D1478" s="181">
        <v>0.35657263316048404</v>
      </c>
      <c r="E1478" s="182">
        <v>0.22454895299200012</v>
      </c>
      <c r="F1478" s="183">
        <v>1.7511008784929234E-2</v>
      </c>
      <c r="G1478" s="183">
        <v>0.33551041256848257</v>
      </c>
      <c r="H1478" s="183">
        <v>0.37490358017132874</v>
      </c>
      <c r="I1478" s="191"/>
      <c r="J1478" s="191"/>
    </row>
    <row r="1479" spans="2:10">
      <c r="B1479" s="168">
        <v>1475</v>
      </c>
      <c r="C1479" s="181">
        <v>3.4537650809744642E-2</v>
      </c>
      <c r="D1479" s="181">
        <v>0.3413864033758835</v>
      </c>
      <c r="E1479" s="182">
        <v>0.25384718748471924</v>
      </c>
      <c r="F1479" s="183">
        <v>1.7597197394635604E-2</v>
      </c>
      <c r="G1479" s="183">
        <v>0.31213181976534321</v>
      </c>
      <c r="H1479" s="183">
        <v>0.37955625312523694</v>
      </c>
      <c r="I1479" s="191"/>
      <c r="J1479" s="191"/>
    </row>
    <row r="1480" spans="2:10">
      <c r="B1480" s="168">
        <v>1476</v>
      </c>
      <c r="C1480" s="181">
        <v>4.011586612324846E-2</v>
      </c>
      <c r="D1480" s="181">
        <v>0.282782439480806</v>
      </c>
      <c r="E1480" s="182">
        <v>0.27211362967828912</v>
      </c>
      <c r="F1480" s="183">
        <v>1.7918060350850442E-2</v>
      </c>
      <c r="G1480" s="183">
        <v>0.27904033958913332</v>
      </c>
      <c r="H1480" s="183">
        <v>0.35503481081073451</v>
      </c>
      <c r="I1480" s="191"/>
      <c r="J1480" s="191"/>
    </row>
    <row r="1481" spans="2:10">
      <c r="B1481" s="168">
        <v>1477</v>
      </c>
      <c r="C1481" s="181">
        <v>4.319680311692875E-2</v>
      </c>
      <c r="D1481" s="181">
        <v>0.25482793677231524</v>
      </c>
      <c r="E1481" s="182">
        <v>0.28169826431145589</v>
      </c>
      <c r="F1481" s="183">
        <v>1.8057410095023693E-2</v>
      </c>
      <c r="G1481" s="183">
        <v>0.25807121189821991</v>
      </c>
      <c r="H1481" s="183">
        <v>0.33416578909370326</v>
      </c>
      <c r="I1481" s="191"/>
      <c r="J1481" s="191"/>
    </row>
    <row r="1482" spans="2:10">
      <c r="B1482" s="168">
        <v>1478</v>
      </c>
      <c r="C1482" s="181">
        <v>4.3514482331897204E-2</v>
      </c>
      <c r="D1482" s="181">
        <v>0.23696694267030546</v>
      </c>
      <c r="E1482" s="182">
        <v>0.28410258229790913</v>
      </c>
      <c r="F1482" s="183">
        <v>1.8035587139046037E-2</v>
      </c>
      <c r="G1482" s="183">
        <v>0.23468831732561343</v>
      </c>
      <c r="H1482" s="183">
        <v>0.32227857486796269</v>
      </c>
      <c r="I1482" s="191"/>
      <c r="J1482" s="191"/>
    </row>
    <row r="1483" spans="2:10">
      <c r="B1483" s="168">
        <v>1479</v>
      </c>
      <c r="C1483" s="181">
        <v>4.349252868568651E-2</v>
      </c>
      <c r="D1483" s="181">
        <v>0.21813570141185501</v>
      </c>
      <c r="E1483" s="182">
        <v>0.28132191849057231</v>
      </c>
      <c r="F1483" s="183">
        <v>1.8170730879065629E-2</v>
      </c>
      <c r="G1483" s="183">
        <v>0.21627671013542582</v>
      </c>
      <c r="H1483" s="183">
        <v>0.32325333578427462</v>
      </c>
      <c r="I1483" s="191"/>
      <c r="J1483" s="191"/>
    </row>
    <row r="1484" spans="2:10">
      <c r="B1484" s="168">
        <v>1480</v>
      </c>
      <c r="C1484" s="181">
        <v>4.4780062355084235E-2</v>
      </c>
      <c r="D1484" s="181">
        <v>0.18857741791662613</v>
      </c>
      <c r="E1484" s="182">
        <v>0.27951886984797542</v>
      </c>
      <c r="F1484" s="183">
        <v>1.8563440660331682E-2</v>
      </c>
      <c r="G1484" s="183">
        <v>0.19720198687553825</v>
      </c>
      <c r="H1484" s="183">
        <v>0.34084710437086452</v>
      </c>
      <c r="I1484" s="191"/>
      <c r="J1484" s="191"/>
    </row>
    <row r="1485" spans="2:10">
      <c r="B1485" s="168">
        <v>1481</v>
      </c>
      <c r="C1485" s="181">
        <v>4.2014419406160727E-2</v>
      </c>
      <c r="D1485" s="181">
        <v>0.1938087402588726</v>
      </c>
      <c r="E1485" s="182">
        <v>0.27412532399518208</v>
      </c>
      <c r="F1485" s="183">
        <v>1.8321940175934446E-2</v>
      </c>
      <c r="G1485" s="183">
        <v>0.20268674294573322</v>
      </c>
      <c r="H1485" s="183">
        <v>0.39193715451490879</v>
      </c>
      <c r="I1485" s="191"/>
      <c r="J1485" s="191"/>
    </row>
    <row r="1486" spans="2:10">
      <c r="B1486" s="168">
        <v>1482</v>
      </c>
      <c r="C1486" s="181">
        <v>3.7744480368122571E-2</v>
      </c>
      <c r="D1486" s="181">
        <v>0.22139926650409247</v>
      </c>
      <c r="E1486" s="182">
        <v>0.32727094650279986</v>
      </c>
      <c r="F1486" s="183">
        <v>1.8172558077591393E-2</v>
      </c>
      <c r="G1486" s="183">
        <v>0.21521596830374937</v>
      </c>
      <c r="H1486" s="183">
        <v>0.49831381621059789</v>
      </c>
      <c r="I1486" s="191"/>
      <c r="J1486" s="191"/>
    </row>
    <row r="1487" spans="2:10">
      <c r="B1487" s="168">
        <v>1483</v>
      </c>
      <c r="C1487" s="181">
        <v>3.5211316511630314E-2</v>
      </c>
      <c r="D1487" s="181">
        <v>0.24224575241895471</v>
      </c>
      <c r="E1487" s="182">
        <v>0.57727340918290082</v>
      </c>
      <c r="F1487" s="183">
        <v>1.8053169615426145E-2</v>
      </c>
      <c r="G1487" s="183">
        <v>0.22632550812111379</v>
      </c>
      <c r="H1487" s="183">
        <v>0.66278088325458495</v>
      </c>
      <c r="I1487" s="191"/>
      <c r="J1487" s="191"/>
    </row>
    <row r="1488" spans="2:10">
      <c r="B1488" s="168">
        <v>1484</v>
      </c>
      <c r="C1488" s="181">
        <v>3.2976962852138497E-2</v>
      </c>
      <c r="D1488" s="181">
        <v>0.23546501536281247</v>
      </c>
      <c r="E1488" s="182">
        <v>0.57396864897584932</v>
      </c>
      <c r="F1488" s="183">
        <v>1.7976703080894649E-2</v>
      </c>
      <c r="G1488" s="183">
        <v>0.23034268335911276</v>
      </c>
      <c r="H1488" s="183">
        <v>0.85566517266834352</v>
      </c>
      <c r="I1488" s="191"/>
      <c r="J1488" s="191"/>
    </row>
    <row r="1489" spans="2:10">
      <c r="B1489" s="168">
        <v>1485</v>
      </c>
      <c r="C1489" s="181">
        <v>3.0588746960248658E-2</v>
      </c>
      <c r="D1489" s="181">
        <v>0.22271985678421977</v>
      </c>
      <c r="E1489" s="182">
        <v>0.55687406970430342</v>
      </c>
      <c r="F1489" s="183">
        <v>1.7928058229576389E-2</v>
      </c>
      <c r="G1489" s="183">
        <v>0.2377088030631308</v>
      </c>
      <c r="H1489" s="183">
        <v>0.96162365125804761</v>
      </c>
      <c r="I1489" s="191"/>
      <c r="J1489" s="191"/>
    </row>
    <row r="1490" spans="2:10">
      <c r="B1490" s="168">
        <v>1486</v>
      </c>
      <c r="C1490" s="181">
        <v>2.92081613083933E-2</v>
      </c>
      <c r="D1490" s="181">
        <v>0.20863726260053306</v>
      </c>
      <c r="E1490" s="182">
        <v>0.53802647375625867</v>
      </c>
      <c r="F1490" s="183">
        <v>1.7901029481572472E-2</v>
      </c>
      <c r="G1490" s="183">
        <v>0.24274570089796887</v>
      </c>
      <c r="H1490" s="183">
        <v>0.86342100948043443</v>
      </c>
      <c r="I1490" s="191"/>
      <c r="J1490" s="191"/>
    </row>
    <row r="1491" spans="2:10">
      <c r="B1491" s="168">
        <v>1487</v>
      </c>
      <c r="C1491" s="181">
        <v>2.8217258529229818E-2</v>
      </c>
      <c r="D1491" s="181">
        <v>0.21105194905038593</v>
      </c>
      <c r="E1491" s="182">
        <v>0.51908208821747348</v>
      </c>
      <c r="F1491" s="183">
        <v>1.7684075513219617E-2</v>
      </c>
      <c r="G1491" s="183">
        <v>0.25226483928402965</v>
      </c>
      <c r="H1491" s="183">
        <v>0.52815952948975942</v>
      </c>
      <c r="I1491" s="191"/>
      <c r="J1491" s="191"/>
    </row>
    <row r="1492" spans="2:10">
      <c r="B1492" s="168">
        <v>1488</v>
      </c>
      <c r="C1492" s="181">
        <v>2.6682090128397867E-2</v>
      </c>
      <c r="D1492" s="181">
        <v>0.19181750397803021</v>
      </c>
      <c r="E1492" s="182">
        <v>0.50211813970458841</v>
      </c>
      <c r="F1492" s="183">
        <v>1.7572306124152396E-2</v>
      </c>
      <c r="G1492" s="183">
        <v>0.25930029856651121</v>
      </c>
      <c r="H1492" s="183">
        <v>0.24265919294100546</v>
      </c>
      <c r="I1492" s="191"/>
      <c r="J1492" s="191"/>
    </row>
    <row r="1493" spans="2:10">
      <c r="B1493" s="168">
        <v>1489</v>
      </c>
      <c r="C1493" s="181">
        <v>2.1742217877740638E-2</v>
      </c>
      <c r="D1493" s="181">
        <v>0.17979487895276525</v>
      </c>
      <c r="E1493" s="182">
        <v>0.49129169744703466</v>
      </c>
      <c r="F1493" s="183">
        <v>1.7553241203685357E-2</v>
      </c>
      <c r="G1493" s="183">
        <v>0.25785053451179213</v>
      </c>
      <c r="H1493" s="183">
        <v>0.13356076872657205</v>
      </c>
      <c r="I1493" s="191"/>
      <c r="J1493" s="191"/>
    </row>
    <row r="1494" spans="2:10">
      <c r="B1494" s="168">
        <v>1490</v>
      </c>
      <c r="C1494" s="181">
        <v>1.9470250542636822E-2</v>
      </c>
      <c r="D1494" s="181">
        <v>0.19065178652775414</v>
      </c>
      <c r="E1494" s="182">
        <v>0.48896870510343216</v>
      </c>
      <c r="F1494" s="183">
        <v>1.753621033440738E-2</v>
      </c>
      <c r="G1494" s="183">
        <v>0.25999017367462707</v>
      </c>
      <c r="H1494" s="183">
        <v>0.11016694776345248</v>
      </c>
      <c r="I1494" s="191"/>
      <c r="J1494" s="191"/>
    </row>
    <row r="1495" spans="2:10">
      <c r="B1495" s="168">
        <v>1491</v>
      </c>
      <c r="C1495" s="181">
        <v>1.8911542385184475E-2</v>
      </c>
      <c r="D1495" s="181">
        <v>0.20070950199183504</v>
      </c>
      <c r="E1495" s="182">
        <v>0.47931830880022852</v>
      </c>
      <c r="F1495" s="183">
        <v>1.7493529734880792E-2</v>
      </c>
      <c r="G1495" s="183">
        <v>0.27362674901224426</v>
      </c>
      <c r="H1495" s="183">
        <v>0.10620545448018238</v>
      </c>
      <c r="I1495" s="191"/>
      <c r="J1495" s="191"/>
    </row>
    <row r="1496" spans="2:10">
      <c r="B1496" s="168">
        <v>1492</v>
      </c>
      <c r="C1496" s="181">
        <v>1.8236810967547073E-2</v>
      </c>
      <c r="D1496" s="181">
        <v>0.20704974867274595</v>
      </c>
      <c r="E1496" s="182">
        <v>0.47005778634190404</v>
      </c>
      <c r="F1496" s="183">
        <v>1.748370423337426E-2</v>
      </c>
      <c r="G1496" s="183">
        <v>0.28483113099108176</v>
      </c>
      <c r="H1496" s="183">
        <v>0.10659100148635384</v>
      </c>
      <c r="I1496" s="191"/>
      <c r="J1496" s="191"/>
    </row>
    <row r="1497" spans="2:10">
      <c r="B1497" s="168">
        <v>1493</v>
      </c>
      <c r="C1497" s="181">
        <v>1.8938294758968414E-2</v>
      </c>
      <c r="D1497" s="181">
        <v>0.23389082162737856</v>
      </c>
      <c r="E1497" s="182">
        <v>0.4749000424589549</v>
      </c>
      <c r="F1497" s="183">
        <v>1.7369624989566925E-2</v>
      </c>
      <c r="G1497" s="183">
        <v>0.30530365835008139</v>
      </c>
      <c r="H1497" s="183">
        <v>0.10764497109896953</v>
      </c>
      <c r="I1497" s="191"/>
      <c r="J1497" s="191"/>
    </row>
    <row r="1498" spans="2:10">
      <c r="B1498" s="168">
        <v>1494</v>
      </c>
      <c r="C1498" s="181">
        <v>1.8410775384066703E-2</v>
      </c>
      <c r="D1498" s="181">
        <v>0.24319193950280038</v>
      </c>
      <c r="E1498" s="182">
        <v>0.48626111469315664</v>
      </c>
      <c r="F1498" s="183">
        <v>1.7344354489201023E-2</v>
      </c>
      <c r="G1498" s="183">
        <v>0.31931042296724843</v>
      </c>
      <c r="H1498" s="183">
        <v>0.11400883415119102</v>
      </c>
      <c r="I1498" s="191"/>
      <c r="J1498" s="191"/>
    </row>
    <row r="1499" spans="2:10">
      <c r="B1499" s="168">
        <v>1495</v>
      </c>
      <c r="C1499" s="181">
        <v>1.8833731937953981E-2</v>
      </c>
      <c r="D1499" s="181">
        <v>0.25737033034969564</v>
      </c>
      <c r="E1499" s="182">
        <v>0.40668506836755408</v>
      </c>
      <c r="F1499" s="183">
        <v>1.7358179142197918E-2</v>
      </c>
      <c r="G1499" s="183">
        <v>0.33074527139846593</v>
      </c>
      <c r="H1499" s="183">
        <v>0.15257359021530911</v>
      </c>
      <c r="I1499" s="191"/>
      <c r="J1499" s="191"/>
    </row>
    <row r="1500" spans="2:10">
      <c r="B1500" s="168">
        <v>1496</v>
      </c>
      <c r="C1500" s="181">
        <v>1.6957782396995538E-2</v>
      </c>
      <c r="D1500" s="181">
        <v>0.25655288963472872</v>
      </c>
      <c r="E1500" s="182">
        <v>0.16729136250702872</v>
      </c>
      <c r="F1500" s="183">
        <v>1.7436955531469539E-2</v>
      </c>
      <c r="G1500" s="183">
        <v>0.33625831075609997</v>
      </c>
      <c r="H1500" s="183">
        <v>0.23092933763976969</v>
      </c>
      <c r="I1500" s="191"/>
      <c r="J1500" s="191"/>
    </row>
    <row r="1501" spans="2:10">
      <c r="B1501" s="168">
        <v>1497</v>
      </c>
      <c r="C1501" s="181">
        <v>1.9497163629747963E-2</v>
      </c>
      <c r="D1501" s="181">
        <v>0.24921886552277603</v>
      </c>
      <c r="E1501" s="182">
        <v>0.19097263134404899</v>
      </c>
      <c r="F1501" s="183">
        <v>1.7547656181776387E-2</v>
      </c>
      <c r="G1501" s="183">
        <v>0.32010980689966528</v>
      </c>
      <c r="H1501" s="183">
        <v>0.31919896192504998</v>
      </c>
      <c r="I1501" s="191"/>
      <c r="J1501" s="191"/>
    </row>
    <row r="1502" spans="2:10">
      <c r="B1502" s="168">
        <v>1498</v>
      </c>
      <c r="C1502" s="181">
        <v>2.2722652003286076E-2</v>
      </c>
      <c r="D1502" s="181">
        <v>0.23596520943543955</v>
      </c>
      <c r="E1502" s="182">
        <v>0.21715021885554006</v>
      </c>
      <c r="F1502" s="183">
        <v>1.7584613857618475E-2</v>
      </c>
      <c r="G1502" s="183">
        <v>0.29969513325916403</v>
      </c>
      <c r="H1502" s="183">
        <v>0.37505441187587063</v>
      </c>
      <c r="I1502" s="191"/>
      <c r="J1502" s="191"/>
    </row>
    <row r="1503" spans="2:10">
      <c r="B1503" s="168">
        <v>1499</v>
      </c>
      <c r="C1503" s="181">
        <v>2.4302811864161226E-2</v>
      </c>
      <c r="D1503" s="181">
        <v>0.2111230636986309</v>
      </c>
      <c r="E1503" s="182">
        <v>0.24120379838344644</v>
      </c>
      <c r="F1503" s="183">
        <v>1.7623191879323034E-2</v>
      </c>
      <c r="G1503" s="183">
        <v>0.27808842913774734</v>
      </c>
      <c r="H1503" s="183">
        <v>0.37808789325066899</v>
      </c>
      <c r="I1503" s="191"/>
      <c r="J1503" s="191"/>
    </row>
    <row r="1504" spans="2:10">
      <c r="B1504" s="168">
        <v>1500</v>
      </c>
      <c r="C1504" s="181">
        <v>2.5202650568578368E-2</v>
      </c>
      <c r="D1504" s="181">
        <v>0.19302689301229464</v>
      </c>
      <c r="E1504" s="182">
        <v>0.25941022047903356</v>
      </c>
      <c r="F1504" s="183">
        <v>1.7638602402738547E-2</v>
      </c>
      <c r="G1504" s="183">
        <v>0.26202419931622173</v>
      </c>
      <c r="H1504" s="183">
        <v>0.35193887981791511</v>
      </c>
      <c r="I1504" s="191"/>
      <c r="J1504" s="191"/>
    </row>
    <row r="1505" spans="2:10">
      <c r="B1505" s="168">
        <v>1501</v>
      </c>
      <c r="C1505" s="181">
        <v>2.5628063174174293E-2</v>
      </c>
      <c r="D1505" s="181">
        <v>0.17112587182784264</v>
      </c>
      <c r="E1505" s="182">
        <v>0.26029130825469521</v>
      </c>
      <c r="F1505" s="183">
        <v>1.77502338900302E-2</v>
      </c>
      <c r="G1505" s="183">
        <v>0.24558517359587423</v>
      </c>
      <c r="H1505" s="183">
        <v>0.33188699547566586</v>
      </c>
      <c r="I1505" s="191"/>
      <c r="J1505" s="191"/>
    </row>
    <row r="1506" spans="2:10">
      <c r="B1506" s="168">
        <v>1502</v>
      </c>
      <c r="C1506" s="181">
        <v>2.6448536603032646E-2</v>
      </c>
      <c r="D1506" s="181">
        <v>0.1790288108815018</v>
      </c>
      <c r="E1506" s="182">
        <v>0.25634864797187207</v>
      </c>
      <c r="F1506" s="183">
        <v>1.775995596520509E-2</v>
      </c>
      <c r="G1506" s="183">
        <v>0.23323513217864109</v>
      </c>
      <c r="H1506" s="183">
        <v>0.3212122564608228</v>
      </c>
      <c r="I1506" s="191"/>
      <c r="J1506" s="191"/>
    </row>
    <row r="1507" spans="2:10">
      <c r="B1507" s="168">
        <v>1503</v>
      </c>
      <c r="C1507" s="181">
        <v>2.6400961849201925E-2</v>
      </c>
      <c r="D1507" s="181">
        <v>0.19363806146153995</v>
      </c>
      <c r="E1507" s="182">
        <v>0.24827662722124849</v>
      </c>
      <c r="F1507" s="183">
        <v>1.7728307507720923E-2</v>
      </c>
      <c r="G1507" s="183">
        <v>0.22603938964326956</v>
      </c>
      <c r="H1507" s="183">
        <v>0.32185024810933299</v>
      </c>
      <c r="I1507" s="191"/>
      <c r="J1507" s="191"/>
    </row>
    <row r="1508" spans="2:10">
      <c r="B1508" s="168">
        <v>1504</v>
      </c>
      <c r="C1508" s="181">
        <v>2.7471349720816187E-2</v>
      </c>
      <c r="D1508" s="181">
        <v>0.17344593763113317</v>
      </c>
      <c r="E1508" s="182">
        <v>0.24083097339556719</v>
      </c>
      <c r="F1508" s="183">
        <v>1.8027726737840831E-2</v>
      </c>
      <c r="G1508" s="183">
        <v>0.21197287446437438</v>
      </c>
      <c r="H1508" s="183">
        <v>0.33831207326645635</v>
      </c>
      <c r="I1508" s="191"/>
      <c r="J1508" s="191"/>
    </row>
    <row r="1509" spans="2:10">
      <c r="B1509" s="168">
        <v>1505</v>
      </c>
      <c r="C1509" s="181">
        <v>2.8049100330273791E-2</v>
      </c>
      <c r="D1509" s="181">
        <v>0.17958395332298177</v>
      </c>
      <c r="E1509" s="182">
        <v>0.23683773486980086</v>
      </c>
      <c r="F1509" s="183">
        <v>1.833945370142679E-2</v>
      </c>
      <c r="G1509" s="183">
        <v>0.21844527615751011</v>
      </c>
      <c r="H1509" s="183">
        <v>0.38792873581244774</v>
      </c>
      <c r="I1509" s="191"/>
      <c r="J1509" s="191"/>
    </row>
    <row r="1510" spans="2:10">
      <c r="B1510" s="168">
        <v>1506</v>
      </c>
      <c r="C1510" s="181">
        <v>2.5437956702308608E-2</v>
      </c>
      <c r="D1510" s="181">
        <v>0.18818551570419326</v>
      </c>
      <c r="E1510" s="182">
        <v>0.29302474183120042</v>
      </c>
      <c r="F1510" s="183">
        <v>1.8233648564151269E-2</v>
      </c>
      <c r="G1510" s="183">
        <v>0.2298774486848861</v>
      </c>
      <c r="H1510" s="183">
        <v>0.49708837476545015</v>
      </c>
      <c r="I1510" s="191"/>
      <c r="J1510" s="191"/>
    </row>
    <row r="1511" spans="2:10">
      <c r="B1511" s="168">
        <v>1507</v>
      </c>
      <c r="C1511" s="181">
        <v>2.326838905411387E-2</v>
      </c>
      <c r="D1511" s="181">
        <v>0.21197844870828403</v>
      </c>
      <c r="E1511" s="182">
        <v>0.55088927312846492</v>
      </c>
      <c r="F1511" s="183">
        <v>1.7907648766797915E-2</v>
      </c>
      <c r="G1511" s="183">
        <v>0.2491596730451969</v>
      </c>
      <c r="H1511" s="183">
        <v>0.66241482970262622</v>
      </c>
      <c r="I1511" s="191"/>
      <c r="J1511" s="191"/>
    </row>
    <row r="1512" spans="2:10">
      <c r="B1512" s="168">
        <v>1508</v>
      </c>
      <c r="C1512" s="181">
        <v>2.1877577214946341E-2</v>
      </c>
      <c r="D1512" s="181">
        <v>0.2411576568567006</v>
      </c>
      <c r="E1512" s="182">
        <v>0.5514727901393186</v>
      </c>
      <c r="F1512" s="183">
        <v>1.7823011552066278E-2</v>
      </c>
      <c r="G1512" s="183">
        <v>0.26325260854050259</v>
      </c>
      <c r="H1512" s="183">
        <v>0.85690358034774117</v>
      </c>
      <c r="I1512" s="191"/>
      <c r="J1512" s="191"/>
    </row>
    <row r="1513" spans="2:10">
      <c r="B1513" s="168">
        <v>1509</v>
      </c>
      <c r="C1513" s="181">
        <v>2.0179645559040983E-2</v>
      </c>
      <c r="D1513" s="181">
        <v>0.28117768458165709</v>
      </c>
      <c r="E1513" s="182">
        <v>0.53806024376991102</v>
      </c>
      <c r="F1513" s="183">
        <v>1.7690108715899072E-2</v>
      </c>
      <c r="G1513" s="183">
        <v>0.28435539593469222</v>
      </c>
      <c r="H1513" s="183">
        <v>0.96918675866989112</v>
      </c>
      <c r="I1513" s="191"/>
      <c r="J1513" s="191"/>
    </row>
    <row r="1514" spans="2:10">
      <c r="B1514" s="168">
        <v>1510</v>
      </c>
      <c r="C1514" s="181">
        <v>1.8558601883609697E-2</v>
      </c>
      <c r="D1514" s="181">
        <v>0.29243493146306654</v>
      </c>
      <c r="E1514" s="182">
        <v>0.52447281227640885</v>
      </c>
      <c r="F1514" s="183">
        <v>1.763032829620673E-2</v>
      </c>
      <c r="G1514" s="183">
        <v>0.30099237079491431</v>
      </c>
      <c r="H1514" s="183">
        <v>0.86800576406446117</v>
      </c>
      <c r="I1514" s="191"/>
      <c r="J1514" s="191"/>
    </row>
    <row r="1515" spans="2:10">
      <c r="B1515" s="168">
        <v>1511</v>
      </c>
      <c r="C1515" s="181">
        <v>1.7507414278873042E-2</v>
      </c>
      <c r="D1515" s="181">
        <v>0.26061562656037368</v>
      </c>
      <c r="E1515" s="182">
        <v>0.51087579438087427</v>
      </c>
      <c r="F1515" s="183">
        <v>1.7507526765097099E-2</v>
      </c>
      <c r="G1515" s="183">
        <v>0.30948206526258432</v>
      </c>
      <c r="H1515" s="183">
        <v>0.53205328081449832</v>
      </c>
      <c r="I1515" s="191"/>
      <c r="J1515" s="191"/>
    </row>
    <row r="1516" spans="2:10">
      <c r="B1516" s="168">
        <v>1512</v>
      </c>
      <c r="C1516" s="181">
        <v>1.682809039677231E-2</v>
      </c>
      <c r="D1516" s="181">
        <v>0.2813164427287379</v>
      </c>
      <c r="E1516" s="182">
        <v>0.50316809828643105</v>
      </c>
      <c r="F1516" s="183">
        <v>1.7423303255692052E-2</v>
      </c>
      <c r="G1516" s="183">
        <v>0.32659484292359742</v>
      </c>
      <c r="H1516" s="183">
        <v>0.24525914342233943</v>
      </c>
      <c r="I1516" s="191"/>
      <c r="J1516" s="191"/>
    </row>
    <row r="1517" spans="2:10">
      <c r="B1517" s="168">
        <v>1513</v>
      </c>
      <c r="C1517" s="181">
        <v>1.4560459304588423E-2</v>
      </c>
      <c r="D1517" s="181">
        <v>0.28930965704530265</v>
      </c>
      <c r="E1517" s="182">
        <v>0.57017424767327429</v>
      </c>
      <c r="F1517" s="183">
        <v>1.7388620959146204E-2</v>
      </c>
      <c r="G1517" s="183">
        <v>0.33294394980681785</v>
      </c>
      <c r="H1517" s="183">
        <v>0.13594761429669336</v>
      </c>
      <c r="I1517" s="191"/>
      <c r="J1517" s="191"/>
    </row>
    <row r="1518" spans="2:10">
      <c r="B1518" s="168">
        <v>1514</v>
      </c>
      <c r="C1518" s="181">
        <v>1.3761154845766312E-2</v>
      </c>
      <c r="D1518" s="181">
        <v>0.27651001057741192</v>
      </c>
      <c r="E1518" s="182">
        <v>0.58530378274681405</v>
      </c>
      <c r="F1518" s="183">
        <v>1.7390068927789274E-2</v>
      </c>
      <c r="G1518" s="183">
        <v>0.33288673966012922</v>
      </c>
      <c r="H1518" s="183">
        <v>0.11233848328048197</v>
      </c>
      <c r="I1518" s="191"/>
      <c r="J1518" s="191"/>
    </row>
    <row r="1519" spans="2:10">
      <c r="B1519" s="168">
        <v>1515</v>
      </c>
      <c r="C1519" s="181">
        <v>1.3487596089115091E-2</v>
      </c>
      <c r="D1519" s="181">
        <v>0.30455735849060761</v>
      </c>
      <c r="E1519" s="182">
        <v>0.58232031504952508</v>
      </c>
      <c r="F1519" s="183">
        <v>1.7364453672984545E-2</v>
      </c>
      <c r="G1519" s="183">
        <v>0.34770108528224047</v>
      </c>
      <c r="H1519" s="183">
        <v>0.10870432125777059</v>
      </c>
      <c r="I1519" s="191"/>
      <c r="J1519" s="191"/>
    </row>
    <row r="1520" spans="2:10">
      <c r="B1520" s="168">
        <v>1516</v>
      </c>
      <c r="C1520" s="181">
        <v>1.3576299022351402E-2</v>
      </c>
      <c r="D1520" s="181">
        <v>0.28194379948960441</v>
      </c>
      <c r="E1520" s="182">
        <v>0.58978288290209313</v>
      </c>
      <c r="F1520" s="183">
        <v>1.7380622656165457E-2</v>
      </c>
      <c r="G1520" s="183">
        <v>0.34894033361068982</v>
      </c>
      <c r="H1520" s="183">
        <v>0.10913379469017713</v>
      </c>
      <c r="I1520" s="191"/>
      <c r="J1520" s="191"/>
    </row>
    <row r="1521" spans="2:10">
      <c r="B1521" s="168">
        <v>1517</v>
      </c>
      <c r="C1521" s="181">
        <v>1.3763846443216333E-2</v>
      </c>
      <c r="D1521" s="181">
        <v>0.29496337973793529</v>
      </c>
      <c r="E1521" s="182">
        <v>0.62159882975111314</v>
      </c>
      <c r="F1521" s="183">
        <v>1.7324910338851262E-2</v>
      </c>
      <c r="G1521" s="183">
        <v>0.36241310298656265</v>
      </c>
      <c r="H1521" s="183">
        <v>0.10986863617002497</v>
      </c>
      <c r="I1521" s="191"/>
      <c r="J1521" s="191"/>
    </row>
    <row r="1522" spans="2:10">
      <c r="B1522" s="168">
        <v>1518</v>
      </c>
      <c r="C1522" s="181">
        <v>1.436529161719041E-2</v>
      </c>
      <c r="D1522" s="181">
        <v>0.31327801362560276</v>
      </c>
      <c r="E1522" s="182">
        <v>0.70838229698730948</v>
      </c>
      <c r="F1522" s="183">
        <v>1.7333425773490251E-2</v>
      </c>
      <c r="G1522" s="183">
        <v>0.37765129145385734</v>
      </c>
      <c r="H1522" s="183">
        <v>0.1210606132640695</v>
      </c>
      <c r="I1522" s="191"/>
      <c r="J1522" s="191"/>
    </row>
    <row r="1523" spans="2:10">
      <c r="B1523" s="168">
        <v>1519</v>
      </c>
      <c r="C1523" s="181">
        <v>1.5857017852608637E-2</v>
      </c>
      <c r="D1523" s="181">
        <v>0.32839913877009141</v>
      </c>
      <c r="E1523" s="182">
        <v>0.71521946020892413</v>
      </c>
      <c r="F1523" s="183">
        <v>1.7372107221526472E-2</v>
      </c>
      <c r="G1523" s="183">
        <v>0.38772220798648882</v>
      </c>
      <c r="H1523" s="183">
        <v>0.20886248285391937</v>
      </c>
      <c r="I1523" s="191"/>
      <c r="J1523" s="191"/>
    </row>
    <row r="1524" spans="2:10">
      <c r="B1524" s="168">
        <v>1520</v>
      </c>
      <c r="C1524" s="181">
        <v>1.8772867993277504E-2</v>
      </c>
      <c r="D1524" s="181">
        <v>0.32580223428801841</v>
      </c>
      <c r="E1524" s="182">
        <v>0.65310730223435909</v>
      </c>
      <c r="F1524" s="183">
        <v>1.7435783366377525E-2</v>
      </c>
      <c r="G1524" s="183">
        <v>0.37736036312353832</v>
      </c>
      <c r="H1524" s="183">
        <v>0.30708611758222215</v>
      </c>
      <c r="I1524" s="191"/>
      <c r="J1524" s="191"/>
    </row>
    <row r="1525" spans="2:10">
      <c r="B1525" s="168">
        <v>1521</v>
      </c>
      <c r="C1525" s="181">
        <v>2.2557011502221901E-2</v>
      </c>
      <c r="D1525" s="181">
        <v>0.32756471899352041</v>
      </c>
      <c r="E1525" s="182">
        <v>0.80215571170419497</v>
      </c>
      <c r="F1525" s="183">
        <v>1.7607574503244249E-2</v>
      </c>
      <c r="G1525" s="183">
        <v>0.35192799718589718</v>
      </c>
      <c r="H1525" s="183">
        <v>0.32268908408020724</v>
      </c>
      <c r="I1525" s="191"/>
      <c r="J1525" s="191"/>
    </row>
    <row r="1526" spans="2:10">
      <c r="B1526" s="168">
        <v>1522</v>
      </c>
      <c r="C1526" s="181">
        <v>2.6967999550834763E-2</v>
      </c>
      <c r="D1526" s="181">
        <v>0.28491383887506111</v>
      </c>
      <c r="E1526" s="182">
        <v>0.91696442761772068</v>
      </c>
      <c r="F1526" s="183">
        <v>1.7721274517168886E-2</v>
      </c>
      <c r="G1526" s="183">
        <v>0.3151496973434198</v>
      </c>
      <c r="H1526" s="183">
        <v>0.31660518584097758</v>
      </c>
      <c r="I1526" s="191"/>
      <c r="J1526" s="191"/>
    </row>
    <row r="1527" spans="2:10">
      <c r="B1527" s="168">
        <v>1523</v>
      </c>
      <c r="C1527" s="181">
        <v>2.9877406964313697E-2</v>
      </c>
      <c r="D1527" s="181">
        <v>0.25493683231470482</v>
      </c>
      <c r="E1527" s="182">
        <v>0.97849635983985039</v>
      </c>
      <c r="F1527" s="183">
        <v>1.7665906954293514E-2</v>
      </c>
      <c r="G1527" s="183">
        <v>0.29279644992240705</v>
      </c>
      <c r="H1527" s="183">
        <v>0.29927815121610463</v>
      </c>
      <c r="I1527" s="191"/>
      <c r="J1527" s="191"/>
    </row>
    <row r="1528" spans="2:10">
      <c r="B1528" s="168">
        <v>1524</v>
      </c>
      <c r="C1528" s="181">
        <v>3.159143125483474E-2</v>
      </c>
      <c r="D1528" s="181">
        <v>0.232594928996401</v>
      </c>
      <c r="E1528" s="182">
        <v>0.99934681048016072</v>
      </c>
      <c r="F1528" s="183">
        <v>1.7589992026864149E-2</v>
      </c>
      <c r="G1528" s="183">
        <v>0.27912156512599517</v>
      </c>
      <c r="H1528" s="183">
        <v>0.27661308554124647</v>
      </c>
      <c r="I1528" s="191"/>
      <c r="J1528" s="191"/>
    </row>
    <row r="1529" spans="2:10">
      <c r="B1529" s="168">
        <v>1525</v>
      </c>
      <c r="C1529" s="181">
        <v>3.2376801939101155E-2</v>
      </c>
      <c r="D1529" s="181">
        <v>0.22523689066833882</v>
      </c>
      <c r="E1529" s="182">
        <v>0.98900819742026169</v>
      </c>
      <c r="F1529" s="183">
        <v>1.7539485501576222E-2</v>
      </c>
      <c r="G1529" s="183">
        <v>0.27087832478935298</v>
      </c>
      <c r="H1529" s="183">
        <v>0.26302464845848689</v>
      </c>
      <c r="I1529" s="191"/>
      <c r="J1529" s="191"/>
    </row>
    <row r="1530" spans="2:10">
      <c r="B1530" s="168">
        <v>1526</v>
      </c>
      <c r="C1530" s="181">
        <v>3.2589117042126241E-2</v>
      </c>
      <c r="D1530" s="181">
        <v>0.21829407097357229</v>
      </c>
      <c r="E1530" s="182">
        <v>0.92908576870101423</v>
      </c>
      <c r="F1530" s="183">
        <v>1.7495770638733154E-2</v>
      </c>
      <c r="G1530" s="183">
        <v>0.26057457075030471</v>
      </c>
      <c r="H1530" s="183">
        <v>0.25255216505681027</v>
      </c>
      <c r="I1530" s="191"/>
      <c r="J1530" s="191"/>
    </row>
    <row r="1531" spans="2:10">
      <c r="B1531" s="168">
        <v>1527</v>
      </c>
      <c r="C1531" s="181">
        <v>3.2910972134720259E-2</v>
      </c>
      <c r="D1531" s="181">
        <v>0.20259009822424115</v>
      </c>
      <c r="E1531" s="182">
        <v>0.80393871489754121</v>
      </c>
      <c r="F1531" s="183">
        <v>1.7533969430555022E-2</v>
      </c>
      <c r="G1531" s="183">
        <v>0.24700242033808822</v>
      </c>
      <c r="H1531" s="183">
        <v>0.25232124259921324</v>
      </c>
      <c r="I1531" s="191"/>
      <c r="J1531" s="191"/>
    </row>
    <row r="1532" spans="2:10">
      <c r="B1532" s="168">
        <v>1528</v>
      </c>
      <c r="C1532" s="181">
        <v>3.2365417927891806E-2</v>
      </c>
      <c r="D1532" s="181">
        <v>0.20330831390296633</v>
      </c>
      <c r="E1532" s="182">
        <v>0.68467470454817503</v>
      </c>
      <c r="F1532" s="183">
        <v>1.7571651090718645E-2</v>
      </c>
      <c r="G1532" s="183">
        <v>0.23821498922779322</v>
      </c>
      <c r="H1532" s="183">
        <v>0.27272321526621507</v>
      </c>
      <c r="I1532" s="191"/>
      <c r="J1532" s="191"/>
    </row>
    <row r="1533" spans="2:10">
      <c r="B1533" s="168">
        <v>1529</v>
      </c>
      <c r="C1533" s="181">
        <v>3.1033243431350572E-2</v>
      </c>
      <c r="D1533" s="181">
        <v>0.19223928535614626</v>
      </c>
      <c r="E1533" s="182">
        <v>0.59751784088785276</v>
      </c>
      <c r="F1533" s="183">
        <v>1.7748648019611634E-2</v>
      </c>
      <c r="G1533" s="183">
        <v>0.23624569336140427</v>
      </c>
      <c r="H1533" s="183">
        <v>0.33074235042897443</v>
      </c>
      <c r="I1533" s="191"/>
      <c r="J1533" s="191"/>
    </row>
    <row r="1534" spans="2:10">
      <c r="B1534" s="168">
        <v>1530</v>
      </c>
      <c r="C1534" s="181">
        <v>2.8308090993649618E-2</v>
      </c>
      <c r="D1534" s="181">
        <v>0.17632745254969426</v>
      </c>
      <c r="E1534" s="182">
        <v>0.55105188606908506</v>
      </c>
      <c r="F1534" s="183">
        <v>1.801800466266593E-2</v>
      </c>
      <c r="G1534" s="183">
        <v>0.23927905053512113</v>
      </c>
      <c r="H1534" s="183">
        <v>0.44789157123327122</v>
      </c>
      <c r="I1534" s="191"/>
      <c r="J1534" s="191"/>
    </row>
    <row r="1535" spans="2:10">
      <c r="B1535" s="168">
        <v>1531</v>
      </c>
      <c r="C1535" s="181">
        <v>2.4410082287375495E-2</v>
      </c>
      <c r="D1535" s="181">
        <v>0.18363649801358178</v>
      </c>
      <c r="E1535" s="182">
        <v>0.76941979705453345</v>
      </c>
      <c r="F1535" s="183">
        <v>1.78992022830467E-2</v>
      </c>
      <c r="G1535" s="183">
        <v>0.24829996272364294</v>
      </c>
      <c r="H1535" s="183">
        <v>0.62871505765255264</v>
      </c>
      <c r="I1535" s="191"/>
      <c r="J1535" s="191"/>
    </row>
    <row r="1536" spans="2:10">
      <c r="B1536" s="168">
        <v>1532</v>
      </c>
      <c r="C1536" s="181">
        <v>2.1823201509947966E-2</v>
      </c>
      <c r="D1536" s="181">
        <v>0.18975199825299999</v>
      </c>
      <c r="E1536" s="182">
        <v>0.71702503529836792</v>
      </c>
      <c r="F1536" s="183">
        <v>1.790720058602745E-2</v>
      </c>
      <c r="G1536" s="183">
        <v>0.25313809848579405</v>
      </c>
      <c r="H1536" s="183">
        <v>0.81674821134326803</v>
      </c>
      <c r="I1536" s="191"/>
      <c r="J1536" s="191"/>
    </row>
    <row r="1537" spans="2:10">
      <c r="B1537" s="168">
        <v>1533</v>
      </c>
      <c r="C1537" s="181">
        <v>2.0648127782262868E-2</v>
      </c>
      <c r="D1537" s="181">
        <v>0.20765782170989444</v>
      </c>
      <c r="E1537" s="182">
        <v>0.67149760623797128</v>
      </c>
      <c r="F1537" s="183">
        <v>1.780591173190053E-2</v>
      </c>
      <c r="G1537" s="183">
        <v>0.26270089813833269</v>
      </c>
      <c r="H1537" s="183">
        <v>0.9228350291903461</v>
      </c>
      <c r="I1537" s="191"/>
      <c r="J1537" s="191"/>
    </row>
    <row r="1538" spans="2:10">
      <c r="B1538" s="168">
        <v>1534</v>
      </c>
      <c r="C1538" s="181">
        <v>1.8066091018079117E-2</v>
      </c>
      <c r="D1538" s="181">
        <v>0.21571269980118141</v>
      </c>
      <c r="E1538" s="182">
        <v>0.63983089804138271</v>
      </c>
      <c r="F1538" s="183">
        <v>1.7700830578946523E-2</v>
      </c>
      <c r="G1538" s="183">
        <v>0.27322966520547626</v>
      </c>
      <c r="H1538" s="183">
        <v>0.82851158480106868</v>
      </c>
      <c r="I1538" s="191"/>
      <c r="J1538" s="191"/>
    </row>
    <row r="1539" spans="2:10">
      <c r="B1539" s="168">
        <v>1535</v>
      </c>
      <c r="C1539" s="181">
        <v>1.5907985957539474E-2</v>
      </c>
      <c r="D1539" s="181">
        <v>0.19878988013001761</v>
      </c>
      <c r="E1539" s="182">
        <v>0.62025267024709319</v>
      </c>
      <c r="F1539" s="183">
        <v>1.7631500461298737E-2</v>
      </c>
      <c r="G1539" s="183">
        <v>0.27899041196555791</v>
      </c>
      <c r="H1539" s="183">
        <v>0.49274962580947418</v>
      </c>
      <c r="I1539" s="191"/>
      <c r="J1539" s="191"/>
    </row>
    <row r="1540" spans="2:10">
      <c r="B1540" s="168">
        <v>1536</v>
      </c>
      <c r="C1540" s="181">
        <v>1.4570246022945063E-2</v>
      </c>
      <c r="D1540" s="181">
        <v>0.19225552027599074</v>
      </c>
      <c r="E1540" s="182">
        <v>0.6063542956238106</v>
      </c>
      <c r="F1540" s="183">
        <v>1.7548518067873456E-2</v>
      </c>
      <c r="G1540" s="183">
        <v>0.28931428609171872</v>
      </c>
      <c r="H1540" s="183">
        <v>0.22504143241076932</v>
      </c>
      <c r="I1540" s="191"/>
      <c r="J1540" s="191"/>
    </row>
    <row r="1541" spans="2:10">
      <c r="B1541" s="168">
        <v>1537</v>
      </c>
      <c r="C1541" s="181">
        <v>1.3801120622893615E-2</v>
      </c>
      <c r="D1541" s="181">
        <v>0.19786874641901409</v>
      </c>
      <c r="E1541" s="182">
        <v>0.59252649571342098</v>
      </c>
      <c r="F1541" s="183">
        <v>1.7484841923022396E-2</v>
      </c>
      <c r="G1541" s="183">
        <v>0.29868685946610279</v>
      </c>
      <c r="H1541" s="183">
        <v>0.12922104950816954</v>
      </c>
      <c r="I1541" s="191"/>
      <c r="J1541" s="191"/>
    </row>
    <row r="1542" spans="2:10">
      <c r="B1542" s="168">
        <v>1538</v>
      </c>
      <c r="C1542" s="181">
        <v>1.3323895519477111E-2</v>
      </c>
      <c r="D1542" s="181">
        <v>0.20455420157837609</v>
      </c>
      <c r="E1542" s="182">
        <v>0.58530378274681405</v>
      </c>
      <c r="F1542" s="183">
        <v>1.7462226031835448E-2</v>
      </c>
      <c r="G1542" s="183">
        <v>0.3057834241983336</v>
      </c>
      <c r="H1542" s="183">
        <v>0.11025524164429845</v>
      </c>
      <c r="I1542" s="191"/>
      <c r="J1542" s="191"/>
    </row>
    <row r="1543" spans="2:10">
      <c r="B1543" s="168">
        <v>1539</v>
      </c>
      <c r="C1543" s="181">
        <v>1.3150046750227152E-2</v>
      </c>
      <c r="D1543" s="181">
        <v>0.22200217920040075</v>
      </c>
      <c r="E1543" s="182">
        <v>0.58232031504952508</v>
      </c>
      <c r="F1543" s="183">
        <v>1.7431887641218807E-2</v>
      </c>
      <c r="G1543" s="183">
        <v>0.32027683072045965</v>
      </c>
      <c r="H1543" s="183">
        <v>0.10769339601463829</v>
      </c>
      <c r="I1543" s="191"/>
      <c r="J1543" s="191"/>
    </row>
    <row r="1544" spans="2:10">
      <c r="B1544" s="168">
        <v>1540</v>
      </c>
      <c r="C1544" s="181">
        <v>1.3117629854863868E-2</v>
      </c>
      <c r="D1544" s="181">
        <v>0.22898161437288261</v>
      </c>
      <c r="E1544" s="182">
        <v>0.58978288290209313</v>
      </c>
      <c r="F1544" s="183">
        <v>1.7419648858640495E-2</v>
      </c>
      <c r="G1544" s="183">
        <v>0.33113900185738193</v>
      </c>
      <c r="H1544" s="183">
        <v>0.10833906155688838</v>
      </c>
      <c r="I1544" s="191"/>
      <c r="J1544" s="191"/>
    </row>
    <row r="1545" spans="2:10">
      <c r="B1545" s="168">
        <v>1541</v>
      </c>
      <c r="C1545" s="181">
        <v>1.3030395243415203E-2</v>
      </c>
      <c r="D1545" s="181">
        <v>0.24718535650746992</v>
      </c>
      <c r="E1545" s="182">
        <v>0.62159882975111314</v>
      </c>
      <c r="F1545" s="183">
        <v>1.7358385994861208E-2</v>
      </c>
      <c r="G1545" s="183">
        <v>0.34773621075418626</v>
      </c>
      <c r="H1545" s="183">
        <v>0.10907945999427196</v>
      </c>
      <c r="I1545" s="191"/>
      <c r="J1545" s="191"/>
    </row>
    <row r="1546" spans="2:10">
      <c r="B1546" s="168">
        <v>1542</v>
      </c>
      <c r="C1546" s="181">
        <v>1.3501487467900782E-2</v>
      </c>
      <c r="D1546" s="181">
        <v>0.25952554350727436</v>
      </c>
      <c r="E1546" s="182">
        <v>0.70838229698730948</v>
      </c>
      <c r="F1546" s="183">
        <v>1.7364453672984538E-2</v>
      </c>
      <c r="G1546" s="183">
        <v>0.3625293523787681</v>
      </c>
      <c r="H1546" s="183">
        <v>0.12002578428296586</v>
      </c>
      <c r="I1546" s="191"/>
      <c r="J1546" s="191"/>
    </row>
    <row r="1547" spans="2:10">
      <c r="B1547" s="168">
        <v>1543</v>
      </c>
      <c r="C1547" s="181">
        <v>1.5520886742905839E-2</v>
      </c>
      <c r="D1547" s="181">
        <v>0.27419944850842248</v>
      </c>
      <c r="E1547" s="182">
        <v>0.6980449108769512</v>
      </c>
      <c r="F1547" s="183">
        <v>1.7435335185607054E-2</v>
      </c>
      <c r="G1547" s="183">
        <v>0.37230649531623666</v>
      </c>
      <c r="H1547" s="183">
        <v>0.20704297618649647</v>
      </c>
      <c r="I1547" s="191"/>
      <c r="J1547" s="191"/>
    </row>
    <row r="1548" spans="2:10">
      <c r="B1548" s="168">
        <v>1544</v>
      </c>
      <c r="C1548" s="181">
        <v>1.9575369924318273E-2</v>
      </c>
      <c r="D1548" s="181">
        <v>0.26457826180808713</v>
      </c>
      <c r="E1548" s="182">
        <v>0.65310730223435909</v>
      </c>
      <c r="F1548" s="183">
        <v>1.7596783689309014E-2</v>
      </c>
      <c r="G1548" s="183">
        <v>0.35155123669944527</v>
      </c>
      <c r="H1548" s="183">
        <v>0.30349526454601999</v>
      </c>
      <c r="I1548" s="191"/>
      <c r="J1548" s="191"/>
    </row>
    <row r="1549" spans="2:10">
      <c r="B1549" s="168">
        <v>1545</v>
      </c>
      <c r="C1549" s="181">
        <v>2.6176368402005552E-2</v>
      </c>
      <c r="D1549" s="181">
        <v>0.23466418629810157</v>
      </c>
      <c r="E1549" s="182">
        <v>0.80215571170419497</v>
      </c>
      <c r="F1549" s="183">
        <v>1.8110088573276225E-2</v>
      </c>
      <c r="G1549" s="183">
        <v>0.30219744207303245</v>
      </c>
      <c r="H1549" s="183">
        <v>0.31838817535887987</v>
      </c>
      <c r="I1549" s="191"/>
      <c r="J1549" s="191"/>
    </row>
    <row r="1550" spans="2:10">
      <c r="B1550" s="168">
        <v>1546</v>
      </c>
      <c r="C1550" s="181">
        <v>3.3632406254019302E-2</v>
      </c>
      <c r="D1550" s="181">
        <v>0.19582507657886628</v>
      </c>
      <c r="E1550" s="182">
        <v>0.91696442761772068</v>
      </c>
      <c r="F1550" s="183">
        <v>1.8959942740424816E-2</v>
      </c>
      <c r="G1550" s="183">
        <v>0.25263736574541606</v>
      </c>
      <c r="H1550" s="183">
        <v>0.31244099591616553</v>
      </c>
      <c r="I1550" s="191"/>
      <c r="J1550" s="191"/>
    </row>
    <row r="1551" spans="2:10">
      <c r="B1551" s="168">
        <v>1547</v>
      </c>
      <c r="C1551" s="181">
        <v>3.9780019269009675E-2</v>
      </c>
      <c r="D1551" s="181">
        <v>0.16610333967270136</v>
      </c>
      <c r="E1551" s="182">
        <v>0.97849635983985039</v>
      </c>
      <c r="F1551" s="183">
        <v>1.959956565077766E-2</v>
      </c>
      <c r="G1551" s="183">
        <v>0.21990073074191771</v>
      </c>
      <c r="H1551" s="183">
        <v>0.29671692302617098</v>
      </c>
      <c r="I1551" s="191"/>
      <c r="J1551" s="191"/>
    </row>
    <row r="1552" spans="2:10">
      <c r="B1552" s="168">
        <v>1548</v>
      </c>
      <c r="C1552" s="181">
        <v>4.6738395921929972E-2</v>
      </c>
      <c r="D1552" s="181">
        <v>0.13940967818277811</v>
      </c>
      <c r="E1552" s="182">
        <v>0.99934681048016072</v>
      </c>
      <c r="F1552" s="183">
        <v>2.0144036336014682E-2</v>
      </c>
      <c r="G1552" s="183">
        <v>0.19284636060988211</v>
      </c>
      <c r="H1552" s="183">
        <v>0.27656545447665432</v>
      </c>
      <c r="I1552" s="191"/>
      <c r="J1552" s="191"/>
    </row>
    <row r="1553" spans="2:10">
      <c r="B1553" s="168">
        <v>1549</v>
      </c>
      <c r="C1553" s="181">
        <v>5.1979811213181355E-2</v>
      </c>
      <c r="D1553" s="181">
        <v>0.11924458952586722</v>
      </c>
      <c r="E1553" s="182">
        <v>0.98900819742026169</v>
      </c>
      <c r="F1553" s="183">
        <v>2.1086388119100179E-2</v>
      </c>
      <c r="G1553" s="183">
        <v>0.16985059141708908</v>
      </c>
      <c r="H1553" s="183">
        <v>0.26257356463566339</v>
      </c>
      <c r="I1553" s="191"/>
      <c r="J1553" s="191"/>
    </row>
    <row r="1554" spans="2:10">
      <c r="B1554" s="168">
        <v>1550</v>
      </c>
      <c r="C1554" s="181">
        <v>5.4020001809497335E-2</v>
      </c>
      <c r="D1554" s="181">
        <v>0.10564659166634376</v>
      </c>
      <c r="E1554" s="182">
        <v>0.92908576870101423</v>
      </c>
      <c r="F1554" s="183">
        <v>2.2016880349490037E-2</v>
      </c>
      <c r="G1554" s="183">
        <v>0.14774542399272955</v>
      </c>
      <c r="H1554" s="183">
        <v>0.25105169831648005</v>
      </c>
      <c r="I1554" s="191"/>
      <c r="J1554" s="191"/>
    </row>
    <row r="1555" spans="2:10">
      <c r="B1555" s="168">
        <v>1551</v>
      </c>
      <c r="C1555" s="181">
        <v>5.5192643521372861E-2</v>
      </c>
      <c r="D1555" s="181">
        <v>0.10382333219553669</v>
      </c>
      <c r="E1555" s="182">
        <v>0.80393871489754121</v>
      </c>
      <c r="F1555" s="183">
        <v>2.3539384902230953E-2</v>
      </c>
      <c r="G1555" s="183">
        <v>0.12990100680035219</v>
      </c>
      <c r="H1555" s="183">
        <v>0.24970003455016301</v>
      </c>
      <c r="I1555" s="191"/>
      <c r="J1555" s="191"/>
    </row>
    <row r="1556" spans="2:10">
      <c r="B1556" s="168">
        <v>1552</v>
      </c>
      <c r="C1556" s="181">
        <v>5.276283469586994E-2</v>
      </c>
      <c r="D1556" s="181">
        <v>0.10690519489171597</v>
      </c>
      <c r="E1556" s="182">
        <v>0.68467470454817503</v>
      </c>
      <c r="F1556" s="183">
        <v>2.468179768616684E-2</v>
      </c>
      <c r="G1556" s="183">
        <v>0.12098337095123478</v>
      </c>
      <c r="H1556" s="183">
        <v>0.26943684822070207</v>
      </c>
      <c r="I1556" s="191"/>
      <c r="J1556" s="191"/>
    </row>
    <row r="1557" spans="2:10">
      <c r="B1557" s="168">
        <v>1553</v>
      </c>
      <c r="C1557" s="181">
        <v>4.4632305520463961E-2</v>
      </c>
      <c r="D1557" s="181">
        <v>0.10769342468521553</v>
      </c>
      <c r="E1557" s="182">
        <v>0.59751784088785276</v>
      </c>
      <c r="F1557" s="183">
        <v>2.3309675019641575E-2</v>
      </c>
      <c r="G1557" s="183">
        <v>0.12567087703764585</v>
      </c>
      <c r="H1557" s="183">
        <v>0.3269146651549385</v>
      </c>
      <c r="I1557" s="191"/>
      <c r="J1557" s="191"/>
    </row>
    <row r="1558" spans="2:10">
      <c r="B1558" s="168">
        <v>1554</v>
      </c>
      <c r="C1558" s="181">
        <v>3.3415660854308998E-2</v>
      </c>
      <c r="D1558" s="181">
        <v>0.12013447484762918</v>
      </c>
      <c r="E1558" s="182">
        <v>0.54594398255442356</v>
      </c>
      <c r="F1558" s="183">
        <v>2.0948210540018903E-2</v>
      </c>
      <c r="G1558" s="183">
        <v>0.14245621213617204</v>
      </c>
      <c r="H1558" s="183">
        <v>0.44613530803494605</v>
      </c>
      <c r="I1558" s="191"/>
      <c r="J1558" s="191"/>
    </row>
    <row r="1559" spans="2:10">
      <c r="B1559" s="168">
        <v>1555</v>
      </c>
      <c r="C1559" s="181">
        <v>2.6596279416395151E-2</v>
      </c>
      <c r="D1559" s="181">
        <v>0.13021215390613061</v>
      </c>
      <c r="E1559" s="182">
        <v>0.76941979705453345</v>
      </c>
      <c r="F1559" s="183">
        <v>1.9322555459181417E-2</v>
      </c>
      <c r="G1559" s="183">
        <v>0.16145374065106055</v>
      </c>
      <c r="H1559" s="183">
        <v>0.62804328323045144</v>
      </c>
      <c r="I1559" s="191"/>
      <c r="J1559" s="191"/>
    </row>
    <row r="1560" spans="2:10">
      <c r="B1560" s="168">
        <v>1556</v>
      </c>
      <c r="C1560" s="181">
        <v>2.4182001773457668E-2</v>
      </c>
      <c r="D1560" s="181">
        <v>0.12671894703963107</v>
      </c>
      <c r="E1560" s="182">
        <v>0.71702503529836792</v>
      </c>
      <c r="F1560" s="183">
        <v>1.8926329182639357E-2</v>
      </c>
      <c r="G1560" s="183">
        <v>0.17009579227669758</v>
      </c>
      <c r="H1560" s="183">
        <v>0.81446439000174675</v>
      </c>
      <c r="I1560" s="191"/>
      <c r="J1560" s="191"/>
    </row>
    <row r="1561" spans="2:10">
      <c r="B1561" s="168">
        <v>1557</v>
      </c>
      <c r="C1561" s="181">
        <v>2.2695005067310623E-2</v>
      </c>
      <c r="D1561" s="181">
        <v>0.13028628480363416</v>
      </c>
      <c r="E1561" s="182">
        <v>0.67149760623797128</v>
      </c>
      <c r="F1561" s="183">
        <v>1.8722613784737389E-2</v>
      </c>
      <c r="G1561" s="183">
        <v>0.18189324261454742</v>
      </c>
      <c r="H1561" s="183">
        <v>0.91930689038919011</v>
      </c>
      <c r="I1561" s="191"/>
      <c r="J1561" s="191"/>
    </row>
    <row r="1562" spans="2:10">
      <c r="B1562" s="168">
        <v>1558</v>
      </c>
      <c r="C1562" s="181">
        <v>2.0312305004095914E-2</v>
      </c>
      <c r="D1562" s="181">
        <v>0.14270938273649328</v>
      </c>
      <c r="E1562" s="182">
        <v>0.63983089804138271</v>
      </c>
      <c r="F1562" s="183">
        <v>1.8419712534785356E-2</v>
      </c>
      <c r="G1562" s="183">
        <v>0.19773293361878536</v>
      </c>
      <c r="H1562" s="183">
        <v>0.82431916906020108</v>
      </c>
      <c r="I1562" s="191"/>
      <c r="J1562" s="191"/>
    </row>
    <row r="1563" spans="2:10">
      <c r="B1563" s="168">
        <v>1559</v>
      </c>
      <c r="C1563" s="181">
        <v>1.7881912039291334E-2</v>
      </c>
      <c r="D1563" s="181">
        <v>0.14685346143902028</v>
      </c>
      <c r="E1563" s="182">
        <v>0.62025267024709319</v>
      </c>
      <c r="F1563" s="183">
        <v>1.8041827194388772E-2</v>
      </c>
      <c r="G1563" s="183">
        <v>0.21324071093006769</v>
      </c>
      <c r="H1563" s="183">
        <v>0.48863130283575068</v>
      </c>
      <c r="I1563" s="191"/>
      <c r="J1563" s="191"/>
    </row>
    <row r="1564" spans="2:10">
      <c r="B1564" s="168">
        <v>1560</v>
      </c>
      <c r="C1564" s="181">
        <v>1.674743715744274E-2</v>
      </c>
      <c r="D1564" s="181">
        <v>0.14819423040115101</v>
      </c>
      <c r="E1564" s="182">
        <v>0.6063542956238106</v>
      </c>
      <c r="F1564" s="183">
        <v>1.7773780618201979E-2</v>
      </c>
      <c r="G1564" s="183">
        <v>0.22951288219062332</v>
      </c>
      <c r="H1564" s="183">
        <v>0.22145269631077094</v>
      </c>
      <c r="I1564" s="191"/>
      <c r="J1564" s="191"/>
    </row>
    <row r="1565" spans="2:10">
      <c r="B1565" s="168">
        <v>1561</v>
      </c>
      <c r="C1565" s="181">
        <v>1.5607000911600289E-2</v>
      </c>
      <c r="D1565" s="181">
        <v>0.15651453133168725</v>
      </c>
      <c r="E1565" s="182">
        <v>0.59252649571342098</v>
      </c>
      <c r="F1565" s="183">
        <v>1.7637912893860901E-2</v>
      </c>
      <c r="G1565" s="183">
        <v>0.24158005686126258</v>
      </c>
      <c r="H1565" s="183">
        <v>0.12724092030626069</v>
      </c>
      <c r="I1565" s="191"/>
      <c r="J1565" s="191"/>
    </row>
    <row r="1566" spans="2:10">
      <c r="B1566" s="168">
        <v>1562</v>
      </c>
      <c r="C1566" s="181">
        <v>1.4958528772996284E-2</v>
      </c>
      <c r="D1566" s="181">
        <v>0.1676218854112414</v>
      </c>
      <c r="E1566" s="182">
        <v>0.58530378274681405</v>
      </c>
      <c r="F1566" s="183">
        <v>1.7575581291321248E-2</v>
      </c>
      <c r="G1566" s="183">
        <v>0.25045352336089433</v>
      </c>
      <c r="H1566" s="183">
        <v>0.10802796014056104</v>
      </c>
      <c r="I1566" s="191"/>
      <c r="J1566" s="191"/>
    </row>
    <row r="1567" spans="2:10">
      <c r="B1567" s="168">
        <v>1563</v>
      </c>
      <c r="C1567" s="181">
        <v>1.4282540547289132E-2</v>
      </c>
      <c r="D1567" s="181">
        <v>0.18432047827962614</v>
      </c>
      <c r="E1567" s="182">
        <v>0.58232031504952508</v>
      </c>
      <c r="F1567" s="183">
        <v>1.7520179253001991E-2</v>
      </c>
      <c r="G1567" s="183">
        <v>0.26706370531050039</v>
      </c>
      <c r="H1567" s="183">
        <v>0.10549672188018515</v>
      </c>
      <c r="I1567" s="191"/>
      <c r="J1567" s="191"/>
    </row>
    <row r="1568" spans="2:10">
      <c r="B1568" s="168">
        <v>1564</v>
      </c>
      <c r="C1568" s="181">
        <v>1.3461143500550972E-2</v>
      </c>
      <c r="D1568" s="181">
        <v>0.18949087865246317</v>
      </c>
      <c r="E1568" s="182">
        <v>0.58978288290209313</v>
      </c>
      <c r="F1568" s="183">
        <v>1.7499390560340829E-2</v>
      </c>
      <c r="G1568" s="183">
        <v>0.28089741685517922</v>
      </c>
      <c r="H1568" s="183">
        <v>0.10609440353514232</v>
      </c>
      <c r="I1568" s="191"/>
      <c r="J1568" s="191"/>
    </row>
    <row r="1569" spans="2:10">
      <c r="B1569" s="168">
        <v>1565</v>
      </c>
      <c r="C1569" s="181">
        <v>1.3938362167789976E-2</v>
      </c>
      <c r="D1569" s="181">
        <v>0.20949067781574607</v>
      </c>
      <c r="E1569" s="182">
        <v>0.62159882975111314</v>
      </c>
      <c r="F1569" s="183">
        <v>1.7397101918341314E-2</v>
      </c>
      <c r="G1569" s="183">
        <v>0.29910985550627328</v>
      </c>
      <c r="H1569" s="183">
        <v>0.10676026817700657</v>
      </c>
      <c r="I1569" s="191"/>
      <c r="J1569" s="191"/>
    </row>
    <row r="1570" spans="2:10">
      <c r="B1570" s="168">
        <v>1566</v>
      </c>
      <c r="C1570" s="181">
        <v>1.5328298051575455E-2</v>
      </c>
      <c r="D1570" s="181">
        <v>0.23179811158573602</v>
      </c>
      <c r="E1570" s="182">
        <v>0.70838229698730948</v>
      </c>
      <c r="F1570" s="183">
        <v>1.7396033179580949E-2</v>
      </c>
      <c r="G1570" s="183">
        <v>0.3122942030946656</v>
      </c>
      <c r="H1570" s="183">
        <v>0.11760330362007559</v>
      </c>
      <c r="I1570" s="191"/>
      <c r="J1570" s="191"/>
    </row>
    <row r="1571" spans="2:10">
      <c r="B1571" s="168">
        <v>1567</v>
      </c>
      <c r="C1571" s="181">
        <v>1.7375616542338185E-2</v>
      </c>
      <c r="D1571" s="181">
        <v>0.2462097676000134</v>
      </c>
      <c r="E1571" s="182">
        <v>0.69652640632998719</v>
      </c>
      <c r="F1571" s="183">
        <v>1.7453124514650451E-2</v>
      </c>
      <c r="G1571" s="183">
        <v>0.32008938196274822</v>
      </c>
      <c r="H1571" s="183">
        <v>0.20511347704213562</v>
      </c>
      <c r="I1571" s="191"/>
      <c r="J1571" s="191"/>
    </row>
    <row r="1572" spans="2:10">
      <c r="B1572" s="168">
        <v>1568</v>
      </c>
      <c r="C1572" s="181">
        <v>2.053777471295154E-2</v>
      </c>
      <c r="D1572" s="181">
        <v>0.26726848972398576</v>
      </c>
      <c r="E1572" s="182">
        <v>0.65310730223435909</v>
      </c>
      <c r="F1572" s="183">
        <v>1.7472706566775732E-2</v>
      </c>
      <c r="G1572" s="183">
        <v>0.32489449232938605</v>
      </c>
      <c r="H1572" s="183">
        <v>0.30294098008324649</v>
      </c>
      <c r="I1572" s="191"/>
      <c r="J1572" s="191"/>
    </row>
    <row r="1573" spans="2:10">
      <c r="B1573" s="168">
        <v>1569</v>
      </c>
      <c r="C1573" s="181">
        <v>2.3153895469416874E-2</v>
      </c>
      <c r="D1573" s="181">
        <v>0.29164060251091412</v>
      </c>
      <c r="E1573" s="182">
        <v>0.80215571170419497</v>
      </c>
      <c r="F1573" s="183">
        <v>1.7458468208452243E-2</v>
      </c>
      <c r="G1573" s="183">
        <v>0.32456467871286282</v>
      </c>
      <c r="H1573" s="183">
        <v>0.31980449388509724</v>
      </c>
      <c r="I1573" s="191"/>
      <c r="J1573" s="191"/>
    </row>
    <row r="1574" spans="2:10">
      <c r="B1574" s="168">
        <v>1570</v>
      </c>
      <c r="C1574" s="181">
        <v>2.5661109027682132E-2</v>
      </c>
      <c r="D1574" s="181">
        <v>0.29266844034221001</v>
      </c>
      <c r="E1574" s="182">
        <v>0.91696442761772068</v>
      </c>
      <c r="F1574" s="183">
        <v>1.7436266022591886E-2</v>
      </c>
      <c r="G1574" s="183">
        <v>0.31574290119123427</v>
      </c>
      <c r="H1574" s="183">
        <v>0.31403399040974933</v>
      </c>
      <c r="I1574" s="191"/>
      <c r="J1574" s="191"/>
    </row>
    <row r="1575" spans="2:10">
      <c r="B1575" s="168">
        <v>1571</v>
      </c>
      <c r="C1575" s="181">
        <v>2.7402052292323825E-2</v>
      </c>
      <c r="D1575" s="181">
        <v>0.28893557480524223</v>
      </c>
      <c r="E1575" s="182">
        <v>0.97849635983985039</v>
      </c>
      <c r="F1575" s="183">
        <v>1.7396895065678018E-2</v>
      </c>
      <c r="G1575" s="183">
        <v>0.30996132302782892</v>
      </c>
      <c r="H1575" s="183">
        <v>0.29896872570760546</v>
      </c>
      <c r="I1575" s="191"/>
      <c r="J1575" s="191"/>
    </row>
    <row r="1576" spans="2:10">
      <c r="B1576" s="168">
        <v>1572</v>
      </c>
      <c r="C1576" s="181">
        <v>2.7218617288697653E-2</v>
      </c>
      <c r="D1576" s="181">
        <v>0.31929416645221137</v>
      </c>
      <c r="E1576" s="182">
        <v>0.99934681048016072</v>
      </c>
      <c r="F1576" s="183">
        <v>1.7373727567388947E-2</v>
      </c>
      <c r="G1576" s="183">
        <v>0.31859314524890725</v>
      </c>
      <c r="H1576" s="183">
        <v>0.27702721118617335</v>
      </c>
      <c r="I1576" s="191"/>
      <c r="J1576" s="191"/>
    </row>
    <row r="1577" spans="2:10">
      <c r="B1577" s="168">
        <v>1573</v>
      </c>
      <c r="C1577" s="181">
        <v>2.7166511272503739E-2</v>
      </c>
      <c r="D1577" s="181">
        <v>0.31823509882637108</v>
      </c>
      <c r="E1577" s="182">
        <v>0.98900819742026169</v>
      </c>
      <c r="F1577" s="183">
        <v>1.7387965925712436E-2</v>
      </c>
      <c r="G1577" s="183">
        <v>0.32413263879515203</v>
      </c>
      <c r="H1577" s="183">
        <v>0.26360266024788098</v>
      </c>
      <c r="I1577" s="191"/>
      <c r="J1577" s="191"/>
    </row>
    <row r="1578" spans="2:10">
      <c r="B1578" s="168">
        <v>1574</v>
      </c>
      <c r="C1578" s="181">
        <v>2.6624559345585812E-2</v>
      </c>
      <c r="D1578" s="181">
        <v>0.31440725119784108</v>
      </c>
      <c r="E1578" s="182">
        <v>0.92908576870101423</v>
      </c>
      <c r="F1578" s="183">
        <v>1.7342837569670182E-2</v>
      </c>
      <c r="G1578" s="183">
        <v>0.32405967807521863</v>
      </c>
      <c r="H1578" s="183">
        <v>0.25354095067547466</v>
      </c>
      <c r="I1578" s="191"/>
      <c r="J1578" s="191"/>
    </row>
    <row r="1579" spans="2:10">
      <c r="B1579" s="168">
        <v>1575</v>
      </c>
      <c r="C1579" s="181">
        <v>2.5749640310451058E-2</v>
      </c>
      <c r="D1579" s="181">
        <v>0.33562515492857647</v>
      </c>
      <c r="E1579" s="182">
        <v>0.80393871489754121</v>
      </c>
      <c r="F1579" s="183">
        <v>1.7336666465215211E-2</v>
      </c>
      <c r="G1579" s="183">
        <v>0.32849354912408962</v>
      </c>
      <c r="H1579" s="183">
        <v>0.25265677698756284</v>
      </c>
      <c r="I1579" s="191"/>
      <c r="J1579" s="191"/>
    </row>
    <row r="1580" spans="2:10">
      <c r="B1580" s="168">
        <v>1576</v>
      </c>
      <c r="C1580" s="181">
        <v>2.4965575858453794E-2</v>
      </c>
      <c r="D1580" s="181">
        <v>0.34491247254369117</v>
      </c>
      <c r="E1580" s="182">
        <v>0.68467470454817503</v>
      </c>
      <c r="F1580" s="183">
        <v>1.7339872681496293E-2</v>
      </c>
      <c r="G1580" s="183">
        <v>0.32931386607643193</v>
      </c>
      <c r="H1580" s="183">
        <v>0.27247041780117554</v>
      </c>
      <c r="I1580" s="191"/>
      <c r="J1580" s="191"/>
    </row>
    <row r="1581" spans="2:10">
      <c r="B1581" s="168">
        <v>1577</v>
      </c>
      <c r="C1581" s="181">
        <v>2.3918265762789468E-2</v>
      </c>
      <c r="D1581" s="181">
        <v>0.33426166652100997</v>
      </c>
      <c r="E1581" s="182">
        <v>0.59751784088785276</v>
      </c>
      <c r="F1581" s="183">
        <v>1.7400308134622393E-2</v>
      </c>
      <c r="G1581" s="183">
        <v>0.33508054047160579</v>
      </c>
      <c r="H1581" s="183">
        <v>0.32940903344309314</v>
      </c>
      <c r="I1581" s="191"/>
      <c r="J1581" s="191"/>
    </row>
    <row r="1582" spans="2:10">
      <c r="B1582" s="168">
        <v>1578</v>
      </c>
      <c r="C1582" s="181">
        <v>2.0924572025924303E-2</v>
      </c>
      <c r="D1582" s="181">
        <v>0.32780872072996164</v>
      </c>
      <c r="E1582" s="182">
        <v>0.53059546181961048</v>
      </c>
      <c r="F1582" s="183">
        <v>1.7462088130059911E-2</v>
      </c>
      <c r="G1582" s="183">
        <v>0.34833117595642793</v>
      </c>
      <c r="H1582" s="183">
        <v>0.44729777062802151</v>
      </c>
      <c r="I1582" s="191"/>
      <c r="J1582" s="191"/>
    </row>
    <row r="1583" spans="2:10">
      <c r="B1583" s="168">
        <v>1579</v>
      </c>
      <c r="C1583" s="181">
        <v>1.8991470177742477E-2</v>
      </c>
      <c r="D1583" s="181">
        <v>0.3138684374547599</v>
      </c>
      <c r="E1583" s="182">
        <v>0.76510985174690438</v>
      </c>
      <c r="F1583" s="183">
        <v>1.7488806599068877E-2</v>
      </c>
      <c r="G1583" s="183">
        <v>0.34950820105251046</v>
      </c>
      <c r="H1583" s="183">
        <v>0.629364692450185</v>
      </c>
      <c r="I1583" s="191"/>
      <c r="J1583" s="191"/>
    </row>
    <row r="1584" spans="2:10">
      <c r="B1584" s="168">
        <v>1580</v>
      </c>
      <c r="C1584" s="181">
        <v>1.874045929017111E-2</v>
      </c>
      <c r="D1584" s="181">
        <v>0.29721256788474726</v>
      </c>
      <c r="E1584" s="182">
        <v>0.71702503529836792</v>
      </c>
      <c r="F1584" s="183">
        <v>1.7504906631362036E-2</v>
      </c>
      <c r="G1584" s="183">
        <v>0.33417486557393794</v>
      </c>
      <c r="H1584" s="183">
        <v>0.81437539047549889</v>
      </c>
      <c r="I1584" s="191"/>
      <c r="J1584" s="191"/>
    </row>
    <row r="1585" spans="2:10">
      <c r="B1585" s="168">
        <v>1581</v>
      </c>
      <c r="C1585" s="181">
        <v>1.8202898914396484E-2</v>
      </c>
      <c r="D1585" s="181">
        <v>0.28474669146218351</v>
      </c>
      <c r="E1585" s="182">
        <v>0.67149760623797128</v>
      </c>
      <c r="F1585" s="183">
        <v>1.7482566543726142E-2</v>
      </c>
      <c r="G1585" s="183">
        <v>0.324576466238646</v>
      </c>
      <c r="H1585" s="183">
        <v>0.92016592545967757</v>
      </c>
      <c r="I1585" s="191"/>
      <c r="J1585" s="191"/>
    </row>
    <row r="1586" spans="2:10">
      <c r="B1586" s="168">
        <v>1582</v>
      </c>
      <c r="C1586" s="181">
        <v>1.6641472029659085E-2</v>
      </c>
      <c r="D1586" s="181">
        <v>0.28014824412784106</v>
      </c>
      <c r="E1586" s="182">
        <v>0.63983089804138271</v>
      </c>
      <c r="F1586" s="183">
        <v>1.748101514875143E-2</v>
      </c>
      <c r="G1586" s="183">
        <v>0.31963529124249473</v>
      </c>
      <c r="H1586" s="183">
        <v>0.82554937361180858</v>
      </c>
      <c r="I1586" s="191"/>
      <c r="J1586" s="191"/>
    </row>
    <row r="1587" spans="2:10">
      <c r="B1587" s="168">
        <v>1583</v>
      </c>
      <c r="C1587" s="181">
        <v>1.4797756163956323E-2</v>
      </c>
      <c r="D1587" s="181">
        <v>0.27033815742326789</v>
      </c>
      <c r="E1587" s="182">
        <v>0.62025267024709319</v>
      </c>
      <c r="F1587" s="183">
        <v>1.7424061715457462E-2</v>
      </c>
      <c r="G1587" s="183">
        <v>0.32005686465024286</v>
      </c>
      <c r="H1587" s="183">
        <v>0.49281666212260411</v>
      </c>
      <c r="I1587" s="191"/>
      <c r="J1587" s="191"/>
    </row>
    <row r="1588" spans="2:10">
      <c r="B1588" s="168">
        <v>1584</v>
      </c>
      <c r="C1588" s="181">
        <v>1.4092513798862368E-2</v>
      </c>
      <c r="D1588" s="181">
        <v>0.25558322355881197</v>
      </c>
      <c r="E1588" s="182">
        <v>0.6063542956238106</v>
      </c>
      <c r="F1588" s="183">
        <v>1.7399273871305913E-2</v>
      </c>
      <c r="G1588" s="183">
        <v>0.32334802314216438</v>
      </c>
      <c r="H1588" s="183">
        <v>0.22410027785669728</v>
      </c>
      <c r="I1588" s="191"/>
      <c r="J1588" s="191"/>
    </row>
    <row r="1589" spans="2:10">
      <c r="B1589" s="168">
        <v>1585</v>
      </c>
      <c r="C1589" s="181">
        <v>1.4050748957472364E-2</v>
      </c>
      <c r="D1589" s="181">
        <v>0.25307274237658006</v>
      </c>
      <c r="E1589" s="182">
        <v>0.59252649571342098</v>
      </c>
      <c r="F1589" s="183">
        <v>1.738779354849302E-2</v>
      </c>
      <c r="G1589" s="183">
        <v>0.32055841032343318</v>
      </c>
      <c r="H1589" s="183">
        <v>0.1289490232059429</v>
      </c>
      <c r="I1589" s="191"/>
      <c r="J1589" s="191"/>
    </row>
    <row r="1590" spans="2:10">
      <c r="B1590" s="168">
        <v>1586</v>
      </c>
      <c r="C1590" s="181">
        <v>1.3931343299382181E-2</v>
      </c>
      <c r="D1590" s="181">
        <v>0.25363144398488691</v>
      </c>
      <c r="E1590" s="182">
        <v>0.58530378274681405</v>
      </c>
      <c r="F1590" s="183">
        <v>1.737800252243038E-2</v>
      </c>
      <c r="G1590" s="183">
        <v>0.31572440696974685</v>
      </c>
      <c r="H1590" s="183">
        <v>0.10955338908696455</v>
      </c>
      <c r="I1590" s="191"/>
      <c r="J1590" s="191"/>
    </row>
    <row r="1591" spans="2:10">
      <c r="B1591" s="168">
        <v>1587</v>
      </c>
      <c r="C1591" s="181">
        <v>1.3725723684903379E-2</v>
      </c>
      <c r="D1591" s="181">
        <v>0.24857149897883776</v>
      </c>
      <c r="E1591" s="182">
        <v>0.58232031504952508</v>
      </c>
      <c r="F1591" s="183">
        <v>1.7381794821257464E-2</v>
      </c>
      <c r="G1591" s="183">
        <v>0.31765722247616884</v>
      </c>
      <c r="H1591" s="183">
        <v>0.1069328866833158</v>
      </c>
      <c r="I1591" s="191"/>
      <c r="J1591" s="191"/>
    </row>
    <row r="1592" spans="2:10">
      <c r="B1592" s="168">
        <v>1588</v>
      </c>
      <c r="C1592" s="181">
        <v>1.353930833731185E-2</v>
      </c>
      <c r="D1592" s="181">
        <v>0.25300471364441662</v>
      </c>
      <c r="E1592" s="182">
        <v>0.58978288290209313</v>
      </c>
      <c r="F1592" s="183">
        <v>1.7385966349967245E-2</v>
      </c>
      <c r="G1592" s="183">
        <v>0.32137120764725846</v>
      </c>
      <c r="H1592" s="183">
        <v>0.10743389491828582</v>
      </c>
      <c r="I1592" s="191"/>
      <c r="J1592" s="191"/>
    </row>
    <row r="1593" spans="2:10">
      <c r="B1593" s="168">
        <v>1589</v>
      </c>
      <c r="C1593" s="181">
        <v>1.3619242306284907E-2</v>
      </c>
      <c r="D1593" s="181">
        <v>0.26866282532419916</v>
      </c>
      <c r="E1593" s="182">
        <v>0.62159882975111314</v>
      </c>
      <c r="F1593" s="183">
        <v>1.7325358519621737E-2</v>
      </c>
      <c r="G1593" s="183">
        <v>0.33554533480722537</v>
      </c>
      <c r="H1593" s="183">
        <v>0.10811484273060429</v>
      </c>
      <c r="I1593" s="191"/>
      <c r="J1593" s="191"/>
    </row>
    <row r="1594" spans="2:10">
      <c r="B1594" s="168">
        <v>1590</v>
      </c>
      <c r="C1594" s="181">
        <v>1.4198395262980241E-2</v>
      </c>
      <c r="D1594" s="181">
        <v>0.282874386854294</v>
      </c>
      <c r="E1594" s="182">
        <v>0.70838229698730948</v>
      </c>
      <c r="F1594" s="183">
        <v>1.7310568554196125E-2</v>
      </c>
      <c r="G1594" s="183">
        <v>0.34826841076885279</v>
      </c>
      <c r="H1594" s="183">
        <v>0.11878508325601367</v>
      </c>
      <c r="I1594" s="191"/>
      <c r="J1594" s="191"/>
    </row>
    <row r="1595" spans="2:10">
      <c r="B1595" s="168">
        <v>1591</v>
      </c>
      <c r="C1595" s="181">
        <v>1.6089874224425611E-2</v>
      </c>
      <c r="D1595" s="181">
        <v>0.30167488361707806</v>
      </c>
      <c r="E1595" s="182">
        <v>0.69513714598899667</v>
      </c>
      <c r="F1595" s="183">
        <v>1.7395826326917659E-2</v>
      </c>
      <c r="G1595" s="183">
        <v>0.35612710001292203</v>
      </c>
      <c r="H1595" s="183">
        <v>0.20603751969522463</v>
      </c>
      <c r="I1595" s="191"/>
      <c r="J1595" s="191"/>
    </row>
    <row r="1596" spans="2:10">
      <c r="B1596" s="168">
        <v>1592</v>
      </c>
      <c r="C1596" s="181">
        <v>1.9380684027320079E-2</v>
      </c>
      <c r="D1596" s="181">
        <v>0.2888918041379161</v>
      </c>
      <c r="E1596" s="182">
        <v>0.65310730223435909</v>
      </c>
      <c r="F1596" s="183">
        <v>1.7515283739970675E-2</v>
      </c>
      <c r="G1596" s="183">
        <v>0.34280695877261996</v>
      </c>
      <c r="H1596" s="183">
        <v>0.30440731122728548</v>
      </c>
      <c r="I1596" s="191"/>
      <c r="J1596" s="191"/>
    </row>
    <row r="1597" spans="2:10">
      <c r="B1597" s="168">
        <v>1593</v>
      </c>
      <c r="C1597" s="181">
        <v>2.3823603075092403E-2</v>
      </c>
      <c r="D1597" s="181">
        <v>0.27245729784735656</v>
      </c>
      <c r="E1597" s="182">
        <v>0.80215571170419497</v>
      </c>
      <c r="F1597" s="183">
        <v>1.7749165151269862E-2</v>
      </c>
      <c r="G1597" s="183">
        <v>0.31778854499760895</v>
      </c>
      <c r="H1597" s="183">
        <v>0.31985203674401402</v>
      </c>
      <c r="I1597" s="191"/>
      <c r="J1597" s="191"/>
    </row>
    <row r="1598" spans="2:10">
      <c r="B1598" s="168">
        <v>1594</v>
      </c>
      <c r="C1598" s="181">
        <v>2.7848982555529523E-2</v>
      </c>
      <c r="D1598" s="181">
        <v>0.25157457921572673</v>
      </c>
      <c r="E1598" s="182">
        <v>0.91696442761772068</v>
      </c>
      <c r="F1598" s="183">
        <v>1.7982081250140315E-2</v>
      </c>
      <c r="G1598" s="183">
        <v>0.2909065504940514</v>
      </c>
      <c r="H1598" s="183">
        <v>0.31560705042074511</v>
      </c>
      <c r="I1598" s="191"/>
      <c r="J1598" s="191"/>
    </row>
    <row r="1599" spans="2:10">
      <c r="B1599" s="168">
        <v>1595</v>
      </c>
      <c r="C1599" s="181">
        <v>3.0322924399477751E-2</v>
      </c>
      <c r="D1599" s="181">
        <v>0.23642353046112899</v>
      </c>
      <c r="E1599" s="182">
        <v>0.97849635983985039</v>
      </c>
      <c r="F1599" s="183">
        <v>1.7941469177246691E-2</v>
      </c>
      <c r="G1599" s="183">
        <v>0.27562006026880603</v>
      </c>
      <c r="H1599" s="183">
        <v>0.30008382185311466</v>
      </c>
      <c r="I1599" s="191"/>
      <c r="J1599" s="191"/>
    </row>
    <row r="1600" spans="2:10">
      <c r="B1600" s="168">
        <v>1596</v>
      </c>
      <c r="C1600" s="181">
        <v>3.1630036948855758E-2</v>
      </c>
      <c r="D1600" s="181">
        <v>0.23105547835090548</v>
      </c>
      <c r="E1600" s="182">
        <v>0.99934681048016072</v>
      </c>
      <c r="F1600" s="183">
        <v>1.7827079654444401E-2</v>
      </c>
      <c r="G1600" s="183">
        <v>0.26733088922825055</v>
      </c>
      <c r="H1600" s="183">
        <v>0.27874254695121947</v>
      </c>
      <c r="I1600" s="191"/>
      <c r="J1600" s="191"/>
    </row>
    <row r="1601" spans="2:10">
      <c r="B1601" s="168">
        <v>1597</v>
      </c>
      <c r="C1601" s="181">
        <v>3.3003708967422066E-2</v>
      </c>
      <c r="D1601" s="181">
        <v>0.22702828611229636</v>
      </c>
      <c r="E1601" s="182">
        <v>0.98900819742026169</v>
      </c>
      <c r="F1601" s="183">
        <v>1.7764575674685354E-2</v>
      </c>
      <c r="G1601" s="183">
        <v>0.26268816219093499</v>
      </c>
      <c r="H1601" s="183">
        <v>0.26565723503963401</v>
      </c>
      <c r="I1601" s="191"/>
      <c r="J1601" s="191"/>
    </row>
    <row r="1602" spans="2:10">
      <c r="B1602" s="168">
        <v>1598</v>
      </c>
      <c r="C1602" s="181">
        <v>3.3125554349520123E-2</v>
      </c>
      <c r="D1602" s="181">
        <v>0.2165177157244644</v>
      </c>
      <c r="E1602" s="182">
        <v>0.92908576870101423</v>
      </c>
      <c r="F1602" s="183">
        <v>1.7728824639379158E-2</v>
      </c>
      <c r="G1602" s="183">
        <v>0.25304434023473743</v>
      </c>
      <c r="H1602" s="183">
        <v>0.25332819858696287</v>
      </c>
      <c r="I1602" s="191"/>
      <c r="J1602" s="191"/>
    </row>
    <row r="1603" spans="2:10">
      <c r="B1603" s="168">
        <v>1599</v>
      </c>
      <c r="C1603" s="181">
        <v>3.2137870963365227E-2</v>
      </c>
      <c r="D1603" s="181">
        <v>0.21112975928952393</v>
      </c>
      <c r="E1603" s="182">
        <v>0.80393871489754121</v>
      </c>
      <c r="F1603" s="183">
        <v>1.7669837154896128E-2</v>
      </c>
      <c r="G1603" s="183">
        <v>0.24454197756407031</v>
      </c>
      <c r="H1603" s="183">
        <v>0.25373897241623317</v>
      </c>
      <c r="I1603" s="191"/>
      <c r="J1603" s="191"/>
    </row>
    <row r="1604" spans="2:10">
      <c r="B1604" s="168">
        <v>1600</v>
      </c>
      <c r="C1604" s="181">
        <v>3.0871702143047006E-2</v>
      </c>
      <c r="D1604" s="181">
        <v>0.21714252288607444</v>
      </c>
      <c r="E1604" s="182">
        <v>0.68467470454817503</v>
      </c>
      <c r="F1604" s="183">
        <v>1.7711655868325647E-2</v>
      </c>
      <c r="G1604" s="183">
        <v>0.24314634128579193</v>
      </c>
      <c r="H1604" s="183">
        <v>0.27426946075195885</v>
      </c>
      <c r="I1604" s="191"/>
      <c r="J1604" s="191"/>
    </row>
    <row r="1605" spans="2:10">
      <c r="B1605" s="168">
        <v>1601</v>
      </c>
      <c r="C1605" s="181">
        <v>2.8218028129167971E-2</v>
      </c>
      <c r="D1605" s="181">
        <v>0.22440726816008924</v>
      </c>
      <c r="E1605" s="182">
        <v>0.59751784088785276</v>
      </c>
      <c r="F1605" s="183">
        <v>1.7730513936129413E-2</v>
      </c>
      <c r="G1605" s="183">
        <v>0.25566303392961376</v>
      </c>
      <c r="H1605" s="183">
        <v>0.33219897894874512</v>
      </c>
      <c r="I1605" s="191"/>
      <c r="J1605" s="191"/>
    </row>
    <row r="1606" spans="2:10">
      <c r="B1606" s="168">
        <v>1602</v>
      </c>
      <c r="C1606" s="181">
        <v>2.5498839591842154E-2</v>
      </c>
      <c r="D1606" s="181">
        <v>0.21350519950081309</v>
      </c>
      <c r="E1606" s="182">
        <v>0.52988364641082197</v>
      </c>
      <c r="F1606" s="183">
        <v>1.7904649403180126E-2</v>
      </c>
      <c r="G1606" s="183">
        <v>0.26272735232694372</v>
      </c>
      <c r="H1606" s="183">
        <v>0.45172446064214272</v>
      </c>
      <c r="I1606" s="191"/>
      <c r="J1606" s="191"/>
    </row>
    <row r="1607" spans="2:10">
      <c r="B1607" s="168">
        <v>1603</v>
      </c>
      <c r="C1607" s="181">
        <v>2.2972021091218597E-2</v>
      </c>
      <c r="D1607" s="181">
        <v>0.20568921257748229</v>
      </c>
      <c r="E1607" s="182">
        <v>0.76420308352794941</v>
      </c>
      <c r="F1607" s="183">
        <v>1.7909751768874754E-2</v>
      </c>
      <c r="G1607" s="183">
        <v>0.26695531426881652</v>
      </c>
      <c r="H1607" s="183">
        <v>0.63219565359479157</v>
      </c>
      <c r="I1607" s="191"/>
      <c r="J1607" s="191"/>
    </row>
    <row r="1608" spans="2:10">
      <c r="B1608" s="168">
        <v>1604</v>
      </c>
      <c r="C1608" s="181">
        <v>2.1582536522878271E-2</v>
      </c>
      <c r="D1608" s="181">
        <v>0.21384229712787989</v>
      </c>
      <c r="E1608" s="182">
        <v>0.71702503529836792</v>
      </c>
      <c r="F1608" s="183">
        <v>1.7889824962310636E-2</v>
      </c>
      <c r="G1608" s="183">
        <v>0.27068650651777321</v>
      </c>
      <c r="H1608" s="183">
        <v>0.81753968086657569</v>
      </c>
      <c r="I1608" s="191"/>
      <c r="J1608" s="191"/>
    </row>
    <row r="1609" spans="2:10">
      <c r="B1609" s="168">
        <v>1605</v>
      </c>
      <c r="C1609" s="181">
        <v>1.9837828642638181E-2</v>
      </c>
      <c r="D1609" s="181">
        <v>0.21554865375370127</v>
      </c>
      <c r="E1609" s="182">
        <v>0.67149760623797128</v>
      </c>
      <c r="F1609" s="183">
        <v>1.7807221798768071E-2</v>
      </c>
      <c r="G1609" s="183">
        <v>0.27792289569377604</v>
      </c>
      <c r="H1609" s="183">
        <v>0.92614591741355656</v>
      </c>
      <c r="I1609" s="191"/>
      <c r="J1609" s="191"/>
    </row>
    <row r="1610" spans="2:10">
      <c r="B1610" s="168">
        <v>1606</v>
      </c>
      <c r="C1610" s="181">
        <v>1.7517872790837143E-2</v>
      </c>
      <c r="D1610" s="181">
        <v>0.2163155127051489</v>
      </c>
      <c r="E1610" s="182">
        <v>0.63983089804138271</v>
      </c>
      <c r="F1610" s="183">
        <v>1.7705553714758453E-2</v>
      </c>
      <c r="G1610" s="183">
        <v>0.28674968630108261</v>
      </c>
      <c r="H1610" s="183">
        <v>0.83448831314496574</v>
      </c>
      <c r="I1610" s="191"/>
      <c r="J1610" s="191"/>
    </row>
    <row r="1611" spans="2:10">
      <c r="B1611" s="168">
        <v>1607</v>
      </c>
      <c r="C1611" s="181">
        <v>1.5005657085494731E-2</v>
      </c>
      <c r="D1611" s="181">
        <v>0.218023708266464</v>
      </c>
      <c r="E1611" s="182">
        <v>0.62025267024709319</v>
      </c>
      <c r="F1611" s="183">
        <v>1.7562377196314229E-2</v>
      </c>
      <c r="G1611" s="183">
        <v>0.29742583131271516</v>
      </c>
      <c r="H1611" s="183">
        <v>0.49625588960318834</v>
      </c>
      <c r="I1611" s="191"/>
      <c r="J1611" s="191"/>
    </row>
    <row r="1612" spans="2:10">
      <c r="B1612" s="168">
        <v>1608</v>
      </c>
      <c r="C1612" s="181">
        <v>1.3682108139513987E-2</v>
      </c>
      <c r="D1612" s="181">
        <v>0.21303399231885264</v>
      </c>
      <c r="E1612" s="182">
        <v>0.6063542956238106</v>
      </c>
      <c r="F1612" s="183">
        <v>1.7481359903190247E-2</v>
      </c>
      <c r="G1612" s="183">
        <v>0.31103534276211164</v>
      </c>
      <c r="H1612" s="183">
        <v>0.22553300263849629</v>
      </c>
      <c r="I1612" s="191"/>
      <c r="J1612" s="191"/>
    </row>
    <row r="1613" spans="2:10">
      <c r="B1613" s="168">
        <v>1609</v>
      </c>
      <c r="C1613" s="181">
        <v>1.3046327613584372E-2</v>
      </c>
      <c r="D1613" s="181">
        <v>0.22729919136373453</v>
      </c>
      <c r="E1613" s="182">
        <v>0.59252649571342098</v>
      </c>
      <c r="F1613" s="183">
        <v>1.7434818053948812E-2</v>
      </c>
      <c r="G1613" s="183">
        <v>0.32183451160605525</v>
      </c>
      <c r="H1613" s="183">
        <v>0.12997617829330657</v>
      </c>
      <c r="I1613" s="191"/>
      <c r="J1613" s="191"/>
    </row>
    <row r="1614" spans="2:10">
      <c r="B1614" s="168">
        <v>1610</v>
      </c>
      <c r="C1614" s="181">
        <v>1.2868927001743379E-2</v>
      </c>
      <c r="D1614" s="181">
        <v>0.24053103025501671</v>
      </c>
      <c r="E1614" s="182">
        <v>0.58530378274681405</v>
      </c>
      <c r="F1614" s="183">
        <v>1.7411271325777036E-2</v>
      </c>
      <c r="G1614" s="183">
        <v>0.32744672876682984</v>
      </c>
      <c r="H1614" s="183">
        <v>0.11100278474137081</v>
      </c>
      <c r="I1614" s="191"/>
      <c r="J1614" s="191"/>
    </row>
    <row r="1615" spans="2:10">
      <c r="B1615" s="168">
        <v>1611</v>
      </c>
      <c r="C1615" s="181">
        <v>1.2597882244306698E-2</v>
      </c>
      <c r="D1615" s="181">
        <v>0.25355480807302866</v>
      </c>
      <c r="E1615" s="182">
        <v>0.58232031504952508</v>
      </c>
      <c r="F1615" s="183">
        <v>1.7382656707354522E-2</v>
      </c>
      <c r="G1615" s="183">
        <v>0.33922168796353025</v>
      </c>
      <c r="H1615" s="183">
        <v>0.10844261501953892</v>
      </c>
      <c r="I1615" s="191"/>
      <c r="J1615" s="191"/>
    </row>
    <row r="1616" spans="2:10">
      <c r="B1616" s="168">
        <v>1612</v>
      </c>
      <c r="C1616" s="181">
        <v>1.2521980724824782E-2</v>
      </c>
      <c r="D1616" s="181">
        <v>0.28343441418536663</v>
      </c>
      <c r="E1616" s="182">
        <v>0.58978288290209313</v>
      </c>
      <c r="F1616" s="183">
        <v>1.7344802669971484E-2</v>
      </c>
      <c r="G1616" s="183">
        <v>0.35592979444485739</v>
      </c>
      <c r="H1616" s="183">
        <v>0.1090031620852492</v>
      </c>
      <c r="I1616" s="191"/>
      <c r="J1616" s="191"/>
    </row>
    <row r="1617" spans="2:10">
      <c r="B1617" s="168">
        <v>1613</v>
      </c>
      <c r="C1617" s="181">
        <v>1.2465667238609762E-2</v>
      </c>
      <c r="D1617" s="181">
        <v>0.30402519112806886</v>
      </c>
      <c r="E1617" s="182">
        <v>0.62159882975111314</v>
      </c>
      <c r="F1617" s="183">
        <v>1.7306017795603632E-2</v>
      </c>
      <c r="G1617" s="183">
        <v>0.3759155105378954</v>
      </c>
      <c r="H1617" s="183">
        <v>0.10975361596960222</v>
      </c>
      <c r="I1617" s="191"/>
      <c r="J1617" s="191"/>
    </row>
    <row r="1618" spans="2:10">
      <c r="B1618" s="168">
        <v>1614</v>
      </c>
      <c r="C1618" s="181">
        <v>1.307257248588448E-2</v>
      </c>
      <c r="D1618" s="181">
        <v>0.32339996644286467</v>
      </c>
      <c r="E1618" s="182">
        <v>0.70838229698730948</v>
      </c>
      <c r="F1618" s="183">
        <v>1.730563856572092E-2</v>
      </c>
      <c r="G1618" s="183">
        <v>0.38989588871085262</v>
      </c>
      <c r="H1618" s="183">
        <v>0.12044043916194379</v>
      </c>
      <c r="I1618" s="191"/>
      <c r="J1618" s="191"/>
    </row>
    <row r="1619" spans="2:10">
      <c r="B1619" s="168">
        <v>1615</v>
      </c>
      <c r="C1619" s="181">
        <v>1.467713732783605E-2</v>
      </c>
      <c r="D1619" s="181">
        <v>0.3450596174606812</v>
      </c>
      <c r="E1619" s="182">
        <v>0.6875082876413805</v>
      </c>
      <c r="F1619" s="183">
        <v>1.7342492815231359E-2</v>
      </c>
      <c r="G1619" s="183">
        <v>0.39740417004047834</v>
      </c>
      <c r="H1619" s="183">
        <v>0.20667233593942883</v>
      </c>
      <c r="I1619" s="191"/>
      <c r="J1619" s="191"/>
    </row>
    <row r="1620" spans="2:10">
      <c r="B1620" s="168">
        <v>1616</v>
      </c>
      <c r="C1620" s="181">
        <v>1.6999448588377788E-2</v>
      </c>
      <c r="D1620" s="181">
        <v>0.34012471323358606</v>
      </c>
      <c r="E1620" s="182">
        <v>0.65310730223435909</v>
      </c>
      <c r="F1620" s="183">
        <v>1.7371762467087642E-2</v>
      </c>
      <c r="G1620" s="183">
        <v>0.3912927443883496</v>
      </c>
      <c r="H1620" s="183">
        <v>0.30518775504119672</v>
      </c>
      <c r="I1620" s="191"/>
      <c r="J1620" s="191"/>
    </row>
    <row r="1621" spans="2:10">
      <c r="B1621" s="168">
        <v>1617</v>
      </c>
      <c r="C1621" s="181">
        <v>2.0226519831883692E-2</v>
      </c>
      <c r="D1621" s="181">
        <v>0.32205964516032343</v>
      </c>
      <c r="E1621" s="182">
        <v>0.80215571170419497</v>
      </c>
      <c r="F1621" s="183">
        <v>1.7378278325981444E-2</v>
      </c>
      <c r="G1621" s="183">
        <v>0.36987287932503515</v>
      </c>
      <c r="H1621" s="183">
        <v>0.32225475933566639</v>
      </c>
      <c r="I1621" s="191"/>
      <c r="J1621" s="191"/>
    </row>
    <row r="1622" spans="2:10">
      <c r="B1622" s="168">
        <v>1618</v>
      </c>
      <c r="C1622" s="181">
        <v>2.3984182498923735E-2</v>
      </c>
      <c r="D1622" s="181">
        <v>0.27687351465947935</v>
      </c>
      <c r="E1622" s="182">
        <v>0.91696442761772068</v>
      </c>
      <c r="F1622" s="183">
        <v>1.742878485126937E-2</v>
      </c>
      <c r="G1622" s="183">
        <v>0.33018251865892456</v>
      </c>
      <c r="H1622" s="183">
        <v>0.31531164961459796</v>
      </c>
      <c r="I1622" s="191"/>
      <c r="J1622" s="191"/>
    </row>
    <row r="1623" spans="2:10">
      <c r="B1623" s="168">
        <v>1619</v>
      </c>
      <c r="C1623" s="181">
        <v>2.6831980876348561E-2</v>
      </c>
      <c r="D1623" s="181">
        <v>0.26011912466101739</v>
      </c>
      <c r="E1623" s="182">
        <v>0.97849635983985039</v>
      </c>
      <c r="F1623" s="183">
        <v>1.7463467147815222E-2</v>
      </c>
      <c r="G1623" s="183">
        <v>0.30447737989044693</v>
      </c>
      <c r="H1623" s="183">
        <v>0.29981841097652595</v>
      </c>
      <c r="I1623" s="191"/>
      <c r="J1623" s="191"/>
    </row>
    <row r="1624" spans="2:10">
      <c r="B1624" s="168">
        <v>1620</v>
      </c>
      <c r="C1624" s="181">
        <v>2.9458562006487551E-2</v>
      </c>
      <c r="D1624" s="181">
        <v>0.23814117936967596</v>
      </c>
      <c r="E1624" s="182">
        <v>0.99934681048016072</v>
      </c>
      <c r="F1624" s="183">
        <v>1.7503320760943433E-2</v>
      </c>
      <c r="G1624" s="183">
        <v>0.28675547844737254</v>
      </c>
      <c r="H1624" s="183">
        <v>0.27912050826932627</v>
      </c>
      <c r="I1624" s="191"/>
      <c r="J1624" s="191"/>
    </row>
    <row r="1625" spans="2:10">
      <c r="B1625" s="168">
        <v>1621</v>
      </c>
      <c r="C1625" s="181">
        <v>3.2214781294284955E-2</v>
      </c>
      <c r="D1625" s="181">
        <v>0.21547101491803877</v>
      </c>
      <c r="E1625" s="182">
        <v>0.98900819742026169</v>
      </c>
      <c r="F1625" s="183">
        <v>1.7591233142843915E-2</v>
      </c>
      <c r="G1625" s="183">
        <v>0.26885276719788986</v>
      </c>
      <c r="H1625" s="183">
        <v>0.26535618907027614</v>
      </c>
      <c r="I1625" s="191"/>
      <c r="J1625" s="191"/>
    </row>
    <row r="1626" spans="2:10">
      <c r="B1626" s="168">
        <v>1622</v>
      </c>
      <c r="C1626" s="181">
        <v>3.3956071286094756E-2</v>
      </c>
      <c r="D1626" s="181">
        <v>0.19291511754054663</v>
      </c>
      <c r="E1626" s="182">
        <v>0.92908576870101423</v>
      </c>
      <c r="F1626" s="183">
        <v>1.7619261678720431E-2</v>
      </c>
      <c r="G1626" s="183">
        <v>0.24588182632808175</v>
      </c>
      <c r="H1626" s="183">
        <v>0.25390127085854725</v>
      </c>
      <c r="I1626" s="191"/>
      <c r="J1626" s="191"/>
    </row>
    <row r="1627" spans="2:10">
      <c r="B1627" s="168">
        <v>1623</v>
      </c>
      <c r="C1627" s="181">
        <v>3.4855143800983521E-2</v>
      </c>
      <c r="D1627" s="181">
        <v>0.20836317003556226</v>
      </c>
      <c r="E1627" s="182">
        <v>0.80393871489754121</v>
      </c>
      <c r="F1627" s="183">
        <v>1.7722205354153704E-2</v>
      </c>
      <c r="G1627" s="183">
        <v>0.22756536614917242</v>
      </c>
      <c r="H1627" s="183">
        <v>0.25278608650736323</v>
      </c>
      <c r="I1627" s="191"/>
      <c r="J1627" s="191"/>
    </row>
    <row r="1628" spans="2:10">
      <c r="B1628" s="168">
        <v>1624</v>
      </c>
      <c r="C1628" s="181">
        <v>3.4708441866765694E-2</v>
      </c>
      <c r="D1628" s="181">
        <v>0.20046750341905667</v>
      </c>
      <c r="E1628" s="182">
        <v>0.68467470454817503</v>
      </c>
      <c r="F1628" s="183">
        <v>1.8016866973017825E-2</v>
      </c>
      <c r="G1628" s="183">
        <v>0.21210202916498055</v>
      </c>
      <c r="H1628" s="183">
        <v>0.27292714678720992</v>
      </c>
      <c r="I1628" s="191"/>
      <c r="J1628" s="191"/>
    </row>
    <row r="1629" spans="2:10">
      <c r="B1629" s="168">
        <v>1625</v>
      </c>
      <c r="C1629" s="181">
        <v>3.3958487523397772E-2</v>
      </c>
      <c r="D1629" s="181">
        <v>0.17639208479351559</v>
      </c>
      <c r="E1629" s="182">
        <v>0.59751784088785276</v>
      </c>
      <c r="F1629" s="183">
        <v>1.8452808960912604E-2</v>
      </c>
      <c r="G1629" s="183">
        <v>0.21228636168024378</v>
      </c>
      <c r="H1629" s="183">
        <v>0.33004490815539922</v>
      </c>
      <c r="I1629" s="191"/>
      <c r="J1629" s="191"/>
    </row>
    <row r="1630" spans="2:10">
      <c r="B1630" s="168">
        <v>1626</v>
      </c>
      <c r="C1630" s="181">
        <v>2.9683561968810879E-2</v>
      </c>
      <c r="D1630" s="181">
        <v>0.17307490542557843</v>
      </c>
      <c r="E1630" s="182">
        <v>0.52876044781617437</v>
      </c>
      <c r="F1630" s="183">
        <v>1.8542617492226639E-2</v>
      </c>
      <c r="G1630" s="183">
        <v>0.22268255295452782</v>
      </c>
      <c r="H1630" s="183">
        <v>0.4477563519332346</v>
      </c>
      <c r="I1630" s="191"/>
      <c r="J1630" s="191"/>
    </row>
    <row r="1631" spans="2:10">
      <c r="B1631" s="168">
        <v>1627</v>
      </c>
      <c r="C1631" s="181">
        <v>2.4800215290750566E-2</v>
      </c>
      <c r="D1631" s="181">
        <v>0.19691031618086513</v>
      </c>
      <c r="E1631" s="182">
        <v>0.76353709156410621</v>
      </c>
      <c r="F1631" s="183">
        <v>1.8016418792247354E-2</v>
      </c>
      <c r="G1631" s="183">
        <v>0.24553009739781878</v>
      </c>
      <c r="H1631" s="183">
        <v>0.62769037232409397</v>
      </c>
      <c r="I1631" s="191"/>
      <c r="J1631" s="191"/>
    </row>
    <row r="1632" spans="2:10">
      <c r="B1632" s="168">
        <v>1628</v>
      </c>
      <c r="C1632" s="181">
        <v>2.178533603446103E-2</v>
      </c>
      <c r="D1632" s="181">
        <v>0.22858728016856139</v>
      </c>
      <c r="E1632" s="182">
        <v>0.71702503529836792</v>
      </c>
      <c r="F1632" s="183">
        <v>1.7861865377321887E-2</v>
      </c>
      <c r="G1632" s="183">
        <v>0.26160008549343378</v>
      </c>
      <c r="H1632" s="183">
        <v>0.81619480893724727</v>
      </c>
      <c r="I1632" s="191"/>
      <c r="J1632" s="191"/>
    </row>
    <row r="1633" spans="2:10">
      <c r="B1633" s="168">
        <v>1629</v>
      </c>
      <c r="C1633" s="181">
        <v>2.0403668833608973E-2</v>
      </c>
      <c r="D1633" s="181">
        <v>0.20866030992339951</v>
      </c>
      <c r="E1633" s="182">
        <v>0.67149760623797128</v>
      </c>
      <c r="F1633" s="183">
        <v>1.7828941328414071E-2</v>
      </c>
      <c r="G1633" s="183">
        <v>0.26432591695857427</v>
      </c>
      <c r="H1633" s="183">
        <v>0.91962654775600849</v>
      </c>
      <c r="I1633" s="191"/>
      <c r="J1633" s="191"/>
    </row>
    <row r="1634" spans="2:10">
      <c r="B1634" s="168">
        <v>1630</v>
      </c>
      <c r="C1634" s="181">
        <v>1.8041712252282318E-2</v>
      </c>
      <c r="D1634" s="181">
        <v>0.22187887246830468</v>
      </c>
      <c r="E1634" s="182">
        <v>0.63983089804138271</v>
      </c>
      <c r="F1634" s="183">
        <v>1.7731927429328595E-2</v>
      </c>
      <c r="G1634" s="183">
        <v>0.27755412904664822</v>
      </c>
      <c r="H1634" s="183">
        <v>0.82333055985288794</v>
      </c>
      <c r="I1634" s="191"/>
      <c r="J1634" s="191"/>
    </row>
    <row r="1635" spans="2:10">
      <c r="B1635" s="168">
        <v>1631</v>
      </c>
      <c r="C1635" s="181">
        <v>1.5373359638614371E-2</v>
      </c>
      <c r="D1635" s="181">
        <v>0.22479864311599135</v>
      </c>
      <c r="E1635" s="182">
        <v>0.62025267024709319</v>
      </c>
      <c r="F1635" s="183">
        <v>1.7570858155509336E-2</v>
      </c>
      <c r="G1635" s="183">
        <v>0.29465058030700714</v>
      </c>
      <c r="H1635" s="183">
        <v>0.49085761407706119</v>
      </c>
      <c r="I1635" s="191"/>
      <c r="J1635" s="191"/>
    </row>
    <row r="1636" spans="2:10">
      <c r="B1636" s="168">
        <v>1632</v>
      </c>
      <c r="C1636" s="181">
        <v>1.4322425383784247E-2</v>
      </c>
      <c r="D1636" s="181">
        <v>0.22085610273056278</v>
      </c>
      <c r="E1636" s="182">
        <v>0.6063542956238106</v>
      </c>
      <c r="F1636" s="183">
        <v>1.7470120908484547E-2</v>
      </c>
      <c r="G1636" s="183">
        <v>0.30478598950944064</v>
      </c>
      <c r="H1636" s="183">
        <v>0.22501479429686796</v>
      </c>
      <c r="I1636" s="191"/>
      <c r="J1636" s="191"/>
    </row>
    <row r="1637" spans="2:10">
      <c r="B1637" s="168">
        <v>1633</v>
      </c>
      <c r="C1637" s="181">
        <v>1.6715419442598516E-2</v>
      </c>
      <c r="D1637" s="181">
        <v>0.22994330149299405</v>
      </c>
      <c r="E1637" s="182">
        <v>0.51066599322698869</v>
      </c>
      <c r="F1637" s="183">
        <v>1.7413236426078345E-2</v>
      </c>
      <c r="G1637" s="183">
        <v>0.31338905423227204</v>
      </c>
      <c r="H1637" s="183">
        <v>0.12993595650542875</v>
      </c>
      <c r="I1637" s="191"/>
      <c r="J1637" s="191"/>
    </row>
    <row r="1638" spans="2:10">
      <c r="B1638" s="168">
        <v>1634</v>
      </c>
      <c r="C1638" s="181">
        <v>1.8204569351208615E-2</v>
      </c>
      <c r="D1638" s="181">
        <v>0.23132903096965396</v>
      </c>
      <c r="E1638" s="182">
        <v>0.47024145036102527</v>
      </c>
      <c r="F1638" s="183">
        <v>1.7401238971607214E-2</v>
      </c>
      <c r="G1638" s="183">
        <v>0.31861780421089009</v>
      </c>
      <c r="H1638" s="183">
        <v>0.11068965459451459</v>
      </c>
      <c r="I1638" s="191"/>
      <c r="J1638" s="191"/>
    </row>
    <row r="1639" spans="2:10">
      <c r="B1639" s="168">
        <v>1635</v>
      </c>
      <c r="C1639" s="181">
        <v>1.844506168670779E-2</v>
      </c>
      <c r="D1639" s="181">
        <v>0.24451059185800464</v>
      </c>
      <c r="E1639" s="182">
        <v>0.45198820038671689</v>
      </c>
      <c r="F1639" s="183">
        <v>1.7392654586080466E-2</v>
      </c>
      <c r="G1639" s="183">
        <v>0.32905775836825357</v>
      </c>
      <c r="H1639" s="183">
        <v>0.1077083909794173</v>
      </c>
      <c r="I1639" s="191"/>
      <c r="J1639" s="191"/>
    </row>
    <row r="1640" spans="2:10">
      <c r="B1640" s="168">
        <v>1636</v>
      </c>
      <c r="C1640" s="181">
        <v>1.8463694184484881E-2</v>
      </c>
      <c r="D1640" s="181">
        <v>0.25912893373135704</v>
      </c>
      <c r="E1640" s="182">
        <v>0.44385467155471775</v>
      </c>
      <c r="F1640" s="183">
        <v>1.7385207890201843E-2</v>
      </c>
      <c r="G1640" s="183">
        <v>0.33793749122498257</v>
      </c>
      <c r="H1640" s="183">
        <v>0.10809579030476736</v>
      </c>
      <c r="I1640" s="191"/>
      <c r="J1640" s="191"/>
    </row>
    <row r="1641" spans="2:10">
      <c r="B1641" s="168">
        <v>1637</v>
      </c>
      <c r="C1641" s="181">
        <v>1.8276740645714599E-2</v>
      </c>
      <c r="D1641" s="181">
        <v>0.2790180657963261</v>
      </c>
      <c r="E1641" s="182">
        <v>0.45181903667112516</v>
      </c>
      <c r="F1641" s="183">
        <v>1.7317463642972632E-2</v>
      </c>
      <c r="G1641" s="183">
        <v>0.35173553534250762</v>
      </c>
      <c r="H1641" s="183">
        <v>0.10899160714180188</v>
      </c>
      <c r="I1641" s="191"/>
      <c r="J1641" s="191"/>
    </row>
    <row r="1642" spans="2:10">
      <c r="B1642" s="168">
        <v>1638</v>
      </c>
      <c r="C1642" s="181">
        <v>1.8699713577818727E-2</v>
      </c>
      <c r="D1642" s="181">
        <v>0.303745033358015</v>
      </c>
      <c r="E1642" s="182">
        <v>0.46654874850866856</v>
      </c>
      <c r="F1642" s="183">
        <v>1.7295813064214398E-2</v>
      </c>
      <c r="G1642" s="183">
        <v>0.3669303335209288</v>
      </c>
      <c r="H1642" s="183">
        <v>0.11519767024114286</v>
      </c>
      <c r="I1642" s="191"/>
      <c r="J1642" s="191"/>
    </row>
    <row r="1643" spans="2:10">
      <c r="B1643" s="168">
        <v>1639</v>
      </c>
      <c r="C1643" s="181">
        <v>1.9389028839429112E-2</v>
      </c>
      <c r="D1643" s="181">
        <v>0.32577961236806635</v>
      </c>
      <c r="E1643" s="182">
        <v>0.32296044482847541</v>
      </c>
      <c r="F1643" s="183">
        <v>1.7322255729672307E-2</v>
      </c>
      <c r="G1643" s="183">
        <v>0.37922624716172099</v>
      </c>
      <c r="H1643" s="183">
        <v>0.15345061924353226</v>
      </c>
      <c r="I1643" s="191"/>
      <c r="J1643" s="191"/>
    </row>
    <row r="1644" spans="2:10">
      <c r="B1644" s="168">
        <v>1640</v>
      </c>
      <c r="C1644" s="181">
        <v>2.2483124616899278E-2</v>
      </c>
      <c r="D1644" s="181">
        <v>0.33130865988898711</v>
      </c>
      <c r="E1644" s="182">
        <v>0.1599145371714476</v>
      </c>
      <c r="F1644" s="183">
        <v>1.747708494814882E-2</v>
      </c>
      <c r="G1644" s="183">
        <v>0.36612817206806841</v>
      </c>
      <c r="H1644" s="183">
        <v>0.23386499892080365</v>
      </c>
      <c r="I1644" s="191"/>
      <c r="J1644" s="191"/>
    </row>
    <row r="1645" spans="2:10">
      <c r="B1645" s="168">
        <v>1641</v>
      </c>
      <c r="C1645" s="181">
        <v>2.6508701913549489E-2</v>
      </c>
      <c r="D1645" s="181">
        <v>0.30786673708571644</v>
      </c>
      <c r="E1645" s="182">
        <v>0.19045010498339618</v>
      </c>
      <c r="F1645" s="183">
        <v>1.7781330740412275E-2</v>
      </c>
      <c r="G1645" s="183">
        <v>0.33407816044143568</v>
      </c>
      <c r="H1645" s="183">
        <v>0.3217438720650771</v>
      </c>
      <c r="I1645" s="191"/>
      <c r="J1645" s="191"/>
    </row>
    <row r="1646" spans="2:10">
      <c r="B1646" s="168">
        <v>1642</v>
      </c>
      <c r="C1646" s="181">
        <v>3.1044317783393147E-2</v>
      </c>
      <c r="D1646" s="181">
        <v>0.28728400860235892</v>
      </c>
      <c r="E1646" s="182">
        <v>0.22454895299200012</v>
      </c>
      <c r="F1646" s="183">
        <v>1.8161008803890738E-2</v>
      </c>
      <c r="G1646" s="183">
        <v>0.29970200931587115</v>
      </c>
      <c r="H1646" s="183">
        <v>0.3735417727523675</v>
      </c>
      <c r="I1646" s="191"/>
      <c r="J1646" s="191"/>
    </row>
    <row r="1647" spans="2:10">
      <c r="B1647" s="168">
        <v>1643</v>
      </c>
      <c r="C1647" s="181">
        <v>3.3270049985954647E-2</v>
      </c>
      <c r="D1647" s="181">
        <v>0.28986964542612736</v>
      </c>
      <c r="E1647" s="182">
        <v>0.25384718748471924</v>
      </c>
      <c r="F1647" s="183">
        <v>1.8072613765775892E-2</v>
      </c>
      <c r="G1647" s="183">
        <v>0.28316990278847776</v>
      </c>
      <c r="H1647" s="183">
        <v>0.37578634256843818</v>
      </c>
      <c r="I1647" s="191"/>
      <c r="J1647" s="191"/>
    </row>
    <row r="1648" spans="2:10">
      <c r="B1648" s="168">
        <v>1644</v>
      </c>
      <c r="C1648" s="181">
        <v>3.4342759443874396E-2</v>
      </c>
      <c r="D1648" s="181">
        <v>0.2792312155911818</v>
      </c>
      <c r="E1648" s="182">
        <v>0.27211362967828912</v>
      </c>
      <c r="F1648" s="183">
        <v>1.7842903883186503E-2</v>
      </c>
      <c r="G1648" s="183">
        <v>0.27325564518327938</v>
      </c>
      <c r="H1648" s="183">
        <v>0.35189804059031066</v>
      </c>
      <c r="I1648" s="191"/>
      <c r="J1648" s="191"/>
    </row>
    <row r="1649" spans="2:10">
      <c r="B1649" s="168">
        <v>1645</v>
      </c>
      <c r="C1649" s="181">
        <v>3.5657886125972905E-2</v>
      </c>
      <c r="D1649" s="181">
        <v>0.26649151135623289</v>
      </c>
      <c r="E1649" s="182">
        <v>0.28169826431145589</v>
      </c>
      <c r="F1649" s="183">
        <v>1.7807704454982427E-2</v>
      </c>
      <c r="G1649" s="183">
        <v>0.26586151316942658</v>
      </c>
      <c r="H1649" s="183">
        <v>0.3309708913333419</v>
      </c>
      <c r="I1649" s="191"/>
      <c r="J1649" s="191"/>
    </row>
    <row r="1650" spans="2:10">
      <c r="B1650" s="168">
        <v>1646</v>
      </c>
      <c r="C1650" s="181">
        <v>3.6687693498377923E-2</v>
      </c>
      <c r="D1650" s="181">
        <v>0.24134747357936012</v>
      </c>
      <c r="E1650" s="182">
        <v>0.28410258229790913</v>
      </c>
      <c r="F1650" s="183">
        <v>1.7858452308377522E-2</v>
      </c>
      <c r="G1650" s="183">
        <v>0.25353193056131129</v>
      </c>
      <c r="H1650" s="183">
        <v>0.32015643452902831</v>
      </c>
      <c r="I1650" s="191"/>
      <c r="J1650" s="191"/>
    </row>
    <row r="1651" spans="2:10">
      <c r="B1651" s="168">
        <v>1647</v>
      </c>
      <c r="C1651" s="181">
        <v>3.6686946316277773E-2</v>
      </c>
      <c r="D1651" s="181">
        <v>0.23817376234194848</v>
      </c>
      <c r="E1651" s="182">
        <v>0.28132191849057231</v>
      </c>
      <c r="F1651" s="183">
        <v>1.7841800668982239E-2</v>
      </c>
      <c r="G1651" s="183">
        <v>0.24055372918532092</v>
      </c>
      <c r="H1651" s="183">
        <v>0.32232453002472661</v>
      </c>
      <c r="I1651" s="191"/>
      <c r="J1651" s="191"/>
    </row>
    <row r="1652" spans="2:10">
      <c r="B1652" s="168">
        <v>1648</v>
      </c>
      <c r="C1652" s="181">
        <v>3.6919156483332924E-2</v>
      </c>
      <c r="D1652" s="181">
        <v>0.23870746186921593</v>
      </c>
      <c r="E1652" s="182">
        <v>0.27951886984797542</v>
      </c>
      <c r="F1652" s="183">
        <v>1.7795500147847997E-2</v>
      </c>
      <c r="G1652" s="183">
        <v>0.23430606954267591</v>
      </c>
      <c r="H1652" s="183">
        <v>0.33924864112541964</v>
      </c>
      <c r="I1652" s="191"/>
      <c r="J1652" s="191"/>
    </row>
    <row r="1653" spans="2:10">
      <c r="B1653" s="168">
        <v>1649</v>
      </c>
      <c r="C1653" s="181">
        <v>3.6054129580599059E-2</v>
      </c>
      <c r="D1653" s="181">
        <v>0.23933879994092647</v>
      </c>
      <c r="E1653" s="182">
        <v>0.27412532399518208</v>
      </c>
      <c r="F1653" s="183">
        <v>1.774540732788666E-2</v>
      </c>
      <c r="G1653" s="183">
        <v>0.2417226926976784</v>
      </c>
      <c r="H1653" s="183">
        <v>0.39189640349297999</v>
      </c>
      <c r="I1653" s="191"/>
      <c r="J1653" s="191"/>
    </row>
    <row r="1654" spans="2:10">
      <c r="B1654" s="168">
        <v>1650</v>
      </c>
      <c r="C1654" s="181">
        <v>3.3415702781030919E-2</v>
      </c>
      <c r="D1654" s="181">
        <v>0.23887135411020508</v>
      </c>
      <c r="E1654" s="182">
        <v>0.2730651930234535</v>
      </c>
      <c r="F1654" s="183">
        <v>1.787962023092142E-2</v>
      </c>
      <c r="G1654" s="183">
        <v>0.24687204623826345</v>
      </c>
      <c r="H1654" s="183">
        <v>0.49912663150729653</v>
      </c>
      <c r="I1654" s="191"/>
      <c r="J1654" s="191"/>
    </row>
    <row r="1655" spans="2:10">
      <c r="B1655" s="168">
        <v>1651</v>
      </c>
      <c r="C1655" s="181">
        <v>3.1675528202489846E-2</v>
      </c>
      <c r="D1655" s="181">
        <v>0.23677885693844958</v>
      </c>
      <c r="E1655" s="182">
        <v>0.57117991928757272</v>
      </c>
      <c r="F1655" s="183">
        <v>1.7906028420935433E-2</v>
      </c>
      <c r="G1655" s="183">
        <v>0.25275913630630759</v>
      </c>
      <c r="H1655" s="183">
        <v>0.66235661395701384</v>
      </c>
      <c r="I1655" s="191"/>
      <c r="J1655" s="191"/>
    </row>
    <row r="1656" spans="2:10">
      <c r="B1656" s="168">
        <v>1652</v>
      </c>
      <c r="C1656" s="181">
        <v>3.0392454932545727E-2</v>
      </c>
      <c r="D1656" s="181">
        <v>0.23507255692718643</v>
      </c>
      <c r="E1656" s="182">
        <v>0.57396864897584932</v>
      </c>
      <c r="F1656" s="183">
        <v>1.7922990339325668E-2</v>
      </c>
      <c r="G1656" s="183">
        <v>0.25451551152018936</v>
      </c>
      <c r="H1656" s="183">
        <v>0.85768543545245524</v>
      </c>
      <c r="I1656" s="191"/>
      <c r="J1656" s="191"/>
    </row>
    <row r="1657" spans="2:10">
      <c r="B1657" s="168">
        <v>1653</v>
      </c>
      <c r="C1657" s="181">
        <v>2.8811727681791383E-2</v>
      </c>
      <c r="D1657" s="181">
        <v>0.22333684041441504</v>
      </c>
      <c r="E1657" s="182">
        <v>0.55687406970430342</v>
      </c>
      <c r="F1657" s="183">
        <v>1.7874966045997254E-2</v>
      </c>
      <c r="G1657" s="183">
        <v>0.25809888548604976</v>
      </c>
      <c r="H1657" s="183">
        <v>0.96561231188927066</v>
      </c>
      <c r="I1657" s="191"/>
      <c r="J1657" s="191"/>
    </row>
    <row r="1658" spans="2:10">
      <c r="B1658" s="168">
        <v>1654</v>
      </c>
      <c r="C1658" s="181">
        <v>2.7302753096341691E-2</v>
      </c>
      <c r="D1658" s="181">
        <v>0.2135704586868819</v>
      </c>
      <c r="E1658" s="182">
        <v>0.53802647375625867</v>
      </c>
      <c r="F1658" s="183">
        <v>1.7845868771360403E-2</v>
      </c>
      <c r="G1658" s="183">
        <v>0.26618590723386548</v>
      </c>
      <c r="H1658" s="183">
        <v>0.86828096577099556</v>
      </c>
      <c r="I1658" s="191"/>
      <c r="J1658" s="191"/>
    </row>
    <row r="1659" spans="2:10">
      <c r="B1659" s="168">
        <v>1655</v>
      </c>
      <c r="C1659" s="181">
        <v>2.5914675038660767E-2</v>
      </c>
      <c r="D1659" s="181">
        <v>0.20527461982737924</v>
      </c>
      <c r="E1659" s="182">
        <v>0.51908208821747348</v>
      </c>
      <c r="F1659" s="183">
        <v>1.7686523269735282E-2</v>
      </c>
      <c r="G1659" s="183">
        <v>0.27512173245466559</v>
      </c>
      <c r="H1659" s="183">
        <v>0.53204463665833146</v>
      </c>
      <c r="I1659" s="191"/>
      <c r="J1659" s="191"/>
    </row>
    <row r="1660" spans="2:10">
      <c r="B1660" s="168">
        <v>1656</v>
      </c>
      <c r="C1660" s="181">
        <v>2.4423243281913459E-2</v>
      </c>
      <c r="D1660" s="181">
        <v>0.20422959930501741</v>
      </c>
      <c r="E1660" s="182">
        <v>0.50211813970458841</v>
      </c>
      <c r="F1660" s="183">
        <v>1.7572685354035122E-2</v>
      </c>
      <c r="G1660" s="183">
        <v>0.29025112341387049</v>
      </c>
      <c r="H1660" s="183">
        <v>0.24517181980392039</v>
      </c>
      <c r="I1660" s="191"/>
      <c r="J1660" s="191"/>
    </row>
    <row r="1661" spans="2:10">
      <c r="B1661" s="168">
        <v>1657</v>
      </c>
      <c r="C1661" s="181">
        <v>1.9055437130764727E-2</v>
      </c>
      <c r="D1661" s="181">
        <v>0.22141777354493866</v>
      </c>
      <c r="E1661" s="182">
        <v>0.4890777570509906</v>
      </c>
      <c r="F1661" s="183">
        <v>1.7551000299832992E-2</v>
      </c>
      <c r="G1661" s="183">
        <v>0.29683029028306435</v>
      </c>
      <c r="H1661" s="183">
        <v>0.12617416087074521</v>
      </c>
      <c r="I1661" s="191"/>
      <c r="J1661" s="191"/>
    </row>
    <row r="1662" spans="2:10">
      <c r="B1662" s="168">
        <v>1658</v>
      </c>
      <c r="C1662" s="181">
        <v>1.6836015771226624E-2</v>
      </c>
      <c r="D1662" s="181">
        <v>0.21244215893735138</v>
      </c>
      <c r="E1662" s="182">
        <v>0.47931830880022852</v>
      </c>
      <c r="F1662" s="183">
        <v>1.7498218395248816E-2</v>
      </c>
      <c r="G1662" s="183">
        <v>0.30350060724387429</v>
      </c>
      <c r="H1662" s="183">
        <v>0.10721417458143542</v>
      </c>
      <c r="I1662" s="191"/>
      <c r="J1662" s="191"/>
    </row>
    <row r="1663" spans="2:10">
      <c r="B1663" s="168">
        <v>1659</v>
      </c>
      <c r="C1663" s="181">
        <v>1.6120278946117575E-2</v>
      </c>
      <c r="D1663" s="181">
        <v>0.22277492197678994</v>
      </c>
      <c r="E1663" s="182">
        <v>0.47005778634190404</v>
      </c>
      <c r="F1663" s="183">
        <v>1.7452986612874918E-2</v>
      </c>
      <c r="G1663" s="183">
        <v>0.3174020970618065</v>
      </c>
      <c r="H1663" s="183">
        <v>0.10762018530424651</v>
      </c>
      <c r="I1663" s="191"/>
      <c r="J1663" s="191"/>
    </row>
    <row r="1664" spans="2:10">
      <c r="B1664" s="168">
        <v>1660</v>
      </c>
      <c r="C1664" s="181">
        <v>1.607868759408845E-2</v>
      </c>
      <c r="D1664" s="181">
        <v>0.23561120910284206</v>
      </c>
      <c r="E1664" s="182">
        <v>0.4749000424589549</v>
      </c>
      <c r="F1664" s="183">
        <v>1.7362143818244413E-2</v>
      </c>
      <c r="G1664" s="183">
        <v>0.33893414685326378</v>
      </c>
      <c r="H1664" s="183">
        <v>0.10874568971942571</v>
      </c>
      <c r="I1664" s="191"/>
      <c r="J1664" s="191"/>
    </row>
    <row r="1665" spans="2:10">
      <c r="B1665" s="168">
        <v>1661</v>
      </c>
      <c r="C1665" s="181">
        <v>1.5886382730195235E-2</v>
      </c>
      <c r="D1665" s="181">
        <v>0.24781678591361203</v>
      </c>
      <c r="E1665" s="182">
        <v>0.48626111469315664</v>
      </c>
      <c r="F1665" s="183">
        <v>1.7341389601027119E-2</v>
      </c>
      <c r="G1665" s="183">
        <v>0.35374805213676808</v>
      </c>
      <c r="H1665" s="183">
        <v>0.11502064145107506</v>
      </c>
      <c r="I1665" s="191"/>
      <c r="J1665" s="191"/>
    </row>
    <row r="1666" spans="2:10">
      <c r="B1666" s="168">
        <v>1662</v>
      </c>
      <c r="C1666" s="181">
        <v>1.6165377821504182E-2</v>
      </c>
      <c r="D1666" s="181">
        <v>0.27202712037368643</v>
      </c>
      <c r="E1666" s="182">
        <v>0.49212336648634009</v>
      </c>
      <c r="F1666" s="183">
        <v>1.7360833751376873E-2</v>
      </c>
      <c r="G1666" s="183">
        <v>0.36935717507202498</v>
      </c>
      <c r="H1666" s="183">
        <v>0.15347390554177731</v>
      </c>
      <c r="I1666" s="191"/>
      <c r="J1666" s="191"/>
    </row>
    <row r="1667" spans="2:10">
      <c r="B1667" s="168">
        <v>1663</v>
      </c>
      <c r="C1667" s="181">
        <v>1.6519889366044833E-2</v>
      </c>
      <c r="D1667" s="181">
        <v>0.28331724421632531</v>
      </c>
      <c r="E1667" s="182">
        <v>0.34008845933496618</v>
      </c>
      <c r="F1667" s="183">
        <v>1.7395550523366606E-2</v>
      </c>
      <c r="G1667" s="183">
        <v>0.3815102835153989</v>
      </c>
      <c r="H1667" s="183">
        <v>0.23533177109321862</v>
      </c>
      <c r="I1667" s="191"/>
      <c r="J1667" s="191"/>
    </row>
    <row r="1668" spans="2:10">
      <c r="B1668" s="168">
        <v>1664</v>
      </c>
      <c r="C1668" s="181">
        <v>1.8119968329063339E-2</v>
      </c>
      <c r="D1668" s="181">
        <v>0.26067412836624726</v>
      </c>
      <c r="E1668" s="182">
        <v>0.19097263134404899</v>
      </c>
      <c r="F1668" s="183">
        <v>1.7553172252797598E-2</v>
      </c>
      <c r="G1668" s="183">
        <v>0.36223368194037536</v>
      </c>
      <c r="H1668" s="183">
        <v>0.32264154122129041</v>
      </c>
      <c r="I1668" s="191"/>
      <c r="J1668" s="191"/>
    </row>
    <row r="1669" spans="2:10">
      <c r="B1669" s="168">
        <v>1665</v>
      </c>
      <c r="C1669" s="181">
        <v>2.1188690982100626E-2</v>
      </c>
      <c r="D1669" s="181">
        <v>0.23576938601704603</v>
      </c>
      <c r="E1669" s="182">
        <v>0.21715021885554006</v>
      </c>
      <c r="F1669" s="183">
        <v>1.7923955651754361E-2</v>
      </c>
      <c r="G1669" s="183">
        <v>0.32473373486568874</v>
      </c>
      <c r="H1669" s="183">
        <v>0.375990450500783</v>
      </c>
      <c r="I1669" s="191"/>
      <c r="J1669" s="191"/>
    </row>
    <row r="1670" spans="2:10">
      <c r="B1670" s="168">
        <v>1666</v>
      </c>
      <c r="C1670" s="181">
        <v>2.4711535995194951E-2</v>
      </c>
      <c r="D1670" s="181">
        <v>0.21057560720077237</v>
      </c>
      <c r="E1670" s="182">
        <v>0.24120379838344644</v>
      </c>
      <c r="F1670" s="183">
        <v>1.8444121149054186E-2</v>
      </c>
      <c r="G1670" s="183">
        <v>0.29320694712058321</v>
      </c>
      <c r="H1670" s="183">
        <v>0.37916920662258774</v>
      </c>
      <c r="I1670" s="191"/>
      <c r="J1670" s="191"/>
    </row>
    <row r="1671" spans="2:10">
      <c r="B1671" s="168">
        <v>1667</v>
      </c>
      <c r="C1671" s="181">
        <v>2.7960016819046755E-2</v>
      </c>
      <c r="D1671" s="181">
        <v>0.18218500785430852</v>
      </c>
      <c r="E1671" s="182">
        <v>0.25941022047903356</v>
      </c>
      <c r="F1671" s="183">
        <v>1.8953151077979961E-2</v>
      </c>
      <c r="G1671" s="183">
        <v>0.26458964591187062</v>
      </c>
      <c r="H1671" s="183">
        <v>0.35229664203640798</v>
      </c>
      <c r="I1671" s="191"/>
      <c r="J1671" s="191"/>
    </row>
    <row r="1672" spans="2:10">
      <c r="B1672" s="168">
        <v>1668</v>
      </c>
      <c r="C1672" s="181">
        <v>3.0094451424169343E-2</v>
      </c>
      <c r="D1672" s="181">
        <v>0.15703698095536076</v>
      </c>
      <c r="E1672" s="182">
        <v>0.26029130825469521</v>
      </c>
      <c r="F1672" s="183">
        <v>1.9391816625941437E-2</v>
      </c>
      <c r="G1672" s="183">
        <v>0.24177871731734826</v>
      </c>
      <c r="H1672" s="183">
        <v>0.33249852542162545</v>
      </c>
      <c r="I1672" s="191"/>
      <c r="J1672" s="191"/>
    </row>
    <row r="1673" spans="2:10">
      <c r="B1673" s="168">
        <v>1669</v>
      </c>
      <c r="C1673" s="181">
        <v>3.3266604098411777E-2</v>
      </c>
      <c r="D1673" s="181">
        <v>0.1341739529810628</v>
      </c>
      <c r="E1673" s="182">
        <v>0.25634864797187207</v>
      </c>
      <c r="F1673" s="183">
        <v>1.9671791705711584E-2</v>
      </c>
      <c r="G1673" s="183">
        <v>0.21306274638850314</v>
      </c>
      <c r="H1673" s="183">
        <v>0.32137040923640381</v>
      </c>
      <c r="I1673" s="191"/>
      <c r="J1673" s="191"/>
    </row>
    <row r="1674" spans="2:10">
      <c r="B1674" s="168">
        <v>1670</v>
      </c>
      <c r="C1674" s="181">
        <v>3.5967964907671582E-2</v>
      </c>
      <c r="D1674" s="181">
        <v>0.1198685191131984</v>
      </c>
      <c r="E1674" s="182">
        <v>0.24827662722124849</v>
      </c>
      <c r="F1674" s="183">
        <v>2.0598698489937686E-2</v>
      </c>
      <c r="G1674" s="183">
        <v>0.18913620299745232</v>
      </c>
      <c r="H1674" s="183">
        <v>0.3222479674986779</v>
      </c>
      <c r="I1674" s="191"/>
      <c r="J1674" s="191"/>
    </row>
    <row r="1675" spans="2:10">
      <c r="B1675" s="168">
        <v>1671</v>
      </c>
      <c r="C1675" s="181">
        <v>3.7720533957327496E-2</v>
      </c>
      <c r="D1675" s="181">
        <v>0.10997536963974064</v>
      </c>
      <c r="E1675" s="182">
        <v>0.24083097339556719</v>
      </c>
      <c r="F1675" s="183">
        <v>2.2630301922492144E-2</v>
      </c>
      <c r="G1675" s="183">
        <v>0.16655425047848699</v>
      </c>
      <c r="H1675" s="183">
        <v>0.33978025672967355</v>
      </c>
      <c r="I1675" s="191"/>
      <c r="J1675" s="191"/>
    </row>
    <row r="1676" spans="2:10">
      <c r="B1676" s="168">
        <v>1672</v>
      </c>
      <c r="C1676" s="181">
        <v>3.9209497379481852E-2</v>
      </c>
      <c r="D1676" s="181">
        <v>0.10777466450486611</v>
      </c>
      <c r="E1676" s="182">
        <v>0.23683773486980086</v>
      </c>
      <c r="F1676" s="183">
        <v>2.4581680997131941E-2</v>
      </c>
      <c r="G1676" s="183">
        <v>0.15489354221416113</v>
      </c>
      <c r="H1676" s="183">
        <v>0.38947489309251615</v>
      </c>
      <c r="I1676" s="191"/>
      <c r="J1676" s="191"/>
    </row>
    <row r="1677" spans="2:10">
      <c r="B1677" s="168">
        <v>1673</v>
      </c>
      <c r="C1677" s="181">
        <v>3.8586850869544831E-2</v>
      </c>
      <c r="D1677" s="181">
        <v>0.10535673340128844</v>
      </c>
      <c r="E1677" s="182">
        <v>0.23137982712398661</v>
      </c>
      <c r="F1677" s="183">
        <v>2.5691997142813189E-2</v>
      </c>
      <c r="G1677" s="183">
        <v>0.14934724035561059</v>
      </c>
      <c r="H1677" s="183">
        <v>0.4962266053190314</v>
      </c>
      <c r="I1677" s="191"/>
      <c r="J1677" s="191"/>
    </row>
    <row r="1678" spans="2:10">
      <c r="B1678" s="168">
        <v>1674</v>
      </c>
      <c r="C1678" s="181">
        <v>3.3075947239197538E-2</v>
      </c>
      <c r="D1678" s="181">
        <v>0.11172018423749822</v>
      </c>
      <c r="E1678" s="182">
        <v>0.23517679130530567</v>
      </c>
      <c r="F1678" s="183">
        <v>2.4040554429951521E-2</v>
      </c>
      <c r="G1678" s="183">
        <v>0.15361181814625238</v>
      </c>
      <c r="H1678" s="183">
        <v>0.66253090837115114</v>
      </c>
      <c r="I1678" s="191"/>
      <c r="J1678" s="191"/>
    </row>
    <row r="1679" spans="2:10">
      <c r="B1679" s="168">
        <v>1675</v>
      </c>
      <c r="C1679" s="181">
        <v>2.5993601248929805E-2</v>
      </c>
      <c r="D1679" s="181">
        <v>0.13184811909402994</v>
      </c>
      <c r="E1679" s="182">
        <v>0.53620005853503461</v>
      </c>
      <c r="F1679" s="183">
        <v>2.0581460767996398E-2</v>
      </c>
      <c r="G1679" s="183">
        <v>0.17285996707283377</v>
      </c>
      <c r="H1679" s="183">
        <v>0.85622527870567788</v>
      </c>
      <c r="I1679" s="191"/>
      <c r="J1679" s="191"/>
    </row>
    <row r="1680" spans="2:10">
      <c r="B1680" s="168">
        <v>1676</v>
      </c>
      <c r="C1680" s="181">
        <v>2.4154350543559751E-2</v>
      </c>
      <c r="D1680" s="181">
        <v>0.14656656778146421</v>
      </c>
      <c r="E1680" s="182">
        <v>0.53806024376991102</v>
      </c>
      <c r="F1680" s="183">
        <v>1.9443943497091849E-2</v>
      </c>
      <c r="G1680" s="183">
        <v>0.1915960021996605</v>
      </c>
      <c r="H1680" s="183">
        <v>0.96284344753998441</v>
      </c>
      <c r="I1680" s="191"/>
      <c r="J1680" s="191"/>
    </row>
    <row r="1681" spans="2:10">
      <c r="B1681" s="168">
        <v>1677</v>
      </c>
      <c r="C1681" s="181">
        <v>2.2661776205000362E-2</v>
      </c>
      <c r="D1681" s="181">
        <v>0.15605465123060808</v>
      </c>
      <c r="E1681" s="182">
        <v>0.52447281227640885</v>
      </c>
      <c r="F1681" s="183">
        <v>1.8908195099157133E-2</v>
      </c>
      <c r="G1681" s="183">
        <v>0.2105278186455285</v>
      </c>
      <c r="H1681" s="183">
        <v>0.85979064030175556</v>
      </c>
      <c r="I1681" s="191"/>
      <c r="J1681" s="191"/>
    </row>
    <row r="1682" spans="2:10">
      <c r="B1682" s="168">
        <v>1678</v>
      </c>
      <c r="C1682" s="181">
        <v>2.1168369109532421E-2</v>
      </c>
      <c r="D1682" s="181">
        <v>0.16404842884340362</v>
      </c>
      <c r="E1682" s="182">
        <v>0.51087579438087427</v>
      </c>
      <c r="F1682" s="183">
        <v>1.8296807577344077E-2</v>
      </c>
      <c r="G1682" s="183">
        <v>0.23415367851250879</v>
      </c>
      <c r="H1682" s="183">
        <v>0.52787991749946772</v>
      </c>
      <c r="I1682" s="191"/>
      <c r="J1682" s="191"/>
    </row>
    <row r="1683" spans="2:10">
      <c r="B1683" s="168">
        <v>1679</v>
      </c>
      <c r="C1683" s="181">
        <v>1.8867713686679295E-2</v>
      </c>
      <c r="D1683" s="181">
        <v>0.17457045895085777</v>
      </c>
      <c r="E1683" s="182">
        <v>0.50316809828643105</v>
      </c>
      <c r="F1683" s="183">
        <v>1.7875517653099388E-2</v>
      </c>
      <c r="G1683" s="183">
        <v>0.2588411608883795</v>
      </c>
      <c r="H1683" s="183">
        <v>0.24443397933111685</v>
      </c>
      <c r="I1683" s="191"/>
      <c r="J1683" s="191"/>
    </row>
    <row r="1684" spans="2:10">
      <c r="B1684" s="168">
        <v>1680</v>
      </c>
      <c r="C1684" s="181">
        <v>1.5670202513850498E-2</v>
      </c>
      <c r="D1684" s="181">
        <v>0.18696661643037324</v>
      </c>
      <c r="E1684" s="182">
        <v>0.57017424767327429</v>
      </c>
      <c r="F1684" s="183">
        <v>1.766104591670609E-2</v>
      </c>
      <c r="G1684" s="183">
        <v>0.2754478878735318</v>
      </c>
      <c r="H1684" s="183">
        <v>0.13516381866712579</v>
      </c>
      <c r="I1684" s="191"/>
      <c r="J1684" s="191"/>
    </row>
    <row r="1685" spans="2:10">
      <c r="B1685" s="168">
        <v>1681</v>
      </c>
      <c r="C1685" s="181">
        <v>1.4336589482613521E-2</v>
      </c>
      <c r="D1685" s="181">
        <v>0.19794156349004655</v>
      </c>
      <c r="E1685" s="182">
        <v>0.58530378274681405</v>
      </c>
      <c r="F1685" s="183">
        <v>1.7555999239195964E-2</v>
      </c>
      <c r="G1685" s="183">
        <v>0.28799838497347863</v>
      </c>
      <c r="H1685" s="183">
        <v>0.11185335206704264</v>
      </c>
      <c r="I1685" s="191"/>
      <c r="J1685" s="191"/>
    </row>
    <row r="1686" spans="2:10">
      <c r="B1686" s="168">
        <v>1682</v>
      </c>
      <c r="C1686" s="181">
        <v>1.3672574259125367E-2</v>
      </c>
      <c r="D1686" s="181">
        <v>0.2089868304960999</v>
      </c>
      <c r="E1686" s="182">
        <v>0.58232031504952508</v>
      </c>
      <c r="F1686" s="183">
        <v>1.7514283952098076E-2</v>
      </c>
      <c r="G1686" s="183">
        <v>0.3070653853716464</v>
      </c>
      <c r="H1686" s="183">
        <v>0.1082879904709645</v>
      </c>
      <c r="I1686" s="191"/>
      <c r="J1686" s="191"/>
    </row>
    <row r="1687" spans="2:10">
      <c r="B1687" s="168">
        <v>1683</v>
      </c>
      <c r="C1687" s="181">
        <v>1.3245098635360528E-2</v>
      </c>
      <c r="D1687" s="181">
        <v>0.22583702044185011</v>
      </c>
      <c r="E1687" s="182">
        <v>0.58978288290209313</v>
      </c>
      <c r="F1687" s="183">
        <v>1.7481739133072965E-2</v>
      </c>
      <c r="G1687" s="183">
        <v>0.32605766369545347</v>
      </c>
      <c r="H1687" s="183">
        <v>0.10864107778867317</v>
      </c>
      <c r="I1687" s="191"/>
      <c r="J1687" s="191"/>
    </row>
    <row r="1688" spans="2:10">
      <c r="B1688" s="168">
        <v>1684</v>
      </c>
      <c r="C1688" s="181">
        <v>1.3507034199055737E-2</v>
      </c>
      <c r="D1688" s="181">
        <v>0.25202868086242264</v>
      </c>
      <c r="E1688" s="182">
        <v>0.62159882975111314</v>
      </c>
      <c r="F1688" s="183">
        <v>1.738248433013511E-2</v>
      </c>
      <c r="G1688" s="183">
        <v>0.35079920610336346</v>
      </c>
      <c r="H1688" s="183">
        <v>0.10988327831210326</v>
      </c>
      <c r="I1688" s="191"/>
      <c r="J1688" s="191"/>
    </row>
    <row r="1689" spans="2:10">
      <c r="B1689" s="168">
        <v>1685</v>
      </c>
      <c r="C1689" s="181">
        <v>1.4525393371425947E-2</v>
      </c>
      <c r="D1689" s="181">
        <v>0.27316146905290895</v>
      </c>
      <c r="E1689" s="182">
        <v>0.70838229698730948</v>
      </c>
      <c r="F1689" s="183">
        <v>1.7368245971811625E-2</v>
      </c>
      <c r="G1689" s="183">
        <v>0.36670850447968312</v>
      </c>
      <c r="H1689" s="183">
        <v>0.12077650278434444</v>
      </c>
      <c r="I1689" s="191"/>
      <c r="J1689" s="191"/>
    </row>
    <row r="1690" spans="2:10">
      <c r="B1690" s="168">
        <v>1686</v>
      </c>
      <c r="C1690" s="181">
        <v>1.6033179447988488E-2</v>
      </c>
      <c r="D1690" s="181">
        <v>0.28438461829524875</v>
      </c>
      <c r="E1690" s="182">
        <v>0.83495726826317107</v>
      </c>
      <c r="F1690" s="183">
        <v>1.7426854226411947E-2</v>
      </c>
      <c r="G1690" s="183">
        <v>0.37724834775639848</v>
      </c>
      <c r="H1690" s="183">
        <v>0.20842709964127643</v>
      </c>
      <c r="I1690" s="191"/>
      <c r="J1690" s="191"/>
    </row>
    <row r="1691" spans="2:10">
      <c r="B1691" s="168">
        <v>1687</v>
      </c>
      <c r="C1691" s="181">
        <v>1.8457183474914936E-2</v>
      </c>
      <c r="D1691" s="181">
        <v>0.30358027574342322</v>
      </c>
      <c r="E1691" s="182">
        <v>0.82425079213670949</v>
      </c>
      <c r="F1691" s="183">
        <v>1.7456296255487641E-2</v>
      </c>
      <c r="G1691" s="183">
        <v>0.38665475945910821</v>
      </c>
      <c r="H1691" s="183">
        <v>0.30765186878276768</v>
      </c>
      <c r="I1691" s="191"/>
      <c r="J1691" s="191"/>
    </row>
    <row r="1692" spans="2:10">
      <c r="B1692" s="168">
        <v>1688</v>
      </c>
      <c r="C1692" s="181">
        <v>2.2240140127735647E-2</v>
      </c>
      <c r="D1692" s="181">
        <v>0.28982835304445154</v>
      </c>
      <c r="E1692" s="182">
        <v>0.80215571170419497</v>
      </c>
      <c r="F1692" s="183">
        <v>1.7540278436785524E-2</v>
      </c>
      <c r="G1692" s="183">
        <v>0.36702324496697186</v>
      </c>
      <c r="H1692" s="183">
        <v>0.3244565493992797</v>
      </c>
      <c r="I1692" s="191"/>
      <c r="J1692" s="191"/>
    </row>
    <row r="1693" spans="2:10">
      <c r="B1693" s="168">
        <v>1689</v>
      </c>
      <c r="C1693" s="181">
        <v>2.7539144299840588E-2</v>
      </c>
      <c r="D1693" s="181">
        <v>0.2562460399286558</v>
      </c>
      <c r="E1693" s="182">
        <v>0.91696442761772068</v>
      </c>
      <c r="F1693" s="183">
        <v>1.7732375610099056E-2</v>
      </c>
      <c r="G1693" s="183">
        <v>0.3268914617836049</v>
      </c>
      <c r="H1693" s="183">
        <v>0.31773113128453256</v>
      </c>
      <c r="I1693" s="191"/>
      <c r="J1693" s="191"/>
    </row>
    <row r="1694" spans="2:10">
      <c r="B1694" s="168">
        <v>1690</v>
      </c>
      <c r="C1694" s="181">
        <v>3.0943650932722239E-2</v>
      </c>
      <c r="D1694" s="181">
        <v>0.21976308977123471</v>
      </c>
      <c r="E1694" s="182">
        <v>0.97849635983985039</v>
      </c>
      <c r="F1694" s="183">
        <v>1.7829906640842774E-2</v>
      </c>
      <c r="G1694" s="183">
        <v>0.28625637157262007</v>
      </c>
      <c r="H1694" s="183">
        <v>0.30060705791822784</v>
      </c>
      <c r="I1694" s="191"/>
      <c r="J1694" s="191"/>
    </row>
    <row r="1695" spans="2:10">
      <c r="B1695" s="168">
        <v>1691</v>
      </c>
      <c r="C1695" s="181">
        <v>3.4015872966674653E-2</v>
      </c>
      <c r="D1695" s="181">
        <v>0.18744372476823234</v>
      </c>
      <c r="E1695" s="182">
        <v>0.99934681048016072</v>
      </c>
      <c r="F1695" s="183">
        <v>1.7873862831793024E-2</v>
      </c>
      <c r="G1695" s="183">
        <v>0.24993094305117722</v>
      </c>
      <c r="H1695" s="183">
        <v>0.27847202014547073</v>
      </c>
      <c r="I1695" s="191"/>
      <c r="J1695" s="191"/>
    </row>
    <row r="1696" spans="2:10">
      <c r="B1696" s="168">
        <v>1692</v>
      </c>
      <c r="C1696" s="181">
        <v>3.7222052766901999E-2</v>
      </c>
      <c r="D1696" s="181">
        <v>0.16496336926669117</v>
      </c>
      <c r="E1696" s="182">
        <v>0.98900819742026169</v>
      </c>
      <c r="F1696" s="183">
        <v>1.7922093977784718E-2</v>
      </c>
      <c r="G1696" s="183">
        <v>0.2254808709287939</v>
      </c>
      <c r="H1696" s="183">
        <v>0.26406238822687111</v>
      </c>
      <c r="I1696" s="191"/>
      <c r="J1696" s="191"/>
    </row>
    <row r="1697" spans="2:10">
      <c r="B1697" s="168">
        <v>1693</v>
      </c>
      <c r="C1697" s="181">
        <v>3.8629574608580158E-2</v>
      </c>
      <c r="D1697" s="181">
        <v>0.15239580840771241</v>
      </c>
      <c r="E1697" s="182">
        <v>0.92908576870101423</v>
      </c>
      <c r="F1697" s="183">
        <v>1.7909993096981942E-2</v>
      </c>
      <c r="G1697" s="183">
        <v>0.2035419821368174</v>
      </c>
      <c r="H1697" s="183">
        <v>0.25411719835136554</v>
      </c>
      <c r="I1697" s="191"/>
      <c r="J1697" s="191"/>
    </row>
    <row r="1698" spans="2:10">
      <c r="B1698" s="168">
        <v>1694</v>
      </c>
      <c r="C1698" s="181">
        <v>3.7932793489094133E-2</v>
      </c>
      <c r="D1698" s="181">
        <v>0.14932446963882173</v>
      </c>
      <c r="E1698" s="182">
        <v>0.80393871489754121</v>
      </c>
      <c r="F1698" s="183">
        <v>1.7896685575643265E-2</v>
      </c>
      <c r="G1698" s="183">
        <v>0.19142369431558387</v>
      </c>
      <c r="H1698" s="183">
        <v>0.2523291811099786</v>
      </c>
      <c r="I1698" s="191"/>
      <c r="J1698" s="191"/>
    </row>
    <row r="1699" spans="2:10">
      <c r="B1699" s="168">
        <v>1695</v>
      </c>
      <c r="C1699" s="181">
        <v>3.5254208787332965E-2</v>
      </c>
      <c r="D1699" s="181">
        <v>0.15674582409129986</v>
      </c>
      <c r="E1699" s="182">
        <v>0.68467470454817503</v>
      </c>
      <c r="F1699" s="183">
        <v>1.784628247668698E-2</v>
      </c>
      <c r="G1699" s="183">
        <v>0.18487301396703215</v>
      </c>
      <c r="H1699" s="183">
        <v>0.27179890799610035</v>
      </c>
      <c r="I1699" s="191"/>
      <c r="J1699" s="191"/>
    </row>
    <row r="1700" spans="2:10">
      <c r="B1700" s="168">
        <v>1696</v>
      </c>
      <c r="C1700" s="181">
        <v>3.2301456437466958E-2</v>
      </c>
      <c r="D1700" s="181">
        <v>0.15716749456349885</v>
      </c>
      <c r="E1700" s="182">
        <v>0.59751784088785276</v>
      </c>
      <c r="F1700" s="183">
        <v>1.7962326820795616E-2</v>
      </c>
      <c r="G1700" s="183">
        <v>0.18529143726013153</v>
      </c>
      <c r="H1700" s="183">
        <v>0.32814310559304194</v>
      </c>
      <c r="I1700" s="191"/>
      <c r="J1700" s="191"/>
    </row>
    <row r="1701" spans="2:10">
      <c r="B1701" s="168">
        <v>1697</v>
      </c>
      <c r="C1701" s="181">
        <v>2.9528273470785054E-2</v>
      </c>
      <c r="D1701" s="181">
        <v>0.14743685540416993</v>
      </c>
      <c r="E1701" s="182">
        <v>0.51835237879219787</v>
      </c>
      <c r="F1701" s="183">
        <v>1.8289809062235918E-2</v>
      </c>
      <c r="G1701" s="183">
        <v>0.18688851151493896</v>
      </c>
      <c r="H1701" s="183">
        <v>0.44619008375922736</v>
      </c>
      <c r="I1701" s="191"/>
      <c r="J1701" s="191"/>
    </row>
    <row r="1702" spans="2:10">
      <c r="B1702" s="168">
        <v>1698</v>
      </c>
      <c r="C1702" s="181">
        <v>2.5894815984010333E-2</v>
      </c>
      <c r="D1702" s="181">
        <v>0.16197736633897528</v>
      </c>
      <c r="E1702" s="182">
        <v>0.44870305035028868</v>
      </c>
      <c r="F1702" s="183">
        <v>1.8269123795906381E-2</v>
      </c>
      <c r="G1702" s="183">
        <v>0.19731264735465698</v>
      </c>
      <c r="H1702" s="183">
        <v>0.62679208572815448</v>
      </c>
      <c r="I1702" s="191"/>
      <c r="J1702" s="191"/>
    </row>
    <row r="1703" spans="2:10">
      <c r="B1703" s="168">
        <v>1699</v>
      </c>
      <c r="C1703" s="181">
        <v>2.403928894737609E-2</v>
      </c>
      <c r="D1703" s="181">
        <v>0.16387408905199249</v>
      </c>
      <c r="E1703" s="182">
        <v>0.69618575002611915</v>
      </c>
      <c r="F1703" s="183">
        <v>1.8160250344125332E-2</v>
      </c>
      <c r="G1703" s="183">
        <v>0.20472564618420322</v>
      </c>
      <c r="H1703" s="183">
        <v>0.8138909649074606</v>
      </c>
      <c r="I1703" s="191"/>
      <c r="J1703" s="191"/>
    </row>
    <row r="1704" spans="2:10">
      <c r="B1704" s="168">
        <v>1700</v>
      </c>
      <c r="C1704" s="181">
        <v>2.2433166992501589E-2</v>
      </c>
      <c r="D1704" s="181">
        <v>0.16312021050165249</v>
      </c>
      <c r="E1704" s="182">
        <v>0.67149760623797128</v>
      </c>
      <c r="F1704" s="183">
        <v>1.8101573138637229E-2</v>
      </c>
      <c r="G1704" s="183">
        <v>0.21199306229588785</v>
      </c>
      <c r="H1704" s="183">
        <v>0.91945569336320265</v>
      </c>
      <c r="I1704" s="191"/>
      <c r="J1704" s="191"/>
    </row>
    <row r="1705" spans="2:10">
      <c r="B1705" s="168">
        <v>1701</v>
      </c>
      <c r="C1705" s="181">
        <v>1.9888838415580434E-2</v>
      </c>
      <c r="D1705" s="181">
        <v>0.17155352216040701</v>
      </c>
      <c r="E1705" s="182">
        <v>0.63983089804138271</v>
      </c>
      <c r="F1705" s="183">
        <v>1.790982071976252E-2</v>
      </c>
      <c r="G1705" s="183">
        <v>0.22638051657476824</v>
      </c>
      <c r="H1705" s="183">
        <v>0.82271523706289607</v>
      </c>
      <c r="I1705" s="191"/>
      <c r="J1705" s="191"/>
    </row>
    <row r="1706" spans="2:10">
      <c r="B1706" s="168">
        <v>1702</v>
      </c>
      <c r="C1706" s="181">
        <v>1.6867899664553664E-2</v>
      </c>
      <c r="D1706" s="181">
        <v>0.17774034165723551</v>
      </c>
      <c r="E1706" s="182">
        <v>0.62025267024709319</v>
      </c>
      <c r="F1706" s="183">
        <v>1.7667561775599867E-2</v>
      </c>
      <c r="G1706" s="183">
        <v>0.24643153827042069</v>
      </c>
      <c r="H1706" s="183">
        <v>0.48878936740565671</v>
      </c>
      <c r="I1706" s="191"/>
      <c r="J1706" s="191"/>
    </row>
    <row r="1707" spans="2:10">
      <c r="B1707" s="168">
        <v>1703</v>
      </c>
      <c r="C1707" s="181">
        <v>1.5215672171207943E-2</v>
      </c>
      <c r="D1707" s="181">
        <v>0.18204618048772631</v>
      </c>
      <c r="E1707" s="182">
        <v>0.6063542956238106</v>
      </c>
      <c r="F1707" s="183">
        <v>1.7544829195378021E-2</v>
      </c>
      <c r="G1707" s="183">
        <v>0.26389333508565516</v>
      </c>
      <c r="H1707" s="183">
        <v>0.22221205896831614</v>
      </c>
      <c r="I1707" s="191"/>
      <c r="J1707" s="191"/>
    </row>
    <row r="1708" spans="2:10">
      <c r="B1708" s="168">
        <v>1704</v>
      </c>
      <c r="C1708" s="181">
        <v>1.4566902742847353E-2</v>
      </c>
      <c r="D1708" s="181">
        <v>0.19470189093692605</v>
      </c>
      <c r="E1708" s="182">
        <v>0.59252649571342098</v>
      </c>
      <c r="F1708" s="183">
        <v>1.7480222213542139E-2</v>
      </c>
      <c r="G1708" s="183">
        <v>0.27682316695929421</v>
      </c>
      <c r="H1708" s="183">
        <v>0.12791190087728491</v>
      </c>
      <c r="I1708" s="191"/>
      <c r="J1708" s="191"/>
    </row>
    <row r="1709" spans="2:10">
      <c r="B1709" s="168">
        <v>1705</v>
      </c>
      <c r="C1709" s="181">
        <v>1.4018206177393749E-2</v>
      </c>
      <c r="D1709" s="181">
        <v>0.20085648814757476</v>
      </c>
      <c r="E1709" s="182">
        <v>0.58530378274681405</v>
      </c>
      <c r="F1709" s="183">
        <v>1.7463329246039685E-2</v>
      </c>
      <c r="G1709" s="183">
        <v>0.28444204102363801</v>
      </c>
      <c r="H1709" s="183">
        <v>0.10908298822127879</v>
      </c>
      <c r="I1709" s="191"/>
      <c r="J1709" s="191"/>
    </row>
    <row r="1710" spans="2:10">
      <c r="B1710" s="168">
        <v>1706</v>
      </c>
      <c r="C1710" s="181">
        <v>1.3843934356829764E-2</v>
      </c>
      <c r="D1710" s="181">
        <v>0.21767487654940737</v>
      </c>
      <c r="E1710" s="182">
        <v>0.58232031504952508</v>
      </c>
      <c r="F1710" s="183">
        <v>1.7424820175222878E-2</v>
      </c>
      <c r="G1710" s="183">
        <v>0.30084973495849865</v>
      </c>
      <c r="H1710" s="183">
        <v>0.10655924744329236</v>
      </c>
      <c r="I1710" s="191"/>
      <c r="J1710" s="191"/>
    </row>
    <row r="1711" spans="2:10">
      <c r="B1711" s="168">
        <v>1707</v>
      </c>
      <c r="C1711" s="181">
        <v>1.3590465254560277E-2</v>
      </c>
      <c r="D1711" s="181">
        <v>0.24133031499024926</v>
      </c>
      <c r="E1711" s="182">
        <v>0.58978288290209313</v>
      </c>
      <c r="F1711" s="183">
        <v>1.7396826114790251E-2</v>
      </c>
      <c r="G1711" s="183">
        <v>0.31827776118980788</v>
      </c>
      <c r="H1711" s="183">
        <v>0.1072135571417092</v>
      </c>
      <c r="I1711" s="191"/>
      <c r="J1711" s="191"/>
    </row>
    <row r="1712" spans="2:10">
      <c r="B1712" s="168">
        <v>1708</v>
      </c>
      <c r="C1712" s="181">
        <v>1.3740638376938208E-2</v>
      </c>
      <c r="D1712" s="181">
        <v>0.26851367270930332</v>
      </c>
      <c r="E1712" s="182">
        <v>0.62159882975111314</v>
      </c>
      <c r="F1712" s="183">
        <v>1.7330529836204117E-2</v>
      </c>
      <c r="G1712" s="183">
        <v>0.34036297788805769</v>
      </c>
      <c r="H1712" s="183">
        <v>0.10813239565996324</v>
      </c>
      <c r="I1712" s="191"/>
      <c r="J1712" s="191"/>
    </row>
    <row r="1713" spans="2:10">
      <c r="B1713" s="168">
        <v>1709</v>
      </c>
      <c r="C1713" s="181">
        <v>1.4495568689618531E-2</v>
      </c>
      <c r="D1713" s="181">
        <v>0.28121348730702683</v>
      </c>
      <c r="E1713" s="182">
        <v>0.70838229698730948</v>
      </c>
      <c r="F1713" s="183">
        <v>1.7313671344145552E-2</v>
      </c>
      <c r="G1713" s="183">
        <v>0.35486823968036818</v>
      </c>
      <c r="H1713" s="183">
        <v>0.11895646688287054</v>
      </c>
      <c r="I1713" s="191"/>
      <c r="J1713" s="191"/>
    </row>
    <row r="1714" spans="2:10">
      <c r="B1714" s="168">
        <v>1710</v>
      </c>
      <c r="C1714" s="181">
        <v>1.6105621094954049E-2</v>
      </c>
      <c r="D1714" s="181">
        <v>0.30437286318413792</v>
      </c>
      <c r="E1714" s="182">
        <v>0.83495726826317107</v>
      </c>
      <c r="F1714" s="183">
        <v>1.74115471293281E-2</v>
      </c>
      <c r="G1714" s="183">
        <v>0.36638912350092179</v>
      </c>
      <c r="H1714" s="183">
        <v>0.2061478649948634</v>
      </c>
      <c r="I1714" s="191"/>
      <c r="J1714" s="191"/>
    </row>
    <row r="1715" spans="2:10">
      <c r="B1715" s="168">
        <v>1711</v>
      </c>
      <c r="C1715" s="181">
        <v>1.855822629817307E-2</v>
      </c>
      <c r="D1715" s="181">
        <v>0.33900084842496003</v>
      </c>
      <c r="E1715" s="182">
        <v>0.81672449273140379</v>
      </c>
      <c r="F1715" s="183">
        <v>1.7420786548288617E-2</v>
      </c>
      <c r="G1715" s="183">
        <v>0.37765332378588895</v>
      </c>
      <c r="H1715" s="183">
        <v>0.30432704406288008</v>
      </c>
      <c r="I1715" s="191"/>
      <c r="J1715" s="191"/>
    </row>
    <row r="1716" spans="2:10">
      <c r="B1716" s="168">
        <v>1712</v>
      </c>
      <c r="C1716" s="181">
        <v>2.0912993364961996E-2</v>
      </c>
      <c r="D1716" s="181">
        <v>0.34311169623010246</v>
      </c>
      <c r="E1716" s="182">
        <v>0.80215571170419497</v>
      </c>
      <c r="F1716" s="183">
        <v>1.7386966137839844E-2</v>
      </c>
      <c r="G1716" s="183">
        <v>0.37510020667123128</v>
      </c>
      <c r="H1716" s="183">
        <v>0.32125856444028761</v>
      </c>
      <c r="I1716" s="191"/>
      <c r="J1716" s="191"/>
    </row>
    <row r="1717" spans="2:10">
      <c r="B1717" s="168">
        <v>1713</v>
      </c>
      <c r="C1717" s="181">
        <v>2.3283179921867986E-2</v>
      </c>
      <c r="D1717" s="181">
        <v>0.33528221692778121</v>
      </c>
      <c r="E1717" s="182">
        <v>0.91696442761772068</v>
      </c>
      <c r="F1717" s="183">
        <v>1.7398411985208848E-2</v>
      </c>
      <c r="G1717" s="183">
        <v>0.36613565782438473</v>
      </c>
      <c r="H1717" s="183">
        <v>0.31512871104429369</v>
      </c>
      <c r="I1717" s="191"/>
      <c r="J1717" s="191"/>
    </row>
    <row r="1718" spans="2:10">
      <c r="B1718" s="168">
        <v>1714</v>
      </c>
      <c r="C1718" s="181">
        <v>2.5059740778200834E-2</v>
      </c>
      <c r="D1718" s="181">
        <v>0.32085819447509295</v>
      </c>
      <c r="E1718" s="182">
        <v>0.97849635983985039</v>
      </c>
      <c r="F1718" s="183">
        <v>1.7382587756466762E-2</v>
      </c>
      <c r="G1718" s="183">
        <v>0.35505761915350964</v>
      </c>
      <c r="H1718" s="183">
        <v>0.29888052003243504</v>
      </c>
      <c r="I1718" s="191"/>
      <c r="J1718" s="191"/>
    </row>
    <row r="1719" spans="2:10">
      <c r="B1719" s="168">
        <v>1715</v>
      </c>
      <c r="C1719" s="181">
        <v>2.6462249485907651E-2</v>
      </c>
      <c r="D1719" s="181">
        <v>0.31160007043020899</v>
      </c>
      <c r="E1719" s="182">
        <v>0.99934681048016072</v>
      </c>
      <c r="F1719" s="183">
        <v>1.7367970168260558E-2</v>
      </c>
      <c r="G1719" s="183">
        <v>0.34412170823604238</v>
      </c>
      <c r="H1719" s="183">
        <v>0.27680890214012549</v>
      </c>
      <c r="I1719" s="191"/>
      <c r="J1719" s="191"/>
    </row>
    <row r="1720" spans="2:10">
      <c r="B1720" s="168">
        <v>1716</v>
      </c>
      <c r="C1720" s="181">
        <v>2.8075615965061404E-2</v>
      </c>
      <c r="D1720" s="181">
        <v>0.29287992650431638</v>
      </c>
      <c r="E1720" s="182">
        <v>0.98900819742026169</v>
      </c>
      <c r="F1720" s="183">
        <v>1.7404169384337233E-2</v>
      </c>
      <c r="G1720" s="183">
        <v>0.32913210784840879</v>
      </c>
      <c r="H1720" s="183">
        <v>0.26408258732648526</v>
      </c>
      <c r="I1720" s="191"/>
      <c r="J1720" s="191"/>
    </row>
    <row r="1721" spans="2:10">
      <c r="B1721" s="168">
        <v>1717</v>
      </c>
      <c r="C1721" s="181">
        <v>2.8697548617283367E-2</v>
      </c>
      <c r="D1721" s="181">
        <v>0.27361908161164344</v>
      </c>
      <c r="E1721" s="182">
        <v>0.92908576870101423</v>
      </c>
      <c r="F1721" s="183">
        <v>1.7392344307085521E-2</v>
      </c>
      <c r="G1721" s="183">
        <v>0.30717635070057009</v>
      </c>
      <c r="H1721" s="183">
        <v>0.25415001086252903</v>
      </c>
      <c r="I1721" s="191"/>
      <c r="J1721" s="191"/>
    </row>
    <row r="1722" spans="2:10">
      <c r="B1722" s="168">
        <v>1718</v>
      </c>
      <c r="C1722" s="181">
        <v>2.9467443529664128E-2</v>
      </c>
      <c r="D1722" s="181">
        <v>0.26360390189100619</v>
      </c>
      <c r="E1722" s="182">
        <v>0.80393871489754121</v>
      </c>
      <c r="F1722" s="183">
        <v>1.7419476481421087E-2</v>
      </c>
      <c r="G1722" s="183">
        <v>0.28581603296578023</v>
      </c>
      <c r="H1722" s="183">
        <v>0.25364379849272384</v>
      </c>
      <c r="I1722" s="191"/>
      <c r="J1722" s="191"/>
    </row>
    <row r="1723" spans="2:10">
      <c r="B1723" s="168">
        <v>1719</v>
      </c>
      <c r="C1723" s="181">
        <v>3.0278573435322607E-2</v>
      </c>
      <c r="D1723" s="181">
        <v>0.25250072157321662</v>
      </c>
      <c r="E1723" s="182">
        <v>0.68467470454817503</v>
      </c>
      <c r="F1723" s="183">
        <v>1.748480744757851E-2</v>
      </c>
      <c r="G1723" s="183">
        <v>0.26554389354509306</v>
      </c>
      <c r="H1723" s="183">
        <v>0.27278637052963722</v>
      </c>
      <c r="I1723" s="191"/>
      <c r="J1723" s="191"/>
    </row>
    <row r="1724" spans="2:10">
      <c r="B1724" s="168">
        <v>1720</v>
      </c>
      <c r="C1724" s="181">
        <v>2.9117929933104216E-2</v>
      </c>
      <c r="D1724" s="181">
        <v>0.23972534485344402</v>
      </c>
      <c r="E1724" s="182">
        <v>0.59751784088785276</v>
      </c>
      <c r="F1724" s="183">
        <v>1.7696141918578514E-2</v>
      </c>
      <c r="G1724" s="183">
        <v>0.25752302420490503</v>
      </c>
      <c r="H1724" s="183">
        <v>0.33077401626636149</v>
      </c>
      <c r="I1724" s="191"/>
      <c r="J1724" s="191"/>
    </row>
    <row r="1725" spans="2:10">
      <c r="B1725" s="168">
        <v>1721</v>
      </c>
      <c r="C1725" s="181">
        <v>2.7332571671787199E-2</v>
      </c>
      <c r="D1725" s="181">
        <v>0.21983830268486013</v>
      </c>
      <c r="E1725" s="182">
        <v>0.51835237879219787</v>
      </c>
      <c r="F1725" s="183">
        <v>1.8212859871490083E-2</v>
      </c>
      <c r="G1725" s="183">
        <v>0.25095808365993172</v>
      </c>
      <c r="H1725" s="183">
        <v>0.4472894792945557</v>
      </c>
      <c r="I1725" s="191"/>
      <c r="J1725" s="191"/>
    </row>
    <row r="1726" spans="2:10">
      <c r="B1726" s="168">
        <v>1722</v>
      </c>
      <c r="C1726" s="181">
        <v>2.5328212095886118E-2</v>
      </c>
      <c r="D1726" s="181">
        <v>0.20342590689089929</v>
      </c>
      <c r="E1726" s="182">
        <v>0.44831176577565307</v>
      </c>
      <c r="F1726" s="183">
        <v>1.8368102795293186E-2</v>
      </c>
      <c r="G1726" s="183">
        <v>0.25041714461752906</v>
      </c>
      <c r="H1726" s="183">
        <v>0.62637037439516285</v>
      </c>
      <c r="I1726" s="191"/>
      <c r="J1726" s="191"/>
    </row>
    <row r="1727" spans="2:10">
      <c r="B1727" s="168">
        <v>1723</v>
      </c>
      <c r="C1727" s="181">
        <v>2.1305050577644025E-2</v>
      </c>
      <c r="D1727" s="181">
        <v>0.2215364236854791</v>
      </c>
      <c r="E1727" s="182">
        <v>0.69480029278740507</v>
      </c>
      <c r="F1727" s="183">
        <v>1.7918887761503632E-2</v>
      </c>
      <c r="G1727" s="183">
        <v>0.26173384681331163</v>
      </c>
      <c r="H1727" s="183">
        <v>0.81365819013068519</v>
      </c>
      <c r="I1727" s="191"/>
      <c r="J1727" s="191"/>
    </row>
    <row r="1728" spans="2:10">
      <c r="B1728" s="168">
        <v>1724</v>
      </c>
      <c r="C1728" s="181">
        <v>1.9330396353961585E-2</v>
      </c>
      <c r="D1728" s="181">
        <v>0.2398025537431665</v>
      </c>
      <c r="E1728" s="182">
        <v>0.67149760623797128</v>
      </c>
      <c r="F1728" s="183">
        <v>1.7761093654853226E-2</v>
      </c>
      <c r="G1728" s="183">
        <v>0.27631681143362868</v>
      </c>
      <c r="H1728" s="183">
        <v>0.92089432792523873</v>
      </c>
      <c r="I1728" s="191"/>
      <c r="J1728" s="191"/>
    </row>
    <row r="1729" spans="2:10">
      <c r="B1729" s="168">
        <v>1725</v>
      </c>
      <c r="C1729" s="181">
        <v>1.7165490991948834E-2</v>
      </c>
      <c r="D1729" s="181">
        <v>0.23701162485930968</v>
      </c>
      <c r="E1729" s="182">
        <v>0.63983089804138271</v>
      </c>
      <c r="F1729" s="183">
        <v>1.7664803740089274E-2</v>
      </c>
      <c r="G1729" s="183">
        <v>0.28552635790688063</v>
      </c>
      <c r="H1729" s="183">
        <v>0.8220953275777958</v>
      </c>
      <c r="I1729" s="191"/>
      <c r="J1729" s="191"/>
    </row>
    <row r="1730" spans="2:10">
      <c r="B1730" s="168">
        <v>1726</v>
      </c>
      <c r="C1730" s="181">
        <v>1.503713395079222E-2</v>
      </c>
      <c r="D1730" s="181">
        <v>0.23990632345376314</v>
      </c>
      <c r="E1730" s="182">
        <v>0.62025267024709319</v>
      </c>
      <c r="F1730" s="183">
        <v>1.7525660848579327E-2</v>
      </c>
      <c r="G1730" s="183">
        <v>0.29891542907525315</v>
      </c>
      <c r="H1730" s="183">
        <v>0.49073368510344667</v>
      </c>
      <c r="I1730" s="191"/>
      <c r="J1730" s="191"/>
    </row>
    <row r="1731" spans="2:10">
      <c r="B1731" s="168">
        <v>1727</v>
      </c>
      <c r="C1731" s="181">
        <v>1.4039115316489239E-2</v>
      </c>
      <c r="D1731" s="181">
        <v>0.22355956597506738</v>
      </c>
      <c r="E1731" s="182">
        <v>0.6063542956238106</v>
      </c>
      <c r="F1731" s="183">
        <v>1.7484462693139673E-2</v>
      </c>
      <c r="G1731" s="183">
        <v>0.30574572443914799</v>
      </c>
      <c r="H1731" s="183">
        <v>0.22543262458015167</v>
      </c>
      <c r="I1731" s="191"/>
      <c r="J1731" s="191"/>
    </row>
    <row r="1732" spans="2:10">
      <c r="B1732" s="168">
        <v>1728</v>
      </c>
      <c r="C1732" s="181">
        <v>1.3296963562745973E-2</v>
      </c>
      <c r="D1732" s="181">
        <v>0.22911534222836913</v>
      </c>
      <c r="E1732" s="182">
        <v>0.59252649571342098</v>
      </c>
      <c r="F1732" s="183">
        <v>1.7424716748891223E-2</v>
      </c>
      <c r="G1732" s="183">
        <v>0.31539046094475992</v>
      </c>
      <c r="H1732" s="183">
        <v>0.12985471907859647</v>
      </c>
      <c r="I1732" s="191"/>
      <c r="J1732" s="191"/>
    </row>
    <row r="1733" spans="2:10">
      <c r="B1733" s="168">
        <v>1729</v>
      </c>
      <c r="C1733" s="181">
        <v>1.290605441585788E-2</v>
      </c>
      <c r="D1733" s="181">
        <v>0.24584816513128452</v>
      </c>
      <c r="E1733" s="182">
        <v>0.58530378274681405</v>
      </c>
      <c r="F1733" s="183">
        <v>1.7398308558877199E-2</v>
      </c>
      <c r="G1733" s="183">
        <v>0.32531074780165148</v>
      </c>
      <c r="H1733" s="183">
        <v>0.1107566027019692</v>
      </c>
      <c r="I1733" s="191"/>
      <c r="J1733" s="191"/>
    </row>
    <row r="1734" spans="2:10">
      <c r="B1734" s="168">
        <v>1730</v>
      </c>
      <c r="C1734" s="181">
        <v>1.3287349745507318E-2</v>
      </c>
      <c r="D1734" s="181">
        <v>0.2659376050229465</v>
      </c>
      <c r="E1734" s="182">
        <v>0.58232031504952508</v>
      </c>
      <c r="F1734" s="183">
        <v>1.7358489421192863E-2</v>
      </c>
      <c r="G1734" s="183">
        <v>0.3367091497451028</v>
      </c>
      <c r="H1734" s="183">
        <v>0.10815135988012496</v>
      </c>
      <c r="I1734" s="191"/>
      <c r="J1734" s="191"/>
    </row>
    <row r="1735" spans="2:10">
      <c r="B1735" s="168">
        <v>1731</v>
      </c>
      <c r="C1735" s="181">
        <v>1.3230547668803928E-2</v>
      </c>
      <c r="D1735" s="181">
        <v>0.27785430792753946</v>
      </c>
      <c r="E1735" s="182">
        <v>0.58978288290209313</v>
      </c>
      <c r="F1735" s="183">
        <v>1.7348319165247515E-2</v>
      </c>
      <c r="G1735" s="183">
        <v>0.3473163309564643</v>
      </c>
      <c r="H1735" s="183">
        <v>0.1086409013773228</v>
      </c>
      <c r="I1735" s="191"/>
      <c r="J1735" s="191"/>
    </row>
    <row r="1736" spans="2:10">
      <c r="B1736" s="168">
        <v>1732</v>
      </c>
      <c r="C1736" s="181">
        <v>1.3021266387592998E-2</v>
      </c>
      <c r="D1736" s="181">
        <v>0.29725379787546885</v>
      </c>
      <c r="E1736" s="182">
        <v>0.62159882975111314</v>
      </c>
      <c r="F1736" s="183">
        <v>1.7314464279354853E-2</v>
      </c>
      <c r="G1736" s="183">
        <v>0.36501458960357147</v>
      </c>
      <c r="H1736" s="183">
        <v>0.10937891826147673</v>
      </c>
      <c r="I1736" s="191"/>
      <c r="J1736" s="191"/>
    </row>
    <row r="1737" spans="2:10">
      <c r="B1737" s="168">
        <v>1733</v>
      </c>
      <c r="C1737" s="181">
        <v>1.3849584880371227E-2</v>
      </c>
      <c r="D1737" s="181">
        <v>0.30384784121900948</v>
      </c>
      <c r="E1737" s="182">
        <v>0.70838229698730948</v>
      </c>
      <c r="F1737" s="183">
        <v>1.7307017583476223E-2</v>
      </c>
      <c r="G1737" s="183">
        <v>0.37695559032725101</v>
      </c>
      <c r="H1737" s="183">
        <v>0.12031456966347509</v>
      </c>
      <c r="I1737" s="191"/>
      <c r="J1737" s="191"/>
    </row>
    <row r="1738" spans="2:10">
      <c r="B1738" s="168">
        <v>1734</v>
      </c>
      <c r="C1738" s="181">
        <v>1.5138906131811711E-2</v>
      </c>
      <c r="D1738" s="181">
        <v>0.34115819455777235</v>
      </c>
      <c r="E1738" s="182">
        <v>0.83495726826317107</v>
      </c>
      <c r="F1738" s="183">
        <v>1.7348112312584218E-2</v>
      </c>
      <c r="G1738" s="183">
        <v>0.39142643796382665</v>
      </c>
      <c r="H1738" s="183">
        <v>0.20864426201354677</v>
      </c>
      <c r="I1738" s="191"/>
      <c r="J1738" s="191"/>
    </row>
    <row r="1739" spans="2:10">
      <c r="B1739" s="168">
        <v>1735</v>
      </c>
      <c r="C1739" s="181">
        <v>1.6676664500128273E-2</v>
      </c>
      <c r="D1739" s="181">
        <v>0.39012625651646854</v>
      </c>
      <c r="E1739" s="182">
        <v>0.79300319728528468</v>
      </c>
      <c r="F1739" s="183">
        <v>1.7349215526788461E-2</v>
      </c>
      <c r="G1739" s="183">
        <v>0.40331514000989371</v>
      </c>
      <c r="H1739" s="183">
        <v>0.30469750789859756</v>
      </c>
      <c r="I1739" s="191"/>
      <c r="J1739" s="191"/>
    </row>
    <row r="1740" spans="2:10">
      <c r="B1740" s="168">
        <v>1736</v>
      </c>
      <c r="C1740" s="181">
        <v>1.9610487622230287E-2</v>
      </c>
      <c r="D1740" s="181">
        <v>0.35475924084893173</v>
      </c>
      <c r="E1740" s="182">
        <v>0.80215571170419497</v>
      </c>
      <c r="F1740" s="183">
        <v>1.7407375600618311E-2</v>
      </c>
      <c r="G1740" s="183">
        <v>0.38840822166374461</v>
      </c>
      <c r="H1740" s="183">
        <v>0.31987488201388342</v>
      </c>
      <c r="I1740" s="191"/>
      <c r="J1740" s="191"/>
    </row>
    <row r="1741" spans="2:10">
      <c r="B1741" s="168">
        <v>1737</v>
      </c>
      <c r="C1741" s="181">
        <v>2.3758373343762493E-2</v>
      </c>
      <c r="D1741" s="181">
        <v>0.31088935249213767</v>
      </c>
      <c r="E1741" s="182">
        <v>0.91696442761772068</v>
      </c>
      <c r="F1741" s="183">
        <v>1.7532866216350768E-2</v>
      </c>
      <c r="G1741" s="183">
        <v>0.35992224297647185</v>
      </c>
      <c r="H1741" s="183">
        <v>0.31420237504365045</v>
      </c>
      <c r="I1741" s="191"/>
      <c r="J1741" s="191"/>
    </row>
    <row r="1742" spans="2:10">
      <c r="B1742" s="168">
        <v>1738</v>
      </c>
      <c r="C1742" s="181">
        <v>2.8030578360453813E-2</v>
      </c>
      <c r="D1742" s="181">
        <v>0.27831421282613389</v>
      </c>
      <c r="E1742" s="182">
        <v>0.97849635983985039</v>
      </c>
      <c r="F1742" s="183">
        <v>1.7752888499209168E-2</v>
      </c>
      <c r="G1742" s="183">
        <v>0.33074137609540527</v>
      </c>
      <c r="H1742" s="183">
        <v>0.29865753608560341</v>
      </c>
      <c r="I1742" s="191"/>
      <c r="J1742" s="191"/>
    </row>
    <row r="1743" spans="2:10">
      <c r="B1743" s="168">
        <v>1739</v>
      </c>
      <c r="C1743" s="181">
        <v>3.3240696219527258E-2</v>
      </c>
      <c r="D1743" s="181">
        <v>0.24355458885155074</v>
      </c>
      <c r="E1743" s="182">
        <v>0.99934681048016072</v>
      </c>
      <c r="F1743" s="183">
        <v>1.8000939317944074E-2</v>
      </c>
      <c r="G1743" s="183">
        <v>0.3035429813667328</v>
      </c>
      <c r="H1743" s="183">
        <v>0.27820952005616251</v>
      </c>
      <c r="I1743" s="191"/>
      <c r="J1743" s="191"/>
    </row>
    <row r="1744" spans="2:10">
      <c r="B1744" s="168">
        <v>1740</v>
      </c>
      <c r="C1744" s="181">
        <v>3.6686481662921822E-2</v>
      </c>
      <c r="D1744" s="181">
        <v>0.2272345184675269</v>
      </c>
      <c r="E1744" s="182">
        <v>0.98900819742026169</v>
      </c>
      <c r="F1744" s="183">
        <v>1.8154182666001984E-2</v>
      </c>
      <c r="G1744" s="183">
        <v>0.28642817137368864</v>
      </c>
      <c r="H1744" s="183">
        <v>0.26586787019194191</v>
      </c>
      <c r="I1744" s="191"/>
      <c r="J1744" s="191"/>
    </row>
    <row r="1745" spans="2:10">
      <c r="B1745" s="168">
        <v>1741</v>
      </c>
      <c r="C1745" s="181">
        <v>3.3887353695400267E-2</v>
      </c>
      <c r="D1745" s="181">
        <v>0.24911413412380401</v>
      </c>
      <c r="E1745" s="182">
        <v>0.92908576870101423</v>
      </c>
      <c r="F1745" s="183">
        <v>1.7882895398090258E-2</v>
      </c>
      <c r="G1745" s="183">
        <v>0.27768592577889539</v>
      </c>
      <c r="H1745" s="183">
        <v>0.2558942780890312</v>
      </c>
      <c r="I1745" s="191"/>
      <c r="J1745" s="191"/>
    </row>
    <row r="1746" spans="2:10">
      <c r="B1746" s="168">
        <v>1742</v>
      </c>
      <c r="C1746" s="181">
        <v>3.2871369520392379E-2</v>
      </c>
      <c r="D1746" s="181">
        <v>0.23577233075903831</v>
      </c>
      <c r="E1746" s="182">
        <v>0.80393871489754121</v>
      </c>
      <c r="F1746" s="183">
        <v>1.7740615241186995E-2</v>
      </c>
      <c r="G1746" s="183">
        <v>0.26281887501276541</v>
      </c>
      <c r="H1746" s="183">
        <v>0.25532579251255544</v>
      </c>
      <c r="I1746" s="191"/>
      <c r="J1746" s="191"/>
    </row>
    <row r="1747" spans="2:10">
      <c r="B1747" s="168">
        <v>1743</v>
      </c>
      <c r="C1747" s="181">
        <v>3.2197717838171651E-2</v>
      </c>
      <c r="D1747" s="181">
        <v>0.2139296081744434</v>
      </c>
      <c r="E1747" s="182">
        <v>0.68467470454817503</v>
      </c>
      <c r="F1747" s="183">
        <v>1.7807807881314062E-2</v>
      </c>
      <c r="G1747" s="183">
        <v>0.24872292489161285</v>
      </c>
      <c r="H1747" s="183">
        <v>0.27442620223673725</v>
      </c>
      <c r="I1747" s="191"/>
      <c r="J1747" s="191"/>
    </row>
    <row r="1748" spans="2:10">
      <c r="B1748" s="168">
        <v>1744</v>
      </c>
      <c r="C1748" s="181">
        <v>3.0274076552297319E-2</v>
      </c>
      <c r="D1748" s="181">
        <v>0.21227792607274323</v>
      </c>
      <c r="E1748" s="182">
        <v>0.59751784088785276</v>
      </c>
      <c r="F1748" s="183">
        <v>1.7902408499327768E-2</v>
      </c>
      <c r="G1748" s="183">
        <v>0.2500138960702657</v>
      </c>
      <c r="H1748" s="183">
        <v>0.33154131743467186</v>
      </c>
      <c r="I1748" s="191"/>
      <c r="J1748" s="191"/>
    </row>
    <row r="1749" spans="2:10">
      <c r="B1749" s="168">
        <v>1745</v>
      </c>
      <c r="C1749" s="181">
        <v>2.6510514519572419E-2</v>
      </c>
      <c r="D1749" s="181">
        <v>0.21236575907942573</v>
      </c>
      <c r="E1749" s="182">
        <v>0.51835237879219787</v>
      </c>
      <c r="F1749" s="183">
        <v>1.7959948015167732E-2</v>
      </c>
      <c r="G1749" s="183">
        <v>0.25977732076652094</v>
      </c>
      <c r="H1749" s="183">
        <v>0.44979090403672395</v>
      </c>
      <c r="I1749" s="191"/>
      <c r="J1749" s="191"/>
    </row>
    <row r="1750" spans="2:10">
      <c r="B1750" s="168">
        <v>1746</v>
      </c>
      <c r="C1750" s="181">
        <v>2.3050712597595537E-2</v>
      </c>
      <c r="D1750" s="181">
        <v>0.20827635953062179</v>
      </c>
      <c r="E1750" s="182">
        <v>0.44830700719395161</v>
      </c>
      <c r="F1750" s="183">
        <v>1.7904235697853564E-2</v>
      </c>
      <c r="G1750" s="183">
        <v>0.26912052694304878</v>
      </c>
      <c r="H1750" s="183">
        <v>0.63392986537432439</v>
      </c>
      <c r="I1750" s="191"/>
      <c r="J1750" s="191"/>
    </row>
    <row r="1751" spans="2:10">
      <c r="B1751" s="168">
        <v>1747</v>
      </c>
      <c r="C1751" s="181">
        <v>2.0513510295826428E-2</v>
      </c>
      <c r="D1751" s="181">
        <v>0.24016895899906812</v>
      </c>
      <c r="E1751" s="182">
        <v>0.69357955171025476</v>
      </c>
      <c r="F1751" s="183">
        <v>1.7779986198100863E-2</v>
      </c>
      <c r="G1751" s="183">
        <v>0.2861078419733129</v>
      </c>
      <c r="H1751" s="183">
        <v>0.81816338319570825</v>
      </c>
      <c r="I1751" s="191"/>
      <c r="J1751" s="191"/>
    </row>
    <row r="1752" spans="2:10">
      <c r="B1752" s="168">
        <v>1748</v>
      </c>
      <c r="C1752" s="181">
        <v>1.8557368998440182E-2</v>
      </c>
      <c r="D1752" s="181">
        <v>0.26743881849698109</v>
      </c>
      <c r="E1752" s="182">
        <v>0.67149760623797128</v>
      </c>
      <c r="F1752" s="183">
        <v>1.7636120170778983E-2</v>
      </c>
      <c r="G1752" s="183">
        <v>0.3037224701573209</v>
      </c>
      <c r="H1752" s="183">
        <v>0.9246945812342966</v>
      </c>
      <c r="I1752" s="191"/>
      <c r="J1752" s="191"/>
    </row>
    <row r="1753" spans="2:10">
      <c r="B1753" s="168">
        <v>1749</v>
      </c>
      <c r="C1753" s="181">
        <v>1.6601205874541201E-2</v>
      </c>
      <c r="D1753" s="181">
        <v>0.27033029089081895</v>
      </c>
      <c r="E1753" s="182">
        <v>0.63983089804138271</v>
      </c>
      <c r="F1753" s="183">
        <v>1.7606884994366599E-2</v>
      </c>
      <c r="G1753" s="183">
        <v>0.3147987474737684</v>
      </c>
      <c r="H1753" s="183">
        <v>0.82942354327666001</v>
      </c>
      <c r="I1753" s="191"/>
      <c r="J1753" s="191"/>
    </row>
    <row r="1754" spans="2:10">
      <c r="B1754" s="168">
        <v>1750</v>
      </c>
      <c r="C1754" s="181">
        <v>1.4325487883991683E-2</v>
      </c>
      <c r="D1754" s="181">
        <v>0.26370032282894834</v>
      </c>
      <c r="E1754" s="182">
        <v>0.62025267024709319</v>
      </c>
      <c r="F1754" s="183">
        <v>1.7502665727509675E-2</v>
      </c>
      <c r="G1754" s="183">
        <v>0.32755742311814895</v>
      </c>
      <c r="H1754" s="183">
        <v>0.49399747149611595</v>
      </c>
      <c r="I1754" s="191"/>
      <c r="J1754" s="191"/>
    </row>
    <row r="1755" spans="2:10">
      <c r="B1755" s="168">
        <v>1751</v>
      </c>
      <c r="C1755" s="181">
        <v>1.3252776698313401E-2</v>
      </c>
      <c r="D1755" s="181">
        <v>0.25258530018139541</v>
      </c>
      <c r="E1755" s="182">
        <v>0.6063542956238106</v>
      </c>
      <c r="F1755" s="183">
        <v>1.7438644828219777E-2</v>
      </c>
      <c r="G1755" s="183">
        <v>0.34028727351988175</v>
      </c>
      <c r="H1755" s="183">
        <v>0.22570994322288895</v>
      </c>
      <c r="I1755" s="191"/>
      <c r="J1755" s="191"/>
    </row>
    <row r="1756" spans="2:10">
      <c r="B1756" s="168">
        <v>1752</v>
      </c>
      <c r="C1756" s="181">
        <v>1.3221910693665021E-2</v>
      </c>
      <c r="D1756" s="181">
        <v>0.27499119882288869</v>
      </c>
      <c r="E1756" s="182">
        <v>0.59252649571342098</v>
      </c>
      <c r="F1756" s="183">
        <v>1.7385414742865136E-2</v>
      </c>
      <c r="G1756" s="183">
        <v>0.34893122198874799</v>
      </c>
      <c r="H1756" s="183">
        <v>0.13023770812018803</v>
      </c>
      <c r="I1756" s="191"/>
      <c r="J1756" s="191"/>
    </row>
    <row r="1757" spans="2:10">
      <c r="B1757" s="168">
        <v>1753</v>
      </c>
      <c r="C1757" s="181">
        <v>1.3686439663926469E-2</v>
      </c>
      <c r="D1757" s="181">
        <v>0.30143203761331033</v>
      </c>
      <c r="E1757" s="182">
        <v>0.58530378274681405</v>
      </c>
      <c r="F1757" s="183">
        <v>1.7359006552851105E-2</v>
      </c>
      <c r="G1757" s="183">
        <v>0.35545155284562857</v>
      </c>
      <c r="H1757" s="183">
        <v>0.11154860145932759</v>
      </c>
      <c r="I1757" s="191"/>
      <c r="J1757" s="191"/>
    </row>
    <row r="1758" spans="2:10">
      <c r="B1758" s="168">
        <v>1754</v>
      </c>
      <c r="C1758" s="181">
        <v>1.3249693942830957E-2</v>
      </c>
      <c r="D1758" s="181">
        <v>0.28801223108993623</v>
      </c>
      <c r="E1758" s="182">
        <v>0.58232031504952508</v>
      </c>
      <c r="F1758" s="183">
        <v>1.7364729476535605E-2</v>
      </c>
      <c r="G1758" s="183">
        <v>0.35732780177717238</v>
      </c>
      <c r="H1758" s="183">
        <v>0.10880796292609626</v>
      </c>
      <c r="I1758" s="191"/>
      <c r="J1758" s="191"/>
    </row>
    <row r="1759" spans="2:10">
      <c r="B1759" s="168">
        <v>1755</v>
      </c>
      <c r="C1759" s="181">
        <v>1.3051366189657092E-2</v>
      </c>
      <c r="D1759" s="181">
        <v>0.30763487075419438</v>
      </c>
      <c r="E1759" s="182">
        <v>0.58978288290209313</v>
      </c>
      <c r="F1759" s="183">
        <v>1.7331460673188956E-2</v>
      </c>
      <c r="G1759" s="183">
        <v>0.36770129867710416</v>
      </c>
      <c r="H1759" s="183">
        <v>0.10920224229410964</v>
      </c>
      <c r="I1759" s="191"/>
      <c r="J1759" s="191"/>
    </row>
    <row r="1760" spans="2:10">
      <c r="B1760" s="168">
        <v>1756</v>
      </c>
      <c r="C1760" s="181">
        <v>1.3078581374725059E-2</v>
      </c>
      <c r="D1760" s="181">
        <v>0.32642153612099223</v>
      </c>
      <c r="E1760" s="182">
        <v>0.62159882975111314</v>
      </c>
      <c r="F1760" s="183">
        <v>1.7302087595001021E-2</v>
      </c>
      <c r="G1760" s="183">
        <v>0.37854091092847558</v>
      </c>
      <c r="H1760" s="183">
        <v>0.10988177881562534</v>
      </c>
      <c r="I1760" s="191"/>
      <c r="J1760" s="191"/>
    </row>
    <row r="1761" spans="2:10">
      <c r="B1761" s="168">
        <v>1757</v>
      </c>
      <c r="C1761" s="181">
        <v>1.3796287232681861E-2</v>
      </c>
      <c r="D1761" s="181">
        <v>0.33670504630904563</v>
      </c>
      <c r="E1761" s="182">
        <v>0.70838229698730948</v>
      </c>
      <c r="F1761" s="183">
        <v>1.7309292962772473E-2</v>
      </c>
      <c r="G1761" s="183">
        <v>0.38710661461412699</v>
      </c>
      <c r="H1761" s="183">
        <v>0.12123852411088896</v>
      </c>
      <c r="I1761" s="191"/>
      <c r="J1761" s="191"/>
    </row>
    <row r="1762" spans="2:10">
      <c r="B1762" s="168">
        <v>1758</v>
      </c>
      <c r="C1762" s="181">
        <v>1.5360132531693504E-2</v>
      </c>
      <c r="D1762" s="181">
        <v>0.35969172458316306</v>
      </c>
      <c r="E1762" s="182">
        <v>0.83495726826317107</v>
      </c>
      <c r="F1762" s="183">
        <v>1.7329702425550937E-2</v>
      </c>
      <c r="G1762" s="183">
        <v>0.39637238894025201</v>
      </c>
      <c r="H1762" s="183">
        <v>0.20805275475585161</v>
      </c>
      <c r="I1762" s="191"/>
      <c r="J1762" s="191"/>
    </row>
    <row r="1763" spans="2:10">
      <c r="B1763" s="168">
        <v>1759</v>
      </c>
      <c r="C1763" s="181">
        <v>1.8026754312556632E-2</v>
      </c>
      <c r="D1763" s="181">
        <v>0.36025429059509212</v>
      </c>
      <c r="E1763" s="182">
        <v>0.76502755994558724</v>
      </c>
      <c r="F1763" s="183">
        <v>1.7375416864139192E-2</v>
      </c>
      <c r="G1763" s="183">
        <v>0.3979773892899825</v>
      </c>
      <c r="H1763" s="183">
        <v>0.30642334013898898</v>
      </c>
      <c r="I1763" s="191"/>
      <c r="J1763" s="191"/>
    </row>
    <row r="1764" spans="2:10">
      <c r="B1764" s="168">
        <v>1760</v>
      </c>
      <c r="C1764" s="181">
        <v>2.1041939203564227E-2</v>
      </c>
      <c r="D1764" s="181">
        <v>0.34432488975500014</v>
      </c>
      <c r="E1764" s="182">
        <v>0.80215571170419497</v>
      </c>
      <c r="F1764" s="183">
        <v>1.7374382600822708E-2</v>
      </c>
      <c r="G1764" s="183">
        <v>0.38274042022190646</v>
      </c>
      <c r="H1764" s="183">
        <v>0.32314113816545781</v>
      </c>
      <c r="I1764" s="191"/>
      <c r="J1764" s="191"/>
    </row>
    <row r="1765" spans="2:10">
      <c r="B1765" s="168">
        <v>1761</v>
      </c>
      <c r="C1765" s="181">
        <v>2.4204254311373324E-2</v>
      </c>
      <c r="D1765" s="181">
        <v>0.3212983219507094</v>
      </c>
      <c r="E1765" s="182">
        <v>0.91696442761772068</v>
      </c>
      <c r="F1765" s="183">
        <v>1.7400135757402971E-2</v>
      </c>
      <c r="G1765" s="183">
        <v>0.35303809081374038</v>
      </c>
      <c r="H1765" s="183">
        <v>0.318765783854286</v>
      </c>
      <c r="I1765" s="191"/>
      <c r="J1765" s="191"/>
    </row>
    <row r="1766" spans="2:10">
      <c r="B1766" s="168">
        <v>1762</v>
      </c>
      <c r="C1766" s="181">
        <v>2.8359641903732909E-2</v>
      </c>
      <c r="D1766" s="181">
        <v>0.28596941713293267</v>
      </c>
      <c r="E1766" s="182">
        <v>0.97849635983985039</v>
      </c>
      <c r="F1766" s="183">
        <v>1.7530315033503472E-2</v>
      </c>
      <c r="G1766" s="183">
        <v>0.30992321680223689</v>
      </c>
      <c r="H1766" s="183">
        <v>0.30154124422396178</v>
      </c>
      <c r="I1766" s="191"/>
      <c r="J1766" s="191"/>
    </row>
    <row r="1767" spans="2:10">
      <c r="B1767" s="168">
        <v>1763</v>
      </c>
      <c r="C1767" s="181">
        <v>3.4607196721815954E-2</v>
      </c>
      <c r="D1767" s="181">
        <v>0.22776881119731276</v>
      </c>
      <c r="E1767" s="182">
        <v>0.99934681048016072</v>
      </c>
      <c r="F1767" s="183">
        <v>1.7822632322183556E-2</v>
      </c>
      <c r="G1767" s="183">
        <v>0.26629409504234586</v>
      </c>
      <c r="H1767" s="183">
        <v>0.27825626906400303</v>
      </c>
      <c r="I1767" s="191"/>
      <c r="J1767" s="191"/>
    </row>
    <row r="1768" spans="2:10">
      <c r="B1768" s="168">
        <v>1764</v>
      </c>
      <c r="C1768" s="181">
        <v>4.0918269659445283E-2</v>
      </c>
      <c r="D1768" s="181">
        <v>0.17995869265511302</v>
      </c>
      <c r="E1768" s="182">
        <v>0.98900819742026169</v>
      </c>
      <c r="F1768" s="183">
        <v>1.8271674978753698E-2</v>
      </c>
      <c r="G1768" s="183">
        <v>0.23301337088179619</v>
      </c>
      <c r="H1768" s="183">
        <v>0.26462037732800148</v>
      </c>
      <c r="I1768" s="191"/>
      <c r="J1768" s="191"/>
    </row>
    <row r="1769" spans="2:10">
      <c r="B1769" s="168">
        <v>1765</v>
      </c>
      <c r="C1769" s="181">
        <v>4.3302080020147106E-2</v>
      </c>
      <c r="D1769" s="181">
        <v>0.17060541236849025</v>
      </c>
      <c r="E1769" s="182">
        <v>0.92908576870101423</v>
      </c>
      <c r="F1769" s="183">
        <v>1.8618256616104931E-2</v>
      </c>
      <c r="G1769" s="183">
        <v>0.20649614610570433</v>
      </c>
      <c r="H1769" s="183">
        <v>0.25264231125683484</v>
      </c>
      <c r="I1769" s="191"/>
      <c r="J1769" s="191"/>
    </row>
    <row r="1770" spans="2:10">
      <c r="B1770" s="168">
        <v>1766</v>
      </c>
      <c r="C1770" s="181">
        <v>4.5907073256864328E-2</v>
      </c>
      <c r="D1770" s="181">
        <v>0.15183325153251698</v>
      </c>
      <c r="E1770" s="182">
        <v>0.80393871489754121</v>
      </c>
      <c r="F1770" s="183">
        <v>1.9097465286072292E-2</v>
      </c>
      <c r="G1770" s="183">
        <v>0.18198269909613696</v>
      </c>
      <c r="H1770" s="183">
        <v>0.25152262841621692</v>
      </c>
      <c r="I1770" s="191"/>
      <c r="J1770" s="191"/>
    </row>
    <row r="1771" spans="2:10">
      <c r="B1771" s="168">
        <v>1767</v>
      </c>
      <c r="C1771" s="181">
        <v>4.7369319008322815E-2</v>
      </c>
      <c r="D1771" s="181">
        <v>0.13904090636686151</v>
      </c>
      <c r="E1771" s="182">
        <v>0.68467470454817503</v>
      </c>
      <c r="F1771" s="183">
        <v>1.9933977456438323E-2</v>
      </c>
      <c r="G1771" s="183">
        <v>0.16117961293220281</v>
      </c>
      <c r="H1771" s="183">
        <v>0.27195141560847075</v>
      </c>
      <c r="I1771" s="191"/>
      <c r="J1771" s="191"/>
    </row>
    <row r="1772" spans="2:10">
      <c r="B1772" s="168">
        <v>1768</v>
      </c>
      <c r="C1772" s="181">
        <v>4.2002170212703055E-2</v>
      </c>
      <c r="D1772" s="181">
        <v>0.12976321776385571</v>
      </c>
      <c r="E1772" s="182">
        <v>0.59751784088785276</v>
      </c>
      <c r="F1772" s="183">
        <v>1.9714817059677019E-2</v>
      </c>
      <c r="G1772" s="183">
        <v>0.15529526651240122</v>
      </c>
      <c r="H1772" s="183">
        <v>0.32896385940050632</v>
      </c>
      <c r="I1772" s="191"/>
      <c r="J1772" s="191"/>
    </row>
    <row r="1773" spans="2:10">
      <c r="B1773" s="168">
        <v>1769</v>
      </c>
      <c r="C1773" s="181">
        <v>3.463200728051874E-2</v>
      </c>
      <c r="D1773" s="181">
        <v>0.12660389190531843</v>
      </c>
      <c r="E1773" s="182">
        <v>0.51835237879219787</v>
      </c>
      <c r="F1773" s="183">
        <v>1.9221611359493337E-2</v>
      </c>
      <c r="G1773" s="183">
        <v>0.1609945013563274</v>
      </c>
      <c r="H1773" s="183">
        <v>0.44590950150650904</v>
      </c>
      <c r="I1773" s="191"/>
      <c r="J1773" s="191"/>
    </row>
    <row r="1774" spans="2:10">
      <c r="B1774" s="168">
        <v>1770</v>
      </c>
      <c r="C1774" s="181">
        <v>2.9065071547889645E-2</v>
      </c>
      <c r="D1774" s="181">
        <v>0.13416207887689471</v>
      </c>
      <c r="E1774" s="182">
        <v>0.44777433297806013</v>
      </c>
      <c r="F1774" s="183">
        <v>1.8857998852864134E-2</v>
      </c>
      <c r="G1774" s="183">
        <v>0.17225463697723073</v>
      </c>
      <c r="H1774" s="183">
        <v>0.62765447261429941</v>
      </c>
      <c r="I1774" s="191"/>
      <c r="J1774" s="191"/>
    </row>
    <row r="1775" spans="2:10">
      <c r="B1775" s="168">
        <v>1771</v>
      </c>
      <c r="C1775" s="181">
        <v>2.5046509616114074E-2</v>
      </c>
      <c r="D1775" s="181">
        <v>0.14760668911124597</v>
      </c>
      <c r="E1775" s="182">
        <v>0.68636609099735646</v>
      </c>
      <c r="F1775" s="183">
        <v>1.8447534217998565E-2</v>
      </c>
      <c r="G1775" s="183">
        <v>0.18743859605148341</v>
      </c>
      <c r="H1775" s="183">
        <v>0.81591784311721027</v>
      </c>
      <c r="I1775" s="191"/>
      <c r="J1775" s="191"/>
    </row>
    <row r="1776" spans="2:10">
      <c r="B1776" s="168">
        <v>1772</v>
      </c>
      <c r="C1776" s="181">
        <v>2.2668706511421628E-2</v>
      </c>
      <c r="D1776" s="181">
        <v>0.16177920500921122</v>
      </c>
      <c r="E1776" s="182">
        <v>0.67149760623797128</v>
      </c>
      <c r="F1776" s="183">
        <v>1.8159767687910968E-2</v>
      </c>
      <c r="G1776" s="183">
        <v>0.20338637324760026</v>
      </c>
      <c r="H1776" s="183">
        <v>0.92087183547807017</v>
      </c>
      <c r="I1776" s="191"/>
      <c r="J1776" s="191"/>
    </row>
    <row r="1777" spans="2:10">
      <c r="B1777" s="168">
        <v>1773</v>
      </c>
      <c r="C1777" s="181">
        <v>2.0054645002925992E-2</v>
      </c>
      <c r="D1777" s="181">
        <v>0.16895418054973071</v>
      </c>
      <c r="E1777" s="182">
        <v>0.63983089804138271</v>
      </c>
      <c r="F1777" s="183">
        <v>1.8029967641693193E-2</v>
      </c>
      <c r="G1777" s="183">
        <v>0.22132258410340358</v>
      </c>
      <c r="H1777" s="183">
        <v>0.82895040803504305</v>
      </c>
      <c r="I1777" s="191"/>
      <c r="J1777" s="191"/>
    </row>
    <row r="1778" spans="2:10">
      <c r="B1778" s="168">
        <v>1774</v>
      </c>
      <c r="C1778" s="181">
        <v>1.7023197539275264E-2</v>
      </c>
      <c r="D1778" s="181">
        <v>0.17792696272723721</v>
      </c>
      <c r="E1778" s="182">
        <v>0.62025267024709319</v>
      </c>
      <c r="F1778" s="183">
        <v>1.7730203657134475E-2</v>
      </c>
      <c r="G1778" s="183">
        <v>0.24230834304477522</v>
      </c>
      <c r="H1778" s="183">
        <v>0.49143192122809848</v>
      </c>
      <c r="I1778" s="191"/>
      <c r="J1778" s="191"/>
    </row>
    <row r="1779" spans="2:10">
      <c r="B1779" s="168">
        <v>1775</v>
      </c>
      <c r="C1779" s="181">
        <v>1.5705179804866125E-2</v>
      </c>
      <c r="D1779" s="181">
        <v>0.16969382866503566</v>
      </c>
      <c r="E1779" s="182">
        <v>0.6063542956238106</v>
      </c>
      <c r="F1779" s="183">
        <v>1.7591991602609335E-2</v>
      </c>
      <c r="G1779" s="183">
        <v>0.25731003580799644</v>
      </c>
      <c r="H1779" s="183">
        <v>0.22314412833784603</v>
      </c>
      <c r="I1779" s="191"/>
      <c r="J1779" s="191"/>
    </row>
    <row r="1780" spans="2:10">
      <c r="B1780" s="168">
        <v>1776</v>
      </c>
      <c r="C1780" s="181">
        <v>1.4815542780082043E-2</v>
      </c>
      <c r="D1780" s="181">
        <v>0.17797269162245746</v>
      </c>
      <c r="E1780" s="182">
        <v>0.59252649571342098</v>
      </c>
      <c r="F1780" s="183">
        <v>1.7504113696152738E-2</v>
      </c>
      <c r="G1780" s="183">
        <v>0.26991669301641569</v>
      </c>
      <c r="H1780" s="183">
        <v>0.12814467565406049</v>
      </c>
      <c r="I1780" s="191"/>
      <c r="J1780" s="191"/>
    </row>
    <row r="1781" spans="2:10">
      <c r="B1781" s="168">
        <v>1777</v>
      </c>
      <c r="C1781" s="181">
        <v>1.4279143313299218E-2</v>
      </c>
      <c r="D1781" s="181">
        <v>0.18708174121043586</v>
      </c>
      <c r="E1781" s="182">
        <v>0.58530378274681405</v>
      </c>
      <c r="F1781" s="183">
        <v>1.7492460996120427E-2</v>
      </c>
      <c r="G1781" s="183">
        <v>0.2785265999237535</v>
      </c>
      <c r="H1781" s="183">
        <v>0.10942019851745673</v>
      </c>
      <c r="I1781" s="191"/>
      <c r="J1781" s="191"/>
    </row>
    <row r="1782" spans="2:10">
      <c r="B1782" s="168">
        <v>1778</v>
      </c>
      <c r="C1782" s="181">
        <v>1.3846558256081179E-2</v>
      </c>
      <c r="D1782" s="181">
        <v>0.19822230051041811</v>
      </c>
      <c r="E1782" s="182">
        <v>0.58232031504952508</v>
      </c>
      <c r="F1782" s="183">
        <v>1.7462605261718153E-2</v>
      </c>
      <c r="G1782" s="183">
        <v>0.29268866858033304</v>
      </c>
      <c r="H1782" s="183">
        <v>0.10707657372816896</v>
      </c>
      <c r="I1782" s="191"/>
      <c r="J1782" s="191"/>
    </row>
    <row r="1783" spans="2:10">
      <c r="B1783" s="168">
        <v>1779</v>
      </c>
      <c r="C1783" s="181">
        <v>1.3917677412563407E-2</v>
      </c>
      <c r="D1783" s="181">
        <v>0.21962789262273222</v>
      </c>
      <c r="E1783" s="182">
        <v>0.58978288290209313</v>
      </c>
      <c r="F1783" s="183">
        <v>1.7428991703932663E-2</v>
      </c>
      <c r="G1783" s="183">
        <v>0.30880695843389805</v>
      </c>
      <c r="H1783" s="183">
        <v>0.10797027362899934</v>
      </c>
      <c r="I1783" s="191"/>
      <c r="J1783" s="191"/>
    </row>
    <row r="1784" spans="2:10">
      <c r="B1784" s="168">
        <v>1780</v>
      </c>
      <c r="C1784" s="181">
        <v>1.4209100425824553E-2</v>
      </c>
      <c r="D1784" s="181">
        <v>0.24641832401214162</v>
      </c>
      <c r="E1784" s="182">
        <v>0.62159882975111314</v>
      </c>
      <c r="F1784" s="183">
        <v>1.735586928745779E-2</v>
      </c>
      <c r="G1784" s="183">
        <v>0.33268120314733657</v>
      </c>
      <c r="H1784" s="183">
        <v>0.10908828056178904</v>
      </c>
      <c r="I1784" s="191"/>
      <c r="J1784" s="191"/>
    </row>
    <row r="1785" spans="2:10">
      <c r="B1785" s="168">
        <v>1781</v>
      </c>
      <c r="C1785" s="181">
        <v>1.4706063352524407E-2</v>
      </c>
      <c r="D1785" s="181">
        <v>0.25737400029476837</v>
      </c>
      <c r="E1785" s="182">
        <v>0.70838229698730948</v>
      </c>
      <c r="F1785" s="183">
        <v>1.7342699667894656E-2</v>
      </c>
      <c r="G1785" s="183">
        <v>0.35035819005251356</v>
      </c>
      <c r="H1785" s="183">
        <v>0.12027399505289646</v>
      </c>
      <c r="I1785" s="191"/>
      <c r="J1785" s="191"/>
    </row>
    <row r="1786" spans="2:10">
      <c r="B1786" s="168">
        <v>1782</v>
      </c>
      <c r="C1786" s="181">
        <v>1.6451555869255317E-2</v>
      </c>
      <c r="D1786" s="181">
        <v>0.29031926056120916</v>
      </c>
      <c r="E1786" s="182">
        <v>0.83495726826317107</v>
      </c>
      <c r="F1786" s="183">
        <v>1.7410271537904445E-2</v>
      </c>
      <c r="G1786" s="183">
        <v>0.36796892293346106</v>
      </c>
      <c r="H1786" s="183">
        <v>0.20810047402611903</v>
      </c>
      <c r="I1786" s="191"/>
      <c r="J1786" s="191"/>
    </row>
    <row r="1787" spans="2:10">
      <c r="B1787" s="168">
        <v>1783</v>
      </c>
      <c r="C1787" s="181">
        <v>1.917812269376758E-2</v>
      </c>
      <c r="D1787" s="181">
        <v>0.33504012524717203</v>
      </c>
      <c r="E1787" s="182">
        <v>0.76448454161232704</v>
      </c>
      <c r="F1787" s="183">
        <v>1.7434645676729404E-2</v>
      </c>
      <c r="G1787" s="183">
        <v>0.38991221511150609</v>
      </c>
      <c r="H1787" s="183">
        <v>0.3077529524865133</v>
      </c>
      <c r="I1787" s="191"/>
      <c r="J1787" s="191"/>
    </row>
    <row r="1788" spans="2:10">
      <c r="B1788" s="168">
        <v>1784</v>
      </c>
      <c r="C1788" s="181">
        <v>2.2432972337721263E-2</v>
      </c>
      <c r="D1788" s="181">
        <v>0.3417647274984853</v>
      </c>
      <c r="E1788" s="182">
        <v>0.80215571170419497</v>
      </c>
      <c r="F1788" s="183">
        <v>1.7473327124765622E-2</v>
      </c>
      <c r="G1788" s="183">
        <v>0.38553358962169276</v>
      </c>
      <c r="H1788" s="183">
        <v>0.32574197070354338</v>
      </c>
      <c r="I1788" s="191"/>
      <c r="J1788" s="191"/>
    </row>
    <row r="1789" spans="2:10">
      <c r="B1789" s="168">
        <v>1785</v>
      </c>
      <c r="C1789" s="181">
        <v>2.6479189018079222E-2</v>
      </c>
      <c r="D1789" s="181">
        <v>0.32440730282453428</v>
      </c>
      <c r="E1789" s="182">
        <v>0.91696442761772068</v>
      </c>
      <c r="F1789" s="183">
        <v>1.7558791750150442E-2</v>
      </c>
      <c r="G1789" s="183">
        <v>0.36733845966506806</v>
      </c>
      <c r="H1789" s="183">
        <v>0.32067870033171464</v>
      </c>
      <c r="I1789" s="191"/>
      <c r="J1789" s="191"/>
    </row>
    <row r="1790" spans="2:10">
      <c r="B1790" s="168">
        <v>1786</v>
      </c>
      <c r="C1790" s="181">
        <v>2.9307993846673076E-2</v>
      </c>
      <c r="D1790" s="181">
        <v>0.29655366953146445</v>
      </c>
      <c r="E1790" s="182">
        <v>0.97849635983985039</v>
      </c>
      <c r="F1790" s="183">
        <v>1.7629983541767886E-2</v>
      </c>
      <c r="G1790" s="183">
        <v>0.34987625638342762</v>
      </c>
      <c r="H1790" s="183">
        <v>0.30349499992899437</v>
      </c>
      <c r="I1790" s="191"/>
      <c r="J1790" s="191"/>
    </row>
    <row r="1791" spans="2:10">
      <c r="B1791" s="168">
        <v>1787</v>
      </c>
      <c r="C1791" s="181">
        <v>3.1583531361046822E-2</v>
      </c>
      <c r="D1791" s="181">
        <v>0.28298852648879524</v>
      </c>
      <c r="E1791" s="182">
        <v>0.99934681048016072</v>
      </c>
      <c r="F1791" s="183">
        <v>1.7595232294334295E-2</v>
      </c>
      <c r="G1791" s="183">
        <v>0.33734686166440847</v>
      </c>
      <c r="H1791" s="183">
        <v>0.28197502032920319</v>
      </c>
      <c r="I1791" s="191"/>
      <c r="J1791" s="191"/>
    </row>
    <row r="1792" spans="2:10">
      <c r="B1792" s="168">
        <v>1788</v>
      </c>
      <c r="C1792" s="181">
        <v>3.3141353632192373E-2</v>
      </c>
      <c r="D1792" s="181">
        <v>0.27308715447338733</v>
      </c>
      <c r="E1792" s="182">
        <v>0.98900819742026169</v>
      </c>
      <c r="F1792" s="183">
        <v>1.758919909165485E-2</v>
      </c>
      <c r="G1792" s="183">
        <v>0.3288410440292876</v>
      </c>
      <c r="H1792" s="183">
        <v>0.26904777298752364</v>
      </c>
      <c r="I1792" s="191"/>
      <c r="J1792" s="191"/>
    </row>
    <row r="1793" spans="2:10">
      <c r="B1793" s="168">
        <v>1789</v>
      </c>
      <c r="C1793" s="181">
        <v>3.2900186123268255E-2</v>
      </c>
      <c r="D1793" s="181">
        <v>0.26597597018032154</v>
      </c>
      <c r="E1793" s="182">
        <v>0.92908576870101423</v>
      </c>
      <c r="F1793" s="183">
        <v>1.7569617039529563E-2</v>
      </c>
      <c r="G1793" s="183">
        <v>0.31761691455754321</v>
      </c>
      <c r="H1793" s="183">
        <v>0.25765239360653519</v>
      </c>
      <c r="I1793" s="191"/>
      <c r="J1793" s="191"/>
    </row>
    <row r="1794" spans="2:10">
      <c r="B1794" s="168">
        <v>1790</v>
      </c>
      <c r="C1794" s="181">
        <v>3.195575905402976E-2</v>
      </c>
      <c r="D1794" s="181">
        <v>0.27594662681994769</v>
      </c>
      <c r="E1794" s="182">
        <v>0.80393871489754121</v>
      </c>
      <c r="F1794" s="183">
        <v>1.7512525704460075E-2</v>
      </c>
      <c r="G1794" s="183">
        <v>0.31177951500767059</v>
      </c>
      <c r="H1794" s="183">
        <v>0.25740383001390393</v>
      </c>
      <c r="I1794" s="191"/>
      <c r="J1794" s="191"/>
    </row>
    <row r="1795" spans="2:10">
      <c r="B1795" s="168">
        <v>1791</v>
      </c>
      <c r="C1795" s="181">
        <v>3.0092267236845487E-2</v>
      </c>
      <c r="D1795" s="181">
        <v>0.2744590693164744</v>
      </c>
      <c r="E1795" s="182">
        <v>0.68467470454817503</v>
      </c>
      <c r="F1795" s="183">
        <v>1.7585406792827774E-2</v>
      </c>
      <c r="G1795" s="183">
        <v>0.29863513661589947</v>
      </c>
      <c r="H1795" s="183">
        <v>0.27729491541031664</v>
      </c>
      <c r="I1795" s="191"/>
      <c r="J1795" s="191"/>
    </row>
    <row r="1796" spans="2:10">
      <c r="B1796" s="168">
        <v>1792</v>
      </c>
      <c r="C1796" s="181">
        <v>2.9251998361513914E-2</v>
      </c>
      <c r="D1796" s="181">
        <v>0.26564871584686622</v>
      </c>
      <c r="E1796" s="182">
        <v>0.59751784088785276</v>
      </c>
      <c r="F1796" s="183">
        <v>1.7857693848612088E-2</v>
      </c>
      <c r="G1796" s="183">
        <v>0.28777188156856032</v>
      </c>
      <c r="H1796" s="183">
        <v>0.33352823847356899</v>
      </c>
      <c r="I1796" s="191"/>
      <c r="J1796" s="191"/>
    </row>
    <row r="1797" spans="2:10">
      <c r="B1797" s="168">
        <v>1793</v>
      </c>
      <c r="C1797" s="181">
        <v>2.8547776584887059E-2</v>
      </c>
      <c r="D1797" s="181">
        <v>0.2353128366912958</v>
      </c>
      <c r="E1797" s="182">
        <v>0.51835237879219787</v>
      </c>
      <c r="F1797" s="183">
        <v>1.8393683574654016E-2</v>
      </c>
      <c r="G1797" s="183">
        <v>0.28062755703358766</v>
      </c>
      <c r="H1797" s="183">
        <v>0.45144052657376782</v>
      </c>
      <c r="I1797" s="191"/>
      <c r="J1797" s="191"/>
    </row>
    <row r="1798" spans="2:10">
      <c r="B1798" s="168">
        <v>1794</v>
      </c>
      <c r="C1798" s="181">
        <v>2.4979718349818391E-2</v>
      </c>
      <c r="D1798" s="181">
        <v>0.23545394335432204</v>
      </c>
      <c r="E1798" s="182">
        <v>0.44767354400358977</v>
      </c>
      <c r="F1798" s="183">
        <v>1.8360621623970674E-2</v>
      </c>
      <c r="G1798" s="183">
        <v>0.28797728259255062</v>
      </c>
      <c r="H1798" s="183">
        <v>0.6334040713446315</v>
      </c>
      <c r="I1798" s="191"/>
      <c r="J1798" s="191"/>
    </row>
    <row r="1799" spans="2:10">
      <c r="B1799" s="168">
        <v>1795</v>
      </c>
      <c r="C1799" s="181">
        <v>2.0090441220465282E-2</v>
      </c>
      <c r="D1799" s="181">
        <v>0.26336618751261998</v>
      </c>
      <c r="E1799" s="182">
        <v>0.68580279471587935</v>
      </c>
      <c r="F1799" s="183">
        <v>1.7799257971231188E-2</v>
      </c>
      <c r="G1799" s="183">
        <v>0.30858218251120656</v>
      </c>
      <c r="H1799" s="183">
        <v>0.82095235843893344</v>
      </c>
      <c r="I1799" s="191"/>
      <c r="J1799" s="191"/>
    </row>
    <row r="1800" spans="2:10">
      <c r="B1800" s="168">
        <v>1796</v>
      </c>
      <c r="C1800" s="181">
        <v>1.8383293149801975E-2</v>
      </c>
      <c r="D1800" s="181">
        <v>0.27257625990543199</v>
      </c>
      <c r="E1800" s="182">
        <v>0.67149760623797128</v>
      </c>
      <c r="F1800" s="183">
        <v>1.7662114655466427E-2</v>
      </c>
      <c r="G1800" s="183">
        <v>0.32168537230713834</v>
      </c>
      <c r="H1800" s="183">
        <v>0.92644502285806074</v>
      </c>
      <c r="I1800" s="191"/>
      <c r="J1800" s="191"/>
    </row>
    <row r="1801" spans="2:10">
      <c r="B1801" s="168">
        <v>1797</v>
      </c>
      <c r="C1801" s="181">
        <v>1.6442461841441144E-2</v>
      </c>
      <c r="D1801" s="181">
        <v>0.27309986568851091</v>
      </c>
      <c r="E1801" s="182">
        <v>0.63983089804138271</v>
      </c>
      <c r="F1801" s="183">
        <v>1.7591129716512277E-2</v>
      </c>
      <c r="G1801" s="183">
        <v>0.33476844201595785</v>
      </c>
      <c r="H1801" s="183">
        <v>0.83143798448620954</v>
      </c>
      <c r="I1801" s="191"/>
      <c r="J1801" s="191"/>
    </row>
    <row r="1802" spans="2:10">
      <c r="B1802" s="168">
        <v>1798</v>
      </c>
      <c r="C1802" s="181">
        <v>1.3999187247625397E-2</v>
      </c>
      <c r="D1802" s="181">
        <v>0.28109355817684095</v>
      </c>
      <c r="E1802" s="182">
        <v>0.62025267024709319</v>
      </c>
      <c r="F1802" s="183">
        <v>1.7457399469691895E-2</v>
      </c>
      <c r="G1802" s="183">
        <v>0.35169221279803475</v>
      </c>
      <c r="H1802" s="183">
        <v>0.49280210818620074</v>
      </c>
      <c r="I1802" s="191"/>
      <c r="J1802" s="191"/>
    </row>
    <row r="1803" spans="2:10">
      <c r="B1803" s="168">
        <v>1799</v>
      </c>
      <c r="C1803" s="181">
        <v>1.320398067637695E-2</v>
      </c>
      <c r="D1803" s="181">
        <v>0.28116030425753102</v>
      </c>
      <c r="E1803" s="182">
        <v>0.6063542956238106</v>
      </c>
      <c r="F1803" s="183">
        <v>1.7422337943263339E-2</v>
      </c>
      <c r="G1803" s="183">
        <v>0.36646943448836916</v>
      </c>
      <c r="H1803" s="183">
        <v>0.22695849455493139</v>
      </c>
      <c r="I1803" s="191"/>
      <c r="J1803" s="191"/>
    </row>
    <row r="1804" spans="2:10">
      <c r="B1804" s="168">
        <v>1800</v>
      </c>
      <c r="C1804" s="181">
        <v>1.5686013584522148E-2</v>
      </c>
      <c r="D1804" s="181">
        <v>0.30194944453684397</v>
      </c>
      <c r="E1804" s="182">
        <v>0.51066599322698869</v>
      </c>
      <c r="F1804" s="183">
        <v>1.7365970592515372E-2</v>
      </c>
      <c r="G1804" s="183">
        <v>0.38117071470512454</v>
      </c>
      <c r="H1804" s="183">
        <v>0.13202678382967695</v>
      </c>
      <c r="I1804" s="191"/>
      <c r="J1804" s="191"/>
    </row>
    <row r="1805" spans="2:10">
      <c r="B1805" s="168">
        <v>1801</v>
      </c>
      <c r="C1805" s="181">
        <v>1.7575874849171006E-2</v>
      </c>
      <c r="D1805" s="181">
        <v>0.30734109435630241</v>
      </c>
      <c r="E1805" s="182">
        <v>0.47024145036102527</v>
      </c>
      <c r="F1805" s="183">
        <v>1.7337700728531691E-2</v>
      </c>
      <c r="G1805" s="183">
        <v>0.38712548142981978</v>
      </c>
      <c r="H1805" s="183">
        <v>0.11322706725215247</v>
      </c>
      <c r="I1805" s="191"/>
      <c r="J1805" s="191"/>
    </row>
    <row r="1806" spans="2:10">
      <c r="B1806" s="168">
        <v>1802</v>
      </c>
      <c r="C1806" s="181">
        <v>1.7560785972736036E-2</v>
      </c>
      <c r="D1806" s="181">
        <v>0.32043175310839744</v>
      </c>
      <c r="E1806" s="182">
        <v>0.45198820038671689</v>
      </c>
      <c r="F1806" s="183">
        <v>1.7329564523775411E-2</v>
      </c>
      <c r="G1806" s="183">
        <v>0.40198504643963362</v>
      </c>
      <c r="H1806" s="183">
        <v>0.11056757794007824</v>
      </c>
      <c r="I1806" s="191"/>
      <c r="J1806" s="191"/>
    </row>
    <row r="1807" spans="2:10">
      <c r="B1807" s="168">
        <v>1803</v>
      </c>
      <c r="C1807" s="181">
        <v>1.7498115361561609E-2</v>
      </c>
      <c r="D1807" s="181">
        <v>0.33682503972264999</v>
      </c>
      <c r="E1807" s="182">
        <v>0.44385467155471775</v>
      </c>
      <c r="F1807" s="183">
        <v>1.7318222102738052E-2</v>
      </c>
      <c r="G1807" s="183">
        <v>0.41057788175790594</v>
      </c>
      <c r="H1807" s="183">
        <v>0.11094977313059319</v>
      </c>
      <c r="I1807" s="191"/>
      <c r="J1807" s="191"/>
    </row>
    <row r="1808" spans="2:10">
      <c r="B1808" s="168">
        <v>1804</v>
      </c>
      <c r="C1808" s="181">
        <v>1.6970909510997452E-2</v>
      </c>
      <c r="D1808" s="181">
        <v>0.34826054256330213</v>
      </c>
      <c r="E1808" s="182">
        <v>0.45181903667112516</v>
      </c>
      <c r="F1808" s="183">
        <v>1.7287780285789766E-2</v>
      </c>
      <c r="G1808" s="183">
        <v>0.4227407453950317</v>
      </c>
      <c r="H1808" s="183">
        <v>0.11188360661362633</v>
      </c>
      <c r="I1808" s="191"/>
      <c r="J1808" s="191"/>
    </row>
    <row r="1809" spans="2:10">
      <c r="B1809" s="168">
        <v>1805</v>
      </c>
      <c r="C1809" s="181">
        <v>1.7613754234239835E-2</v>
      </c>
      <c r="D1809" s="181">
        <v>0.36487827244042731</v>
      </c>
      <c r="E1809" s="182">
        <v>0.46654874850866856</v>
      </c>
      <c r="F1809" s="183">
        <v>1.727188710615991E-2</v>
      </c>
      <c r="G1809" s="183">
        <v>0.43456041589642647</v>
      </c>
      <c r="H1809" s="183">
        <v>0.11822577106975582</v>
      </c>
      <c r="I1809" s="191"/>
      <c r="J1809" s="191"/>
    </row>
    <row r="1810" spans="2:10">
      <c r="B1810" s="168">
        <v>1806</v>
      </c>
      <c r="C1810" s="181">
        <v>1.8240138706269778E-2</v>
      </c>
      <c r="D1810" s="181">
        <v>0.39261803512558652</v>
      </c>
      <c r="E1810" s="182">
        <v>0.47727841574694108</v>
      </c>
      <c r="F1810" s="183">
        <v>1.729922613315877E-2</v>
      </c>
      <c r="G1810" s="183">
        <v>0.44784895437363748</v>
      </c>
      <c r="H1810" s="183">
        <v>0.15782570893767814</v>
      </c>
      <c r="I1810" s="191"/>
      <c r="J1810" s="191"/>
    </row>
    <row r="1811" spans="2:10">
      <c r="B1811" s="168">
        <v>1807</v>
      </c>
      <c r="C1811" s="181">
        <v>2.0409023881760031E-2</v>
      </c>
      <c r="D1811" s="181">
        <v>0.41836845846374299</v>
      </c>
      <c r="E1811" s="182">
        <v>0.26426304273742202</v>
      </c>
      <c r="F1811" s="183">
        <v>1.7333046543607546E-2</v>
      </c>
      <c r="G1811" s="183">
        <v>0.45458244298842898</v>
      </c>
      <c r="H1811" s="183">
        <v>0.23886484941218425</v>
      </c>
      <c r="I1811" s="191"/>
      <c r="J1811" s="191"/>
    </row>
    <row r="1812" spans="2:10">
      <c r="B1812" s="168">
        <v>1808</v>
      </c>
      <c r="C1812" s="181">
        <v>2.3388217569894499E-2</v>
      </c>
      <c r="D1812" s="181">
        <v>0.38998092931666728</v>
      </c>
      <c r="E1812" s="182">
        <v>0.19045010498339618</v>
      </c>
      <c r="F1812" s="183">
        <v>1.7438920631770841E-2</v>
      </c>
      <c r="G1812" s="183">
        <v>0.42592229344605104</v>
      </c>
      <c r="H1812" s="183">
        <v>0.32489378493110094</v>
      </c>
      <c r="I1812" s="191"/>
      <c r="J1812" s="191"/>
    </row>
    <row r="1813" spans="2:10">
      <c r="B1813" s="168">
        <v>1809</v>
      </c>
      <c r="C1813" s="181">
        <v>2.7222295841052277E-2</v>
      </c>
      <c r="D1813" s="181">
        <v>0.35236550621628143</v>
      </c>
      <c r="E1813" s="182">
        <v>0.22454895299200012</v>
      </c>
      <c r="F1813" s="183">
        <v>1.77350646947219E-2</v>
      </c>
      <c r="G1813" s="183">
        <v>0.37864384854587474</v>
      </c>
      <c r="H1813" s="183">
        <v>0.37512709335221134</v>
      </c>
      <c r="I1813" s="191"/>
      <c r="J1813" s="191"/>
    </row>
    <row r="1814" spans="2:10">
      <c r="B1814" s="168">
        <v>1810</v>
      </c>
      <c r="C1814" s="181">
        <v>3.1982149728535574E-2</v>
      </c>
      <c r="D1814" s="181">
        <v>0.32845174567258162</v>
      </c>
      <c r="E1814" s="182">
        <v>0.25384718748471924</v>
      </c>
      <c r="F1814" s="183">
        <v>1.8027588836065284E-2</v>
      </c>
      <c r="G1814" s="183">
        <v>0.33315368647247584</v>
      </c>
      <c r="H1814" s="183">
        <v>0.37687974011785486</v>
      </c>
      <c r="I1814" s="191"/>
      <c r="J1814" s="191"/>
    </row>
    <row r="1815" spans="2:10">
      <c r="B1815" s="168">
        <v>1811</v>
      </c>
      <c r="C1815" s="181">
        <v>3.6765654996827928E-2</v>
      </c>
      <c r="D1815" s="181">
        <v>0.30335399704757671</v>
      </c>
      <c r="E1815" s="182">
        <v>0.27211362967828912</v>
      </c>
      <c r="F1815" s="183">
        <v>1.823092500408454E-2</v>
      </c>
      <c r="G1815" s="183">
        <v>0.29472780892420675</v>
      </c>
      <c r="H1815" s="183">
        <v>0.35122406102633102</v>
      </c>
      <c r="I1815" s="191"/>
      <c r="J1815" s="191"/>
    </row>
    <row r="1816" spans="2:10">
      <c r="B1816" s="168">
        <v>1812</v>
      </c>
      <c r="C1816" s="181">
        <v>4.1364392307469189E-2</v>
      </c>
      <c r="D1816" s="181">
        <v>0.25869252464714565</v>
      </c>
      <c r="E1816" s="182">
        <v>0.28169826431145589</v>
      </c>
      <c r="F1816" s="183">
        <v>1.8493214181142921E-2</v>
      </c>
      <c r="G1816" s="183">
        <v>0.26442462055090737</v>
      </c>
      <c r="H1816" s="183">
        <v>0.33032010986193211</v>
      </c>
      <c r="I1816" s="191"/>
      <c r="J1816" s="191"/>
    </row>
    <row r="1817" spans="2:10">
      <c r="B1817" s="168">
        <v>1813</v>
      </c>
      <c r="C1817" s="181">
        <v>4.4824847725450659E-2</v>
      </c>
      <c r="D1817" s="181">
        <v>0.23332201713397085</v>
      </c>
      <c r="E1817" s="182">
        <v>0.28410258229790913</v>
      </c>
      <c r="F1817" s="183">
        <v>1.8793564248247678E-2</v>
      </c>
      <c r="G1817" s="183">
        <v>0.23310032082054721</v>
      </c>
      <c r="H1817" s="183">
        <v>0.3193481177217633</v>
      </c>
      <c r="I1817" s="191"/>
      <c r="J1817" s="191"/>
    </row>
    <row r="1818" spans="2:10">
      <c r="B1818" s="168">
        <v>1814</v>
      </c>
      <c r="C1818" s="181">
        <v>4.8156189257393837E-2</v>
      </c>
      <c r="D1818" s="181">
        <v>0.22950192576468328</v>
      </c>
      <c r="E1818" s="182">
        <v>0.28132191849057231</v>
      </c>
      <c r="F1818" s="183">
        <v>1.9155728786233794E-2</v>
      </c>
      <c r="G1818" s="183">
        <v>0.20825949899289448</v>
      </c>
      <c r="H1818" s="183">
        <v>0.32010606908850592</v>
      </c>
      <c r="I1818" s="191"/>
      <c r="J1818" s="191"/>
    </row>
    <row r="1819" spans="2:10">
      <c r="B1819" s="168">
        <v>1815</v>
      </c>
      <c r="C1819" s="181">
        <v>5.0158590567133066E-2</v>
      </c>
      <c r="D1819" s="181">
        <v>0.19313099507328088</v>
      </c>
      <c r="E1819" s="182">
        <v>0.27951886984797542</v>
      </c>
      <c r="F1819" s="183">
        <v>1.9799764553403577E-2</v>
      </c>
      <c r="G1819" s="183">
        <v>0.1815552996698982</v>
      </c>
      <c r="H1819" s="183">
        <v>0.33785675557122424</v>
      </c>
      <c r="I1819" s="191"/>
      <c r="J1819" s="191"/>
    </row>
    <row r="1820" spans="2:10">
      <c r="B1820" s="168">
        <v>1816</v>
      </c>
      <c r="C1820" s="181">
        <v>4.9092449929747456E-2</v>
      </c>
      <c r="D1820" s="181">
        <v>0.17582472954822975</v>
      </c>
      <c r="E1820" s="182">
        <v>0.27412532399518208</v>
      </c>
      <c r="F1820" s="183">
        <v>1.9750223340544364E-2</v>
      </c>
      <c r="G1820" s="183">
        <v>0.16605836146278441</v>
      </c>
      <c r="H1820" s="183">
        <v>0.38768352403547335</v>
      </c>
      <c r="I1820" s="191"/>
      <c r="J1820" s="191"/>
    </row>
    <row r="1821" spans="2:10">
      <c r="B1821" s="168">
        <v>1817</v>
      </c>
      <c r="C1821" s="181">
        <v>4.6265437684659613E-2</v>
      </c>
      <c r="D1821" s="181">
        <v>0.16251955306512547</v>
      </c>
      <c r="E1821" s="182">
        <v>0.26296644665899338</v>
      </c>
      <c r="F1821" s="183">
        <v>2.0603214773086298E-2</v>
      </c>
      <c r="G1821" s="183">
        <v>0.153494688076833</v>
      </c>
      <c r="H1821" s="183">
        <v>0.49430716162164046</v>
      </c>
      <c r="I1821" s="191"/>
      <c r="J1821" s="191"/>
    </row>
    <row r="1822" spans="2:10">
      <c r="B1822" s="168">
        <v>1818</v>
      </c>
      <c r="C1822" s="181">
        <v>4.3286024777711832E-2</v>
      </c>
      <c r="D1822" s="181">
        <v>0.15809338708327092</v>
      </c>
      <c r="E1822" s="182">
        <v>0.25468285478023356</v>
      </c>
      <c r="F1822" s="183">
        <v>2.0786107002883199E-2</v>
      </c>
      <c r="G1822" s="183">
        <v>0.15529187929234858</v>
      </c>
      <c r="H1822" s="183">
        <v>0.66103987963806377</v>
      </c>
      <c r="I1822" s="191"/>
      <c r="J1822" s="191"/>
    </row>
    <row r="1823" spans="2:10">
      <c r="B1823" s="168">
        <v>1819</v>
      </c>
      <c r="C1823" s="181">
        <v>3.730938122084515E-2</v>
      </c>
      <c r="D1823" s="181">
        <v>0.17326105327998587</v>
      </c>
      <c r="E1823" s="182">
        <v>0.54124575045286283</v>
      </c>
      <c r="F1823" s="183">
        <v>1.9343482053618126E-2</v>
      </c>
      <c r="G1823" s="183">
        <v>0.17725244629266229</v>
      </c>
      <c r="H1823" s="183">
        <v>0.85358069615270749</v>
      </c>
      <c r="I1823" s="191"/>
      <c r="J1823" s="191"/>
    </row>
    <row r="1824" spans="2:10">
      <c r="B1824" s="168">
        <v>1820</v>
      </c>
      <c r="C1824" s="181">
        <v>3.4439594389852217E-2</v>
      </c>
      <c r="D1824" s="181">
        <v>0.17798992685978338</v>
      </c>
      <c r="E1824" s="182">
        <v>0.55687406970430342</v>
      </c>
      <c r="F1824" s="183">
        <v>1.8843691543652896E-2</v>
      </c>
      <c r="G1824" s="183">
        <v>0.20016587216597612</v>
      </c>
      <c r="H1824" s="183">
        <v>0.9652554317275287</v>
      </c>
      <c r="I1824" s="191"/>
      <c r="J1824" s="191"/>
    </row>
    <row r="1825" spans="2:10">
      <c r="B1825" s="168">
        <v>1821</v>
      </c>
      <c r="C1825" s="181">
        <v>3.1312436186520694E-2</v>
      </c>
      <c r="D1825" s="181">
        <v>0.18378515598428941</v>
      </c>
      <c r="E1825" s="182">
        <v>0.53802647375625867</v>
      </c>
      <c r="F1825" s="183">
        <v>1.8448016874212932E-2</v>
      </c>
      <c r="G1825" s="183">
        <v>0.22770468250993639</v>
      </c>
      <c r="H1825" s="183">
        <v>0.86831492495593532</v>
      </c>
      <c r="I1825" s="191"/>
      <c r="J1825" s="191"/>
    </row>
    <row r="1826" spans="2:10">
      <c r="B1826" s="168">
        <v>1822</v>
      </c>
      <c r="C1826" s="181">
        <v>2.8921156018230424E-2</v>
      </c>
      <c r="D1826" s="181">
        <v>0.19232617877402822</v>
      </c>
      <c r="E1826" s="182">
        <v>0.51908208821747348</v>
      </c>
      <c r="F1826" s="183">
        <v>1.7972910782067576E-2</v>
      </c>
      <c r="G1826" s="183">
        <v>0.26062541292329433</v>
      </c>
      <c r="H1826" s="183">
        <v>0.53287474026736403</v>
      </c>
      <c r="I1826" s="191"/>
      <c r="J1826" s="191"/>
    </row>
    <row r="1827" spans="2:10">
      <c r="B1827" s="168">
        <v>1823</v>
      </c>
      <c r="C1827" s="181">
        <v>2.6400711730849988E-2</v>
      </c>
      <c r="D1827" s="181">
        <v>0.18903202849434897</v>
      </c>
      <c r="E1827" s="182">
        <v>0.50211813970458841</v>
      </c>
      <c r="F1827" s="183">
        <v>1.7733237496196118E-2</v>
      </c>
      <c r="G1827" s="183">
        <v>0.28852818006190795</v>
      </c>
      <c r="H1827" s="183">
        <v>0.24655964789705773</v>
      </c>
      <c r="I1827" s="191"/>
      <c r="J1827" s="191"/>
    </row>
    <row r="1828" spans="2:10">
      <c r="B1828" s="168">
        <v>1824</v>
      </c>
      <c r="C1828" s="181">
        <v>2.0369523190538162E-2</v>
      </c>
      <c r="D1828" s="181">
        <v>0.20455972170216072</v>
      </c>
      <c r="E1828" s="182">
        <v>0.49129169744703466</v>
      </c>
      <c r="F1828" s="183">
        <v>1.7592439783379793E-2</v>
      </c>
      <c r="G1828" s="183">
        <v>0.31333316510140358</v>
      </c>
      <c r="H1828" s="183">
        <v>0.13772628173651222</v>
      </c>
      <c r="I1828" s="191"/>
      <c r="J1828" s="191"/>
    </row>
    <row r="1829" spans="2:10">
      <c r="B1829" s="168">
        <v>1825</v>
      </c>
      <c r="C1829" s="181">
        <v>1.7878973031022125E-2</v>
      </c>
      <c r="D1829" s="181">
        <v>0.22124599452232943</v>
      </c>
      <c r="E1829" s="182">
        <v>0.48896870510343216</v>
      </c>
      <c r="F1829" s="183">
        <v>1.753386600422337E-2</v>
      </c>
      <c r="G1829" s="183">
        <v>0.3344713489451433</v>
      </c>
      <c r="H1829" s="183">
        <v>0.11461383687718753</v>
      </c>
      <c r="I1829" s="191"/>
      <c r="J1829" s="191"/>
    </row>
    <row r="1830" spans="2:10">
      <c r="B1830" s="168">
        <v>1826</v>
      </c>
      <c r="C1830" s="181">
        <v>1.7063150856986592E-2</v>
      </c>
      <c r="D1830" s="181">
        <v>0.24437937621829367</v>
      </c>
      <c r="E1830" s="182">
        <v>0.47931830880022852</v>
      </c>
      <c r="F1830" s="183">
        <v>1.7498942379570347E-2</v>
      </c>
      <c r="G1830" s="183">
        <v>0.35984450627626446</v>
      </c>
      <c r="H1830" s="183">
        <v>0.11141646935792182</v>
      </c>
      <c r="I1830" s="191"/>
      <c r="J1830" s="191"/>
    </row>
    <row r="1831" spans="2:10">
      <c r="B1831" s="168">
        <v>1827</v>
      </c>
      <c r="C1831" s="181">
        <v>1.6376244788310498E-2</v>
      </c>
      <c r="D1831" s="181">
        <v>0.26682377530739615</v>
      </c>
      <c r="E1831" s="182">
        <v>0.47005778634190404</v>
      </c>
      <c r="F1831" s="183">
        <v>1.7461053866743424E-2</v>
      </c>
      <c r="G1831" s="183">
        <v>0.38439277390797261</v>
      </c>
      <c r="H1831" s="183">
        <v>0.11239299438773752</v>
      </c>
      <c r="I1831" s="191"/>
      <c r="J1831" s="191"/>
    </row>
    <row r="1832" spans="2:10">
      <c r="B1832" s="168">
        <v>1828</v>
      </c>
      <c r="C1832" s="181">
        <v>1.5837858104180053E-2</v>
      </c>
      <c r="D1832" s="181">
        <v>0.29207088988812036</v>
      </c>
      <c r="E1832" s="182">
        <v>0.4749000424589549</v>
      </c>
      <c r="F1832" s="183">
        <v>1.7368314922699385E-2</v>
      </c>
      <c r="G1832" s="183">
        <v>0.41886569791044065</v>
      </c>
      <c r="H1832" s="183">
        <v>0.11407569405297061</v>
      </c>
      <c r="I1832" s="191"/>
      <c r="J1832" s="191"/>
    </row>
    <row r="1833" spans="2:10">
      <c r="B1833" s="168">
        <v>1829</v>
      </c>
      <c r="C1833" s="181">
        <v>1.5311116452424162E-2</v>
      </c>
      <c r="D1833" s="181">
        <v>0.32446683871702336</v>
      </c>
      <c r="E1833" s="182">
        <v>0.48626111469315664</v>
      </c>
      <c r="F1833" s="183">
        <v>1.7306086746491395E-2</v>
      </c>
      <c r="G1833" s="183">
        <v>0.45061970037667548</v>
      </c>
      <c r="H1833" s="183">
        <v>0.12110356942787771</v>
      </c>
      <c r="I1833" s="191"/>
      <c r="J1833" s="191"/>
    </row>
    <row r="1834" spans="2:10">
      <c r="B1834" s="168">
        <v>1830</v>
      </c>
      <c r="C1834" s="181">
        <v>1.5178623565277664E-2</v>
      </c>
      <c r="D1834" s="181">
        <v>0.36341701857779596</v>
      </c>
      <c r="E1834" s="182">
        <v>0.49212336648634009</v>
      </c>
      <c r="F1834" s="183">
        <v>1.7309120585553058E-2</v>
      </c>
      <c r="G1834" s="183">
        <v>0.48022708600676706</v>
      </c>
      <c r="H1834" s="183">
        <v>0.16084110814906655</v>
      </c>
      <c r="I1834" s="191"/>
      <c r="J1834" s="191"/>
    </row>
    <row r="1835" spans="2:10">
      <c r="B1835" s="168">
        <v>1831</v>
      </c>
      <c r="C1835" s="181">
        <v>1.5944214219064091E-2</v>
      </c>
      <c r="D1835" s="181">
        <v>0.39084397231503942</v>
      </c>
      <c r="E1835" s="182">
        <v>0.26886817359881765</v>
      </c>
      <c r="F1835" s="183">
        <v>1.7362454097239355E-2</v>
      </c>
      <c r="G1835" s="183">
        <v>0.49948522723250344</v>
      </c>
      <c r="H1835" s="183">
        <v>0.24158969912956005</v>
      </c>
      <c r="I1835" s="191"/>
      <c r="J1835" s="191"/>
    </row>
    <row r="1836" spans="2:10">
      <c r="B1836" s="168">
        <v>1832</v>
      </c>
      <c r="C1836" s="181">
        <v>1.7396279957689189E-2</v>
      </c>
      <c r="D1836" s="181">
        <v>0.36512020304091564</v>
      </c>
      <c r="E1836" s="182">
        <v>0.19097263134404899</v>
      </c>
      <c r="F1836" s="183">
        <v>1.7450297528252078E-2</v>
      </c>
      <c r="G1836" s="183">
        <v>0.47804547918748014</v>
      </c>
      <c r="H1836" s="183">
        <v>0.32691387130386185</v>
      </c>
      <c r="I1836" s="191"/>
      <c r="J1836" s="191"/>
    </row>
    <row r="1837" spans="2:10">
      <c r="B1837" s="168">
        <v>1833</v>
      </c>
      <c r="C1837" s="181">
        <v>1.9806176101804348E-2</v>
      </c>
      <c r="D1837" s="181">
        <v>0.31692531395823709</v>
      </c>
      <c r="E1837" s="182">
        <v>0.21715021885554006</v>
      </c>
      <c r="F1837" s="183">
        <v>1.7771746567012928E-2</v>
      </c>
      <c r="G1837" s="183">
        <v>0.42580363912760794</v>
      </c>
      <c r="H1837" s="183">
        <v>0.37932594810736647</v>
      </c>
      <c r="I1837" s="191"/>
      <c r="J1837" s="191"/>
    </row>
    <row r="1838" spans="2:10">
      <c r="B1838" s="168">
        <v>1834</v>
      </c>
      <c r="C1838" s="181">
        <v>2.2604276305740054E-2</v>
      </c>
      <c r="D1838" s="181">
        <v>0.2843418637842402</v>
      </c>
      <c r="E1838" s="182">
        <v>0.24120379838344644</v>
      </c>
      <c r="F1838" s="183">
        <v>1.800910999814424E-2</v>
      </c>
      <c r="G1838" s="183">
        <v>0.37385347258646562</v>
      </c>
      <c r="H1838" s="183">
        <v>0.38125818162765757</v>
      </c>
      <c r="I1838" s="191"/>
      <c r="J1838" s="191"/>
    </row>
    <row r="1839" spans="2:10">
      <c r="B1839" s="168">
        <v>1835</v>
      </c>
      <c r="C1839" s="181">
        <v>2.4927906425340454E-2</v>
      </c>
      <c r="D1839" s="181">
        <v>0.25499300678248171</v>
      </c>
      <c r="E1839" s="182">
        <v>0.25941022047903356</v>
      </c>
      <c r="F1839" s="183">
        <v>1.8136807042285194E-2</v>
      </c>
      <c r="G1839" s="183">
        <v>0.33401339679402958</v>
      </c>
      <c r="H1839" s="183">
        <v>0.35287483023715221</v>
      </c>
      <c r="I1839" s="191"/>
      <c r="J1839" s="191"/>
    </row>
    <row r="1840" spans="2:10">
      <c r="B1840" s="168">
        <v>1836</v>
      </c>
      <c r="C1840" s="181">
        <v>2.7488555144769427E-2</v>
      </c>
      <c r="D1840" s="181">
        <v>0.20661775923683412</v>
      </c>
      <c r="E1840" s="182">
        <v>0.26029130825469521</v>
      </c>
      <c r="F1840" s="183">
        <v>1.8266813941166273E-2</v>
      </c>
      <c r="G1840" s="183">
        <v>0.29566996418184133</v>
      </c>
      <c r="H1840" s="183">
        <v>0.33065776118648593</v>
      </c>
      <c r="I1840" s="191"/>
      <c r="J1840" s="191"/>
    </row>
    <row r="1841" spans="2:10">
      <c r="B1841" s="168">
        <v>1837</v>
      </c>
      <c r="C1841" s="181">
        <v>3.0070608264337235E-2</v>
      </c>
      <c r="D1841" s="181">
        <v>0.17376558504648251</v>
      </c>
      <c r="E1841" s="182">
        <v>0.25634864797187207</v>
      </c>
      <c r="F1841" s="183">
        <v>1.8589607522238545E-2</v>
      </c>
      <c r="G1841" s="183">
        <v>0.25399652166372783</v>
      </c>
      <c r="H1841" s="183">
        <v>0.31934750028203718</v>
      </c>
      <c r="I1841" s="191"/>
      <c r="J1841" s="191"/>
    </row>
    <row r="1842" spans="2:10">
      <c r="B1842" s="168">
        <v>1838</v>
      </c>
      <c r="C1842" s="181">
        <v>3.2121828293118874E-2</v>
      </c>
      <c r="D1842" s="181">
        <v>0.15428973598529544</v>
      </c>
      <c r="E1842" s="182">
        <v>0.24827662722124849</v>
      </c>
      <c r="F1842" s="183">
        <v>1.8873374900835772E-2</v>
      </c>
      <c r="G1842" s="183">
        <v>0.2224828085880253</v>
      </c>
      <c r="H1842" s="183">
        <v>0.32059640443678011</v>
      </c>
      <c r="I1842" s="191"/>
      <c r="J1842" s="191"/>
    </row>
    <row r="1843" spans="2:10">
      <c r="B1843" s="168">
        <v>1839</v>
      </c>
      <c r="C1843" s="181">
        <v>3.4532650455999153E-2</v>
      </c>
      <c r="D1843" s="181">
        <v>0.14498216204772191</v>
      </c>
      <c r="E1843" s="182">
        <v>0.24083097339556719</v>
      </c>
      <c r="F1843" s="183">
        <v>1.9554747573730345E-2</v>
      </c>
      <c r="G1843" s="183">
        <v>0.19181976195633599</v>
      </c>
      <c r="H1843" s="183">
        <v>0.33682104453336903</v>
      </c>
      <c r="I1843" s="191"/>
      <c r="J1843" s="191"/>
    </row>
    <row r="1844" spans="2:10">
      <c r="B1844" s="168">
        <v>1840</v>
      </c>
      <c r="C1844" s="181">
        <v>3.7351307393503182E-2</v>
      </c>
      <c r="D1844" s="181">
        <v>0.12402670041711063</v>
      </c>
      <c r="E1844" s="182">
        <v>0.23683773486980086</v>
      </c>
      <c r="F1844" s="183">
        <v>2.0741185499504249E-2</v>
      </c>
      <c r="G1844" s="183">
        <v>0.16472369514545304</v>
      </c>
      <c r="H1844" s="183">
        <v>0.38647810527858895</v>
      </c>
      <c r="I1844" s="191"/>
      <c r="J1844" s="191"/>
    </row>
    <row r="1845" spans="2:10">
      <c r="B1845" s="168">
        <v>1841</v>
      </c>
      <c r="C1845" s="181">
        <v>3.7523316647223602E-2</v>
      </c>
      <c r="D1845" s="181">
        <v>0.11954636318391676</v>
      </c>
      <c r="E1845" s="182">
        <v>0.23137982712398661</v>
      </c>
      <c r="F1845" s="183">
        <v>2.173263031467847E-2</v>
      </c>
      <c r="G1845" s="183">
        <v>0.15153738296943006</v>
      </c>
      <c r="H1845" s="183">
        <v>0.49462187947064973</v>
      </c>
      <c r="I1845" s="191"/>
      <c r="J1845" s="191"/>
    </row>
    <row r="1846" spans="2:10">
      <c r="B1846" s="168">
        <v>1842</v>
      </c>
      <c r="C1846" s="181">
        <v>3.409470542352537E-2</v>
      </c>
      <c r="D1846" s="181">
        <v>0.11928438706757918</v>
      </c>
      <c r="E1846" s="182">
        <v>0.2282987187257976</v>
      </c>
      <c r="F1846" s="183">
        <v>2.1295757489798846E-2</v>
      </c>
      <c r="G1846" s="183">
        <v>0.14904726814775096</v>
      </c>
      <c r="H1846" s="183">
        <v>0.66141113732485779</v>
      </c>
      <c r="I1846" s="191"/>
      <c r="J1846" s="191"/>
    </row>
    <row r="1847" spans="2:10">
      <c r="B1847" s="168">
        <v>1843</v>
      </c>
      <c r="C1847" s="181">
        <v>2.6420343707867194E-2</v>
      </c>
      <c r="D1847" s="181">
        <v>0.13973194582736365</v>
      </c>
      <c r="E1847" s="182">
        <v>0.50811921163227225</v>
      </c>
      <c r="F1847" s="183">
        <v>1.9427877940242595E-2</v>
      </c>
      <c r="G1847" s="183">
        <v>0.16634705422786866</v>
      </c>
      <c r="H1847" s="183">
        <v>0.85538309091914699</v>
      </c>
      <c r="I1847" s="191"/>
      <c r="J1847" s="191"/>
    </row>
    <row r="1848" spans="2:10">
      <c r="B1848" s="168">
        <v>1844</v>
      </c>
      <c r="C1848" s="181">
        <v>2.4210468591153379E-2</v>
      </c>
      <c r="D1848" s="181">
        <v>0.15338984525384552</v>
      </c>
      <c r="E1848" s="182">
        <v>0.53806024376991102</v>
      </c>
      <c r="F1848" s="183">
        <v>1.8831900941845073E-2</v>
      </c>
      <c r="G1848" s="183">
        <v>0.18756422804323494</v>
      </c>
      <c r="H1848" s="183">
        <v>0.961319518090058</v>
      </c>
      <c r="I1848" s="191"/>
      <c r="J1848" s="191"/>
    </row>
    <row r="1849" spans="2:10">
      <c r="B1849" s="168">
        <v>1845</v>
      </c>
      <c r="C1849" s="181">
        <v>2.2695129240174954E-2</v>
      </c>
      <c r="D1849" s="181">
        <v>0.15991579749211227</v>
      </c>
      <c r="E1849" s="182">
        <v>0.52447281227640885</v>
      </c>
      <c r="F1849" s="183">
        <v>1.854837489135501E-2</v>
      </c>
      <c r="G1849" s="183">
        <v>0.21018049310133333</v>
      </c>
      <c r="H1849" s="183">
        <v>0.86366904383901477</v>
      </c>
      <c r="I1849" s="191"/>
      <c r="J1849" s="191"/>
    </row>
    <row r="1850" spans="2:10">
      <c r="B1850" s="168">
        <v>1846</v>
      </c>
      <c r="C1850" s="181">
        <v>2.1529517476113248E-2</v>
      </c>
      <c r="D1850" s="181">
        <v>0.1664714168840517</v>
      </c>
      <c r="E1850" s="182">
        <v>0.51087579438087427</v>
      </c>
      <c r="F1850" s="183">
        <v>1.8147115200006066E-2</v>
      </c>
      <c r="G1850" s="183">
        <v>0.23508214940113056</v>
      </c>
      <c r="H1850" s="183">
        <v>0.52910509432759001</v>
      </c>
      <c r="I1850" s="191"/>
      <c r="J1850" s="191"/>
    </row>
    <row r="1851" spans="2:10">
      <c r="B1851" s="168">
        <v>1847</v>
      </c>
      <c r="C1851" s="181">
        <v>1.9804574934053333E-2</v>
      </c>
      <c r="D1851" s="181">
        <v>0.17223347402031589</v>
      </c>
      <c r="E1851" s="182">
        <v>0.50316809828643105</v>
      </c>
      <c r="F1851" s="183">
        <v>1.7876793244523043E-2</v>
      </c>
      <c r="G1851" s="183">
        <v>0.25734790492818466</v>
      </c>
      <c r="H1851" s="183">
        <v>0.24464523192315082</v>
      </c>
      <c r="I1851" s="191"/>
      <c r="J1851" s="191"/>
    </row>
    <row r="1852" spans="2:10">
      <c r="B1852" s="168">
        <v>1848</v>
      </c>
      <c r="C1852" s="181">
        <v>1.659812522701036E-2</v>
      </c>
      <c r="D1852" s="181">
        <v>0.18362130796208923</v>
      </c>
      <c r="E1852" s="182">
        <v>0.57017424767327429</v>
      </c>
      <c r="F1852" s="183">
        <v>1.7686247466184218E-2</v>
      </c>
      <c r="G1852" s="183">
        <v>0.27646063279706268</v>
      </c>
      <c r="H1852" s="183">
        <v>0.13546248308325404</v>
      </c>
      <c r="I1852" s="191"/>
      <c r="J1852" s="191"/>
    </row>
    <row r="1853" spans="2:10">
      <c r="B1853" s="168">
        <v>1849</v>
      </c>
      <c r="C1853" s="181">
        <v>1.4982773810422016E-2</v>
      </c>
      <c r="D1853" s="181">
        <v>0.19992104734129282</v>
      </c>
      <c r="E1853" s="182">
        <v>0.58530378274681405</v>
      </c>
      <c r="F1853" s="183">
        <v>1.7586923712358597E-2</v>
      </c>
      <c r="G1853" s="183">
        <v>0.29226773874439466</v>
      </c>
      <c r="H1853" s="183">
        <v>0.1120650456874526</v>
      </c>
      <c r="I1853" s="191"/>
      <c r="J1853" s="191"/>
    </row>
    <row r="1854" spans="2:10">
      <c r="B1854" s="168">
        <v>1850</v>
      </c>
      <c r="C1854" s="181">
        <v>1.413312720744727E-2</v>
      </c>
      <c r="D1854" s="181">
        <v>0.21365655700103092</v>
      </c>
      <c r="E1854" s="182">
        <v>0.58232031504952508</v>
      </c>
      <c r="F1854" s="183">
        <v>1.7546070311357787E-2</v>
      </c>
      <c r="G1854" s="183">
        <v>0.30976936926744714</v>
      </c>
      <c r="H1854" s="183">
        <v>0.10872619626521295</v>
      </c>
      <c r="I1854" s="191"/>
      <c r="J1854" s="191"/>
    </row>
    <row r="1855" spans="2:10">
      <c r="B1855" s="168">
        <v>1851</v>
      </c>
      <c r="C1855" s="181">
        <v>1.4171425281105484E-2</v>
      </c>
      <c r="D1855" s="181">
        <v>0.227413245770867</v>
      </c>
      <c r="E1855" s="182">
        <v>0.58978288290209313</v>
      </c>
      <c r="F1855" s="183">
        <v>1.7518214152700697E-2</v>
      </c>
      <c r="G1855" s="183">
        <v>0.32448409674781098</v>
      </c>
      <c r="H1855" s="183">
        <v>0.10950708110749986</v>
      </c>
      <c r="I1855" s="191"/>
      <c r="J1855" s="191"/>
    </row>
    <row r="1856" spans="2:10">
      <c r="B1856" s="168">
        <v>1852</v>
      </c>
      <c r="C1856" s="181">
        <v>1.4629497713383505E-2</v>
      </c>
      <c r="D1856" s="181">
        <v>0.2614849752764718</v>
      </c>
      <c r="E1856" s="182">
        <v>0.62159882975111314</v>
      </c>
      <c r="F1856" s="183">
        <v>1.742850904771831E-2</v>
      </c>
      <c r="G1856" s="183">
        <v>0.35421101737355948</v>
      </c>
      <c r="H1856" s="183">
        <v>0.11081993437674187</v>
      </c>
      <c r="I1856" s="191"/>
      <c r="J1856" s="191"/>
    </row>
    <row r="1857" spans="2:10">
      <c r="B1857" s="168">
        <v>1853</v>
      </c>
      <c r="C1857" s="181">
        <v>1.5444800310730995E-2</v>
      </c>
      <c r="D1857" s="181">
        <v>0.2972766235681959</v>
      </c>
      <c r="E1857" s="182">
        <v>0.70838229698730948</v>
      </c>
      <c r="F1857" s="183">
        <v>1.7386517957069372E-2</v>
      </c>
      <c r="G1857" s="183">
        <v>0.38223413244064236</v>
      </c>
      <c r="H1857" s="183">
        <v>0.12244711827207909</v>
      </c>
      <c r="I1857" s="191"/>
      <c r="J1857" s="191"/>
    </row>
    <row r="1858" spans="2:10">
      <c r="B1858" s="168">
        <v>1854</v>
      </c>
      <c r="C1858" s="181">
        <v>1.6773384857538737E-2</v>
      </c>
      <c r="D1858" s="181">
        <v>0.31586917742605708</v>
      </c>
      <c r="E1858" s="182">
        <v>0.83456122510683406</v>
      </c>
      <c r="F1858" s="183">
        <v>1.7437782942122716E-2</v>
      </c>
      <c r="G1858" s="183">
        <v>0.39753454414030392</v>
      </c>
      <c r="H1858" s="183">
        <v>0.21079797998419184</v>
      </c>
      <c r="I1858" s="191"/>
      <c r="J1858" s="191"/>
    </row>
    <row r="1859" spans="2:10">
      <c r="B1859" s="168">
        <v>1855</v>
      </c>
      <c r="C1859" s="181">
        <v>1.9298503683899678E-2</v>
      </c>
      <c r="D1859" s="181">
        <v>0.3422290840278186</v>
      </c>
      <c r="E1859" s="182">
        <v>0.74876321014699121</v>
      </c>
      <c r="F1859" s="183">
        <v>1.7452021300446204E-2</v>
      </c>
      <c r="G1859" s="183">
        <v>0.41200779670311699</v>
      </c>
      <c r="H1859" s="183">
        <v>0.31126239168453329</v>
      </c>
      <c r="I1859" s="191"/>
      <c r="J1859" s="191"/>
    </row>
    <row r="1860" spans="2:10">
      <c r="B1860" s="168">
        <v>1856</v>
      </c>
      <c r="C1860" s="181">
        <v>2.2305263356387547E-2</v>
      </c>
      <c r="D1860" s="181">
        <v>0.33682000111537558</v>
      </c>
      <c r="E1860" s="182">
        <v>0.80215571170419497</v>
      </c>
      <c r="F1860" s="183">
        <v>1.7455227516727286E-2</v>
      </c>
      <c r="G1860" s="183">
        <v>0.39385206011570367</v>
      </c>
      <c r="H1860" s="183">
        <v>0.32555206388490077</v>
      </c>
      <c r="I1860" s="191"/>
      <c r="J1860" s="191"/>
    </row>
    <row r="1861" spans="2:10">
      <c r="B1861" s="168">
        <v>1857</v>
      </c>
      <c r="C1861" s="181">
        <v>2.5712212551913707E-2</v>
      </c>
      <c r="D1861" s="181">
        <v>0.3110257874014416</v>
      </c>
      <c r="E1861" s="182">
        <v>0.91696442761772068</v>
      </c>
      <c r="F1861" s="183">
        <v>1.75468287711232E-2</v>
      </c>
      <c r="G1861" s="183">
        <v>0.3563777204246148</v>
      </c>
      <c r="H1861" s="183">
        <v>0.31830737896042299</v>
      </c>
      <c r="I1861" s="191"/>
      <c r="J1861" s="191"/>
    </row>
    <row r="1862" spans="2:10">
      <c r="B1862" s="168">
        <v>1858</v>
      </c>
      <c r="C1862" s="181">
        <v>3.0708750878291551E-2</v>
      </c>
      <c r="D1862" s="181">
        <v>0.26235792490394383</v>
      </c>
      <c r="E1862" s="182">
        <v>0.97849635983985039</v>
      </c>
      <c r="F1862" s="183">
        <v>1.7864623412832493E-2</v>
      </c>
      <c r="G1862" s="183">
        <v>0.30975026534635064</v>
      </c>
      <c r="H1862" s="183">
        <v>0.3024029254647051</v>
      </c>
      <c r="I1862" s="191"/>
      <c r="J1862" s="191"/>
    </row>
    <row r="1863" spans="2:10">
      <c r="B1863" s="168">
        <v>1859</v>
      </c>
      <c r="C1863" s="181">
        <v>3.8465078271752558E-2</v>
      </c>
      <c r="D1863" s="181">
        <v>0.21016676014535299</v>
      </c>
      <c r="E1863" s="182">
        <v>0.99934681048016072</v>
      </c>
      <c r="F1863" s="183">
        <v>1.8479320577258283E-2</v>
      </c>
      <c r="G1863" s="183">
        <v>0.2697367300150203</v>
      </c>
      <c r="H1863" s="183">
        <v>0.28015807162636025</v>
      </c>
      <c r="I1863" s="191"/>
      <c r="J1863" s="191"/>
    </row>
    <row r="1864" spans="2:10">
      <c r="B1864" s="168">
        <v>1860</v>
      </c>
      <c r="C1864" s="181">
        <v>4.4741100847530337E-2</v>
      </c>
      <c r="D1864" s="181">
        <v>0.18044071160948003</v>
      </c>
      <c r="E1864" s="182">
        <v>0.98900819742026169</v>
      </c>
      <c r="F1864" s="183">
        <v>1.9001520125747167E-2</v>
      </c>
      <c r="G1864" s="183">
        <v>0.24263656466787331</v>
      </c>
      <c r="H1864" s="183">
        <v>0.26644685224376286</v>
      </c>
      <c r="I1864" s="191"/>
      <c r="J1864" s="191"/>
    </row>
    <row r="1865" spans="2:10">
      <c r="B1865" s="168">
        <v>1861</v>
      </c>
      <c r="C1865" s="181">
        <v>4.9977868552874553E-2</v>
      </c>
      <c r="D1865" s="181">
        <v>0.15153077380218402</v>
      </c>
      <c r="E1865" s="182">
        <v>0.92908576870101423</v>
      </c>
      <c r="F1865" s="183">
        <v>1.9810762220002134E-2</v>
      </c>
      <c r="G1865" s="183">
        <v>0.20743985948456284</v>
      </c>
      <c r="H1865" s="183">
        <v>0.25373288622464635</v>
      </c>
      <c r="I1865" s="191"/>
      <c r="J1865" s="191"/>
    </row>
    <row r="1866" spans="2:10">
      <c r="B1866" s="168">
        <v>1862</v>
      </c>
      <c r="C1866" s="181">
        <v>5.2896468939801246E-2</v>
      </c>
      <c r="D1866" s="181">
        <v>0.137697557538111</v>
      </c>
      <c r="E1866" s="182">
        <v>0.80393871489754121</v>
      </c>
      <c r="F1866" s="183">
        <v>2.0764008243354497E-2</v>
      </c>
      <c r="G1866" s="183">
        <v>0.17833042907440655</v>
      </c>
      <c r="H1866" s="183">
        <v>0.25207091489307842</v>
      </c>
      <c r="I1866" s="191"/>
      <c r="J1866" s="191"/>
    </row>
    <row r="1867" spans="2:10">
      <c r="B1867" s="168">
        <v>1863</v>
      </c>
      <c r="C1867" s="181">
        <v>5.5830920223870359E-2</v>
      </c>
      <c r="D1867" s="181">
        <v>0.12852053594274956</v>
      </c>
      <c r="E1867" s="182">
        <v>0.68467470454817503</v>
      </c>
      <c r="F1867" s="183">
        <v>2.2701769517660668E-2</v>
      </c>
      <c r="G1867" s="183">
        <v>0.15164292874626956</v>
      </c>
      <c r="H1867" s="183">
        <v>0.26932491521891028</v>
      </c>
      <c r="I1867" s="191"/>
      <c r="J1867" s="191"/>
    </row>
    <row r="1868" spans="2:10">
      <c r="B1868" s="168">
        <v>1864</v>
      </c>
      <c r="C1868" s="181">
        <v>5.4528289304537056E-2</v>
      </c>
      <c r="D1868" s="181">
        <v>0.11857127370511854</v>
      </c>
      <c r="E1868" s="182">
        <v>0.59751784088785276</v>
      </c>
      <c r="F1868" s="183">
        <v>2.4772054398251329E-2</v>
      </c>
      <c r="G1868" s="183">
        <v>0.13543145646905666</v>
      </c>
      <c r="H1868" s="183">
        <v>0.32419890062210582</v>
      </c>
      <c r="I1868" s="191"/>
      <c r="J1868" s="191"/>
    </row>
    <row r="1869" spans="2:10">
      <c r="B1869" s="168">
        <v>1865</v>
      </c>
      <c r="C1869" s="181">
        <v>5.13813546919746E-2</v>
      </c>
      <c r="D1869" s="181">
        <v>0.10294192451035601</v>
      </c>
      <c r="E1869" s="182">
        <v>0.51835237879219787</v>
      </c>
      <c r="F1869" s="183">
        <v>2.6080294067262269E-2</v>
      </c>
      <c r="G1869" s="183">
        <v>0.12788625444085716</v>
      </c>
      <c r="H1869" s="183">
        <v>0.44043581012811078</v>
      </c>
      <c r="I1869" s="191"/>
      <c r="J1869" s="191"/>
    </row>
    <row r="1870" spans="2:10">
      <c r="B1870" s="168">
        <v>1866</v>
      </c>
      <c r="C1870" s="181">
        <v>4.267820899271884E-2</v>
      </c>
      <c r="D1870" s="181">
        <v>0.10448620272606837</v>
      </c>
      <c r="E1870" s="182">
        <v>0.44581127532543213</v>
      </c>
      <c r="F1870" s="183">
        <v>2.4664249685230639E-2</v>
      </c>
      <c r="G1870" s="183">
        <v>0.13432905183073313</v>
      </c>
      <c r="H1870" s="183">
        <v>0.62210730590848429</v>
      </c>
      <c r="I1870" s="191"/>
      <c r="J1870" s="191"/>
    </row>
    <row r="1871" spans="2:10">
      <c r="B1871" s="168">
        <v>1867</v>
      </c>
      <c r="C1871" s="181">
        <v>2.8271110765207864E-2</v>
      </c>
      <c r="D1871" s="181">
        <v>0.12218492669435552</v>
      </c>
      <c r="E1871" s="182">
        <v>0.63704432682091316</v>
      </c>
      <c r="F1871" s="183">
        <v>2.0722982465134276E-2</v>
      </c>
      <c r="G1871" s="183">
        <v>0.16253179117720618</v>
      </c>
      <c r="H1871" s="183">
        <v>0.81201438916820223</v>
      </c>
      <c r="I1871" s="191"/>
      <c r="J1871" s="191"/>
    </row>
    <row r="1872" spans="2:10">
      <c r="B1872" s="168">
        <v>1868</v>
      </c>
      <c r="C1872" s="181">
        <v>2.4345351937088235E-2</v>
      </c>
      <c r="D1872" s="181">
        <v>0.13935036269302645</v>
      </c>
      <c r="E1872" s="182">
        <v>0.67149760623797128</v>
      </c>
      <c r="F1872" s="183">
        <v>1.9344481841490714E-2</v>
      </c>
      <c r="G1872" s="183">
        <v>0.19243071483722612</v>
      </c>
      <c r="H1872" s="183">
        <v>0.92147445665083616</v>
      </c>
      <c r="I1872" s="191"/>
      <c r="J1872" s="191"/>
    </row>
    <row r="1873" spans="2:10">
      <c r="B1873" s="168">
        <v>1869</v>
      </c>
      <c r="C1873" s="181">
        <v>2.1192868477483619E-2</v>
      </c>
      <c r="D1873" s="181">
        <v>0.15389301276897635</v>
      </c>
      <c r="E1873" s="182">
        <v>0.63983089804138271</v>
      </c>
      <c r="F1873" s="183">
        <v>1.87725342274793E-2</v>
      </c>
      <c r="G1873" s="183">
        <v>0.22041115093164618</v>
      </c>
      <c r="H1873" s="183">
        <v>0.82622926295602517</v>
      </c>
      <c r="I1873" s="191"/>
      <c r="J1873" s="191"/>
    </row>
    <row r="1874" spans="2:10">
      <c r="B1874" s="168">
        <v>1870</v>
      </c>
      <c r="C1874" s="181">
        <v>1.7785217628766215E-2</v>
      </c>
      <c r="D1874" s="181">
        <v>0.16639948329454674</v>
      </c>
      <c r="E1874" s="182">
        <v>0.62025267024709319</v>
      </c>
      <c r="F1874" s="183">
        <v>1.8213480429479952E-2</v>
      </c>
      <c r="G1874" s="183">
        <v>0.25437094496834345</v>
      </c>
      <c r="H1874" s="183">
        <v>0.49325230995227248</v>
      </c>
      <c r="I1874" s="191"/>
      <c r="J1874" s="191"/>
    </row>
    <row r="1875" spans="2:10">
      <c r="B1875" s="168">
        <v>1871</v>
      </c>
      <c r="C1875" s="181">
        <v>1.5905296857064932E-2</v>
      </c>
      <c r="D1875" s="181">
        <v>0.17445642072411643</v>
      </c>
      <c r="E1875" s="182">
        <v>0.6063542956238106</v>
      </c>
      <c r="F1875" s="183">
        <v>1.7801809154078488E-2</v>
      </c>
      <c r="G1875" s="183">
        <v>0.28593404371241332</v>
      </c>
      <c r="H1875" s="183">
        <v>0.22627110772832526</v>
      </c>
      <c r="I1875" s="191"/>
      <c r="J1875" s="191"/>
    </row>
    <row r="1876" spans="2:10">
      <c r="B1876" s="168">
        <v>1872</v>
      </c>
      <c r="C1876" s="181">
        <v>1.4877924857211474E-2</v>
      </c>
      <c r="D1876" s="181">
        <v>0.18774000761569559</v>
      </c>
      <c r="E1876" s="182">
        <v>0.59252649571342098</v>
      </c>
      <c r="F1876" s="183">
        <v>1.7642222324346212E-2</v>
      </c>
      <c r="G1876" s="183">
        <v>0.310654043400789</v>
      </c>
      <c r="H1876" s="183">
        <v>0.13194475255176807</v>
      </c>
      <c r="I1876" s="191"/>
      <c r="J1876" s="191"/>
    </row>
    <row r="1877" spans="2:10">
      <c r="B1877" s="168">
        <v>1873</v>
      </c>
      <c r="C1877" s="181">
        <v>1.4150371403025932E-2</v>
      </c>
      <c r="D1877" s="181">
        <v>0.20739901711290606</v>
      </c>
      <c r="E1877" s="182">
        <v>0.58530378274681405</v>
      </c>
      <c r="F1877" s="183">
        <v>1.7554551270552901E-2</v>
      </c>
      <c r="G1877" s="183">
        <v>0.33372267169691394</v>
      </c>
      <c r="H1877" s="183">
        <v>0.11318243518051602</v>
      </c>
      <c r="I1877" s="191"/>
      <c r="J1877" s="191"/>
    </row>
    <row r="1878" spans="2:10">
      <c r="B1878" s="168">
        <v>1874</v>
      </c>
      <c r="C1878" s="181">
        <v>1.3792445145250673E-2</v>
      </c>
      <c r="D1878" s="181">
        <v>0.22862381421646324</v>
      </c>
      <c r="E1878" s="182">
        <v>0.58232031504952508</v>
      </c>
      <c r="F1878" s="183">
        <v>1.7499459511228586E-2</v>
      </c>
      <c r="G1878" s="183">
        <v>0.35618966196729362</v>
      </c>
      <c r="H1878" s="183">
        <v>0.11118660536842674</v>
      </c>
      <c r="I1878" s="191"/>
      <c r="J1878" s="191"/>
    </row>
    <row r="1879" spans="2:10">
      <c r="B1879" s="168">
        <v>1875</v>
      </c>
      <c r="C1879" s="181">
        <v>1.3661892943427225E-2</v>
      </c>
      <c r="D1879" s="181">
        <v>0.25663297246754202</v>
      </c>
      <c r="E1879" s="182">
        <v>0.58978288290209313</v>
      </c>
      <c r="F1879" s="183">
        <v>1.7461295194850603E-2</v>
      </c>
      <c r="G1879" s="183">
        <v>0.37967735712832812</v>
      </c>
      <c r="H1879" s="183">
        <v>0.11237605889810472</v>
      </c>
      <c r="I1879" s="191"/>
      <c r="J1879" s="191"/>
    </row>
    <row r="1880" spans="2:10">
      <c r="B1880" s="168">
        <v>1876</v>
      </c>
      <c r="C1880" s="181">
        <v>1.347915441974837E-2</v>
      </c>
      <c r="D1880" s="181">
        <v>0.30570614543821562</v>
      </c>
      <c r="E1880" s="182">
        <v>0.62159882975111314</v>
      </c>
      <c r="F1880" s="183">
        <v>1.7359833963504285E-2</v>
      </c>
      <c r="G1880" s="183">
        <v>0.41370916346334413</v>
      </c>
      <c r="H1880" s="183">
        <v>0.11372560572821769</v>
      </c>
      <c r="I1880" s="191"/>
      <c r="J1880" s="191"/>
    </row>
    <row r="1881" spans="2:10">
      <c r="B1881" s="168">
        <v>1877</v>
      </c>
      <c r="C1881" s="181">
        <v>1.4054039728217175E-2</v>
      </c>
      <c r="D1881" s="181">
        <v>0.3296561582228123</v>
      </c>
      <c r="E1881" s="182">
        <v>0.70838229698730948</v>
      </c>
      <c r="F1881" s="183">
        <v>1.7346457491277854E-2</v>
      </c>
      <c r="G1881" s="183">
        <v>0.43767327112477861</v>
      </c>
      <c r="H1881" s="183">
        <v>0.12526502497676001</v>
      </c>
      <c r="I1881" s="191"/>
      <c r="J1881" s="191"/>
    </row>
    <row r="1882" spans="2:10">
      <c r="B1882" s="168">
        <v>1878</v>
      </c>
      <c r="C1882" s="181">
        <v>1.571477233763446E-2</v>
      </c>
      <c r="D1882" s="181">
        <v>0.33583937578546358</v>
      </c>
      <c r="E1882" s="182">
        <v>0.83414287257720476</v>
      </c>
      <c r="F1882" s="183">
        <v>1.7427854014284545E-2</v>
      </c>
      <c r="G1882" s="183">
        <v>0.44990262589153712</v>
      </c>
      <c r="H1882" s="183">
        <v>0.21392566502007257</v>
      </c>
      <c r="I1882" s="191"/>
      <c r="J1882" s="191"/>
    </row>
    <row r="1883" spans="2:10">
      <c r="B1883" s="168">
        <v>1879</v>
      </c>
      <c r="C1883" s="181">
        <v>1.7858381008453942E-2</v>
      </c>
      <c r="D1883" s="181">
        <v>0.35258850021749127</v>
      </c>
      <c r="E1883" s="182">
        <v>0.74251973357137735</v>
      </c>
      <c r="F1883" s="183">
        <v>1.7480463541649307E-2</v>
      </c>
      <c r="G1883" s="183">
        <v>0.45842517639371794</v>
      </c>
      <c r="H1883" s="183">
        <v>0.30992254747868936</v>
      </c>
      <c r="I1883" s="191"/>
      <c r="J1883" s="191"/>
    </row>
    <row r="1884" spans="2:10">
      <c r="B1884" s="168">
        <v>1880</v>
      </c>
      <c r="C1884" s="181">
        <v>2.0641556016580968E-2</v>
      </c>
      <c r="D1884" s="181">
        <v>0.35530669454774894</v>
      </c>
      <c r="E1884" s="182">
        <v>0.80215571170419497</v>
      </c>
      <c r="F1884" s="183">
        <v>1.7464604837463336E-2</v>
      </c>
      <c r="G1884" s="183">
        <v>0.44231735305011538</v>
      </c>
      <c r="H1884" s="183">
        <v>0.3260193775519552</v>
      </c>
      <c r="I1884" s="191"/>
      <c r="J1884" s="191"/>
    </row>
    <row r="1885" spans="2:10">
      <c r="B1885" s="168">
        <v>1881</v>
      </c>
      <c r="C1885" s="181">
        <v>2.3816497748388597E-2</v>
      </c>
      <c r="D1885" s="181">
        <v>0.31175473646573326</v>
      </c>
      <c r="E1885" s="182">
        <v>0.91696442761772068</v>
      </c>
      <c r="F1885" s="183">
        <v>1.7424923601554523E-2</v>
      </c>
      <c r="G1885" s="183">
        <v>0.39613491094236319</v>
      </c>
      <c r="H1885" s="183">
        <v>0.31897491951011625</v>
      </c>
      <c r="I1885" s="191"/>
      <c r="J1885" s="191"/>
    </row>
    <row r="1886" spans="2:10">
      <c r="B1886" s="168">
        <v>1882</v>
      </c>
      <c r="C1886" s="181">
        <v>2.5833901251946643E-2</v>
      </c>
      <c r="D1886" s="181">
        <v>0.28098305474887147</v>
      </c>
      <c r="E1886" s="182">
        <v>0.97849635983985039</v>
      </c>
      <c r="F1886" s="183">
        <v>1.7429370933815375E-2</v>
      </c>
      <c r="G1886" s="183">
        <v>0.35321175358583773</v>
      </c>
      <c r="H1886" s="183">
        <v>0.30177428361776287</v>
      </c>
      <c r="I1886" s="191"/>
      <c r="J1886" s="191"/>
    </row>
    <row r="1887" spans="2:10">
      <c r="B1887" s="168">
        <v>1883</v>
      </c>
      <c r="C1887" s="181">
        <v>2.7145508999415785E-2</v>
      </c>
      <c r="D1887" s="181">
        <v>0.27102702886723717</v>
      </c>
      <c r="E1887" s="182">
        <v>0.99934681048016072</v>
      </c>
      <c r="F1887" s="183">
        <v>1.7447367115522062E-2</v>
      </c>
      <c r="G1887" s="183">
        <v>0.32580216568688453</v>
      </c>
      <c r="H1887" s="183">
        <v>0.27959329068824174</v>
      </c>
      <c r="I1887" s="191"/>
      <c r="J1887" s="191"/>
    </row>
    <row r="1888" spans="2:10">
      <c r="B1888" s="168">
        <v>1884</v>
      </c>
      <c r="C1888" s="181">
        <v>2.9387880643813535E-2</v>
      </c>
      <c r="D1888" s="181">
        <v>0.24345463523177369</v>
      </c>
      <c r="E1888" s="182">
        <v>0.98900819742026169</v>
      </c>
      <c r="F1888" s="183">
        <v>1.746839713629042E-2</v>
      </c>
      <c r="G1888" s="183">
        <v>0.30120075257255113</v>
      </c>
      <c r="H1888" s="183">
        <v>0.26430901129464857</v>
      </c>
      <c r="I1888" s="191"/>
      <c r="J1888" s="191"/>
    </row>
    <row r="1889" spans="2:10">
      <c r="B1889" s="168">
        <v>1885</v>
      </c>
      <c r="C1889" s="181">
        <v>3.0413654469539444E-2</v>
      </c>
      <c r="D1889" s="181">
        <v>0.23598401954018541</v>
      </c>
      <c r="E1889" s="182">
        <v>0.92908576870101423</v>
      </c>
      <c r="F1889" s="183">
        <v>1.7473740830092201E-2</v>
      </c>
      <c r="G1889" s="183">
        <v>0.27783127139135294</v>
      </c>
      <c r="H1889" s="183">
        <v>0.25276385867722012</v>
      </c>
      <c r="I1889" s="191"/>
      <c r="J1889" s="191"/>
    </row>
    <row r="1890" spans="2:10">
      <c r="B1890" s="168">
        <v>1886</v>
      </c>
      <c r="C1890" s="181">
        <v>3.0916123620106272E-2</v>
      </c>
      <c r="D1890" s="181">
        <v>0.22849252553127178</v>
      </c>
      <c r="E1890" s="182">
        <v>0.80393871489754121</v>
      </c>
      <c r="F1890" s="183">
        <v>1.7466190707881912E-2</v>
      </c>
      <c r="G1890" s="183">
        <v>0.25862956125169262</v>
      </c>
      <c r="H1890" s="183">
        <v>0.25125704112827768</v>
      </c>
      <c r="I1890" s="191"/>
      <c r="J1890" s="191"/>
    </row>
    <row r="1891" spans="2:10">
      <c r="B1891" s="168">
        <v>1887</v>
      </c>
      <c r="C1891" s="181">
        <v>3.1376893294072554E-2</v>
      </c>
      <c r="D1891" s="181">
        <v>0.21034036704397949</v>
      </c>
      <c r="E1891" s="182">
        <v>0.68467470454817503</v>
      </c>
      <c r="F1891" s="183">
        <v>1.7517903873705751E-2</v>
      </c>
      <c r="G1891" s="183">
        <v>0.23653204894465213</v>
      </c>
      <c r="H1891" s="183">
        <v>0.27122063158968085</v>
      </c>
      <c r="I1891" s="191"/>
      <c r="J1891" s="191"/>
    </row>
    <row r="1892" spans="2:10">
      <c r="B1892" s="168">
        <v>1888</v>
      </c>
      <c r="C1892" s="181">
        <v>3.0238031577862753E-2</v>
      </c>
      <c r="D1892" s="181">
        <v>0.19697632910613594</v>
      </c>
      <c r="E1892" s="182">
        <v>0.59751784088785276</v>
      </c>
      <c r="F1892" s="183">
        <v>1.7662080180022549E-2</v>
      </c>
      <c r="G1892" s="183">
        <v>0.22413641554551078</v>
      </c>
      <c r="H1892" s="183">
        <v>0.32762401519466183</v>
      </c>
      <c r="I1892" s="191"/>
      <c r="J1892" s="191"/>
    </row>
    <row r="1893" spans="2:10">
      <c r="B1893" s="168">
        <v>1889</v>
      </c>
      <c r="C1893" s="181">
        <v>2.7644490380333651E-2</v>
      </c>
      <c r="D1893" s="181">
        <v>0.17326225604066262</v>
      </c>
      <c r="E1893" s="182">
        <v>0.51835237879219787</v>
      </c>
      <c r="F1893" s="183">
        <v>1.8003421549903625E-2</v>
      </c>
      <c r="G1893" s="183">
        <v>0.21444303855994351</v>
      </c>
      <c r="H1893" s="183">
        <v>0.4445966482372668</v>
      </c>
      <c r="I1893" s="191"/>
      <c r="J1893" s="191"/>
    </row>
    <row r="1894" spans="2:10">
      <c r="B1894" s="168">
        <v>1890</v>
      </c>
      <c r="C1894" s="181">
        <v>2.4934793497524834E-2</v>
      </c>
      <c r="D1894" s="181">
        <v>0.16665601776443981</v>
      </c>
      <c r="E1894" s="182">
        <v>0.44568552361846775</v>
      </c>
      <c r="F1894" s="183">
        <v>1.7980874609604451E-2</v>
      </c>
      <c r="G1894" s="183">
        <v>0.21041387256295849</v>
      </c>
      <c r="H1894" s="183">
        <v>0.62492927007422217</v>
      </c>
      <c r="I1894" s="191"/>
      <c r="J1894" s="191"/>
    </row>
    <row r="1895" spans="2:10">
      <c r="B1895" s="168">
        <v>1891</v>
      </c>
      <c r="C1895" s="181">
        <v>2.2529675334067318E-2</v>
      </c>
      <c r="D1895" s="181">
        <v>0.17376174152738205</v>
      </c>
      <c r="E1895" s="182">
        <v>0.63621802841501163</v>
      </c>
      <c r="F1895" s="183">
        <v>1.7846041148579812E-2</v>
      </c>
      <c r="G1895" s="183">
        <v>0.21771373824274701</v>
      </c>
      <c r="H1895" s="183">
        <v>0.81222872895886733</v>
      </c>
      <c r="I1895" s="191"/>
      <c r="J1895" s="191"/>
    </row>
    <row r="1896" spans="2:10">
      <c r="B1896" s="168">
        <v>1892</v>
      </c>
      <c r="C1896" s="181">
        <v>2.1506280551823659E-2</v>
      </c>
      <c r="D1896" s="181">
        <v>0.17916365332212364</v>
      </c>
      <c r="E1896" s="182">
        <v>0.67149760623797128</v>
      </c>
      <c r="F1896" s="183">
        <v>1.7744510966345724E-2</v>
      </c>
      <c r="G1896" s="183">
        <v>0.22896787848415784</v>
      </c>
      <c r="H1896" s="183">
        <v>0.92260243082492055</v>
      </c>
      <c r="I1896" s="191"/>
      <c r="J1896" s="191"/>
    </row>
    <row r="1897" spans="2:10">
      <c r="B1897" s="168">
        <v>1893</v>
      </c>
      <c r="C1897" s="181">
        <v>1.8860201273758308E-2</v>
      </c>
      <c r="D1897" s="181">
        <v>0.19258632901785339</v>
      </c>
      <c r="E1897" s="182">
        <v>0.63983089804138271</v>
      </c>
      <c r="F1897" s="183">
        <v>1.7674043159049798E-2</v>
      </c>
      <c r="G1897" s="183">
        <v>0.24730157961313523</v>
      </c>
      <c r="H1897" s="183">
        <v>0.82819475001585574</v>
      </c>
      <c r="I1897" s="191"/>
      <c r="J1897" s="191"/>
    </row>
    <row r="1898" spans="2:10">
      <c r="B1898" s="168">
        <v>1894</v>
      </c>
      <c r="C1898" s="181">
        <v>1.6438321438690732E-2</v>
      </c>
      <c r="D1898" s="181">
        <v>0.21208363370994282</v>
      </c>
      <c r="E1898" s="182">
        <v>0.62025267024709319</v>
      </c>
      <c r="F1898" s="183">
        <v>1.7514077099434779E-2</v>
      </c>
      <c r="G1898" s="183">
        <v>0.27154655556133261</v>
      </c>
      <c r="H1898" s="183">
        <v>0.48930978088916416</v>
      </c>
      <c r="I1898" s="191"/>
      <c r="J1898" s="191"/>
    </row>
    <row r="1899" spans="2:10">
      <c r="B1899" s="168">
        <v>1895</v>
      </c>
      <c r="C1899" s="181">
        <v>1.5353488856975543E-2</v>
      </c>
      <c r="D1899" s="181">
        <v>0.21978075423275964</v>
      </c>
      <c r="E1899" s="182">
        <v>0.6063542956238106</v>
      </c>
      <c r="F1899" s="183">
        <v>1.7463708475922397E-2</v>
      </c>
      <c r="G1899" s="183">
        <v>0.29228934920833027</v>
      </c>
      <c r="H1899" s="183">
        <v>0.22367953678613267</v>
      </c>
      <c r="I1899" s="191"/>
      <c r="J1899" s="191"/>
    </row>
    <row r="1900" spans="2:10">
      <c r="B1900" s="168">
        <v>1896</v>
      </c>
      <c r="C1900" s="181">
        <v>1.4903928310905926E-2</v>
      </c>
      <c r="D1900" s="181">
        <v>0.22005300491304006</v>
      </c>
      <c r="E1900" s="182">
        <v>0.59252649571342098</v>
      </c>
      <c r="F1900" s="183">
        <v>1.7439093008990252E-2</v>
      </c>
      <c r="G1900" s="183">
        <v>0.30114767483432642</v>
      </c>
      <c r="H1900" s="183">
        <v>0.12963349924526812</v>
      </c>
      <c r="I1900" s="191"/>
      <c r="J1900" s="191"/>
    </row>
    <row r="1901" spans="2:10">
      <c r="B1901" s="168">
        <v>1897</v>
      </c>
      <c r="C1901" s="181">
        <v>1.4896659979475639E-2</v>
      </c>
      <c r="D1901" s="181">
        <v>0.22832563207868309</v>
      </c>
      <c r="E1901" s="182">
        <v>0.58530378274681405</v>
      </c>
      <c r="F1901" s="183">
        <v>1.7386931662395966E-2</v>
      </c>
      <c r="G1901" s="183">
        <v>0.30902380826166637</v>
      </c>
      <c r="H1901" s="183">
        <v>0.11070711931819835</v>
      </c>
      <c r="I1901" s="191"/>
      <c r="J1901" s="191"/>
    </row>
    <row r="1902" spans="2:10">
      <c r="B1902" s="168">
        <v>1898</v>
      </c>
      <c r="C1902" s="181">
        <v>1.4849303722091171E-2</v>
      </c>
      <c r="D1902" s="181">
        <v>0.23523221254585269</v>
      </c>
      <c r="E1902" s="182">
        <v>0.58232031504952508</v>
      </c>
      <c r="F1902" s="183">
        <v>1.7380208950838867E-2</v>
      </c>
      <c r="G1902" s="183">
        <v>0.32068001152332243</v>
      </c>
      <c r="H1902" s="183">
        <v>0.10843026622501498</v>
      </c>
      <c r="I1902" s="191"/>
      <c r="J1902" s="191"/>
    </row>
    <row r="1903" spans="2:10">
      <c r="B1903" s="168">
        <v>1899</v>
      </c>
      <c r="C1903" s="181">
        <v>1.5200139490288738E-2</v>
      </c>
      <c r="D1903" s="181">
        <v>0.24780382887825173</v>
      </c>
      <c r="E1903" s="182">
        <v>0.58978288290209313</v>
      </c>
      <c r="F1903" s="183">
        <v>1.73757960940219E-2</v>
      </c>
      <c r="G1903" s="183">
        <v>0.33134043983391076</v>
      </c>
      <c r="H1903" s="183">
        <v>0.10930350240920572</v>
      </c>
      <c r="I1903" s="191"/>
      <c r="J1903" s="191"/>
    </row>
    <row r="1904" spans="2:10">
      <c r="B1904" s="168">
        <v>1900</v>
      </c>
      <c r="C1904" s="181">
        <v>1.59298540878096E-2</v>
      </c>
      <c r="D1904" s="181">
        <v>0.28767072815751643</v>
      </c>
      <c r="E1904" s="182">
        <v>0.62159882975111314</v>
      </c>
      <c r="F1904" s="183">
        <v>1.7314533230242617E-2</v>
      </c>
      <c r="G1904" s="183">
        <v>0.35551008400813783</v>
      </c>
      <c r="H1904" s="183">
        <v>0.11045979060501949</v>
      </c>
      <c r="I1904" s="191"/>
      <c r="J1904" s="191"/>
    </row>
    <row r="1905" spans="2:10">
      <c r="B1905" s="168">
        <v>1901</v>
      </c>
      <c r="C1905" s="181">
        <v>1.447139704137273E-2</v>
      </c>
      <c r="D1905" s="181">
        <v>0.28056884317258474</v>
      </c>
      <c r="E1905" s="182">
        <v>0.70838229698730948</v>
      </c>
      <c r="F1905" s="183">
        <v>1.7317049937646042E-2</v>
      </c>
      <c r="G1905" s="183">
        <v>0.36988978155309793</v>
      </c>
      <c r="H1905" s="183">
        <v>0.1214100841490962</v>
      </c>
      <c r="I1905" s="191"/>
      <c r="J1905" s="191"/>
    </row>
    <row r="1906" spans="2:10">
      <c r="B1906" s="168">
        <v>1902</v>
      </c>
      <c r="C1906" s="181">
        <v>1.6116205682202591E-2</v>
      </c>
      <c r="D1906" s="181">
        <v>0.33345187813520044</v>
      </c>
      <c r="E1906" s="182">
        <v>0.83414287257720476</v>
      </c>
      <c r="F1906" s="183">
        <v>1.7354697122365779E-2</v>
      </c>
      <c r="G1906" s="183">
        <v>0.38959340996015412</v>
      </c>
      <c r="H1906" s="183">
        <v>0.21012144245563197</v>
      </c>
      <c r="I1906" s="191"/>
      <c r="J1906" s="191"/>
    </row>
    <row r="1907" spans="2:10">
      <c r="B1907" s="168">
        <v>1903</v>
      </c>
      <c r="C1907" s="181">
        <v>1.827287113063605E-2</v>
      </c>
      <c r="D1907" s="181">
        <v>0.4230882244980369</v>
      </c>
      <c r="E1907" s="182">
        <v>0.74159537671763798</v>
      </c>
      <c r="F1907" s="183">
        <v>1.7332839690944249E-2</v>
      </c>
      <c r="G1907" s="183">
        <v>0.41890309281982169</v>
      </c>
      <c r="H1907" s="183">
        <v>0.3070628312839771</v>
      </c>
      <c r="I1907" s="191"/>
      <c r="J1907" s="191"/>
    </row>
    <row r="1908" spans="2:10">
      <c r="B1908" s="168">
        <v>1904</v>
      </c>
      <c r="C1908" s="181">
        <v>1.9873831991060586E-2</v>
      </c>
      <c r="D1908" s="181">
        <v>0.40952750320289699</v>
      </c>
      <c r="E1908" s="182">
        <v>0.80215571170419497</v>
      </c>
      <c r="F1908" s="183">
        <v>1.7328013128800692E-2</v>
      </c>
      <c r="G1908" s="183">
        <v>0.41410624727011214</v>
      </c>
      <c r="H1908" s="183">
        <v>0.32286849442350479</v>
      </c>
      <c r="I1908" s="191"/>
      <c r="J1908" s="191"/>
    </row>
    <row r="1909" spans="2:10">
      <c r="B1909" s="168">
        <v>1905</v>
      </c>
      <c r="C1909" s="181">
        <v>2.1276362451170552E-2</v>
      </c>
      <c r="D1909" s="181">
        <v>0.39808647375505724</v>
      </c>
      <c r="E1909" s="182">
        <v>0.91696442761772068</v>
      </c>
      <c r="F1909" s="183">
        <v>1.7311430440293183E-2</v>
      </c>
      <c r="G1909" s="183">
        <v>0.40145186413115141</v>
      </c>
      <c r="H1909" s="183">
        <v>0.31610161964142791</v>
      </c>
      <c r="I1909" s="191"/>
      <c r="J1909" s="191"/>
    </row>
    <row r="1910" spans="2:10">
      <c r="B1910" s="168">
        <v>1906</v>
      </c>
      <c r="C1910" s="181">
        <v>2.2526691024671083E-2</v>
      </c>
      <c r="D1910" s="181">
        <v>0.3878159300255351</v>
      </c>
      <c r="E1910" s="182">
        <v>0.97849635983985039</v>
      </c>
      <c r="F1910" s="183">
        <v>1.7310223799757302E-2</v>
      </c>
      <c r="G1910" s="183">
        <v>0.38917027843118163</v>
      </c>
      <c r="H1910" s="183">
        <v>0.29927109476209135</v>
      </c>
      <c r="I1910" s="191"/>
      <c r="J1910" s="191"/>
    </row>
    <row r="1911" spans="2:10">
      <c r="B1911" s="168">
        <v>1907</v>
      </c>
      <c r="C1911" s="181">
        <v>2.3610653847639756E-2</v>
      </c>
      <c r="D1911" s="181">
        <v>0.37617073960100028</v>
      </c>
      <c r="E1911" s="182">
        <v>0.99934681048016072</v>
      </c>
      <c r="F1911" s="183">
        <v>1.7330185081765297E-2</v>
      </c>
      <c r="G1911" s="183">
        <v>0.37375808846978398</v>
      </c>
      <c r="H1911" s="183">
        <v>0.27706849144215329</v>
      </c>
      <c r="I1911" s="191"/>
      <c r="J1911" s="191"/>
    </row>
    <row r="1912" spans="2:10">
      <c r="B1912" s="168">
        <v>1908</v>
      </c>
      <c r="C1912" s="181">
        <v>2.5892761112562123E-2</v>
      </c>
      <c r="D1912" s="181">
        <v>0.33865197521359647</v>
      </c>
      <c r="E1912" s="182">
        <v>0.98900819742026169</v>
      </c>
      <c r="F1912" s="183">
        <v>1.7382243002027939E-2</v>
      </c>
      <c r="G1912" s="183">
        <v>0.35176778167740869</v>
      </c>
      <c r="H1912" s="183">
        <v>0.26361483263105451</v>
      </c>
      <c r="I1912" s="191"/>
      <c r="J1912" s="191"/>
    </row>
    <row r="1913" spans="2:10">
      <c r="B1913" s="168">
        <v>1909</v>
      </c>
      <c r="C1913" s="181">
        <v>2.6481052098051364E-2</v>
      </c>
      <c r="D1913" s="181">
        <v>0.33916457994182769</v>
      </c>
      <c r="E1913" s="182">
        <v>0.92908576870101423</v>
      </c>
      <c r="F1913" s="183">
        <v>1.7346354064946209E-2</v>
      </c>
      <c r="G1913" s="183">
        <v>0.33245334485439754</v>
      </c>
      <c r="H1913" s="183">
        <v>0.25322702667754193</v>
      </c>
      <c r="I1913" s="191"/>
      <c r="J1913" s="191"/>
    </row>
    <row r="1914" spans="2:10">
      <c r="B1914" s="168">
        <v>1910</v>
      </c>
      <c r="C1914" s="181">
        <v>2.5982988689642231E-2</v>
      </c>
      <c r="D1914" s="181">
        <v>0.33986261336573875</v>
      </c>
      <c r="E1914" s="182">
        <v>0.80393871489754121</v>
      </c>
      <c r="F1914" s="183">
        <v>1.7366177445178668E-2</v>
      </c>
      <c r="G1914" s="183">
        <v>0.31942206574018284</v>
      </c>
      <c r="H1914" s="183">
        <v>0.25241526984894525</v>
      </c>
      <c r="I1914" s="191"/>
      <c r="J1914" s="191"/>
    </row>
    <row r="1915" spans="2:10">
      <c r="B1915" s="168">
        <v>1911</v>
      </c>
      <c r="C1915" s="181">
        <v>2.5340835985058381E-2</v>
      </c>
      <c r="D1915" s="181">
        <v>0.32129214408210011</v>
      </c>
      <c r="E1915" s="182">
        <v>0.68467470454817503</v>
      </c>
      <c r="F1915" s="183">
        <v>1.7413581180517175E-2</v>
      </c>
      <c r="G1915" s="183">
        <v>0.30245609019625047</v>
      </c>
      <c r="H1915" s="183">
        <v>0.27174227995264078</v>
      </c>
      <c r="I1915" s="191"/>
      <c r="J1915" s="191"/>
    </row>
    <row r="1916" spans="2:10">
      <c r="B1916" s="168">
        <v>1912</v>
      </c>
      <c r="C1916" s="181">
        <v>2.4746441389486194E-2</v>
      </c>
      <c r="D1916" s="181">
        <v>0.29187590498767263</v>
      </c>
      <c r="E1916" s="182">
        <v>0.59751784088785276</v>
      </c>
      <c r="F1916" s="183">
        <v>1.7489944288716995E-2</v>
      </c>
      <c r="G1916" s="183">
        <v>0.28773076071712173</v>
      </c>
      <c r="H1916" s="183">
        <v>0.32831907591500825</v>
      </c>
      <c r="I1916" s="191"/>
      <c r="J1916" s="191"/>
    </row>
    <row r="1917" spans="2:10">
      <c r="B1917" s="168">
        <v>1913</v>
      </c>
      <c r="C1917" s="181">
        <v>2.2598714102289832E-2</v>
      </c>
      <c r="D1917" s="181">
        <v>0.26388575013227339</v>
      </c>
      <c r="E1917" s="182">
        <v>0.51835237879219787</v>
      </c>
      <c r="F1917" s="183">
        <v>1.7656322780894178E-2</v>
      </c>
      <c r="G1917" s="183">
        <v>0.27900318178515637</v>
      </c>
      <c r="H1917" s="183">
        <v>0.44632759640681824</v>
      </c>
      <c r="I1917" s="191"/>
      <c r="J1917" s="191"/>
    </row>
    <row r="1918" spans="2:10">
      <c r="B1918" s="168">
        <v>1914</v>
      </c>
      <c r="C1918" s="181">
        <v>2.0697622827362563E-2</v>
      </c>
      <c r="D1918" s="181">
        <v>0.24631455851938572</v>
      </c>
      <c r="E1918" s="182">
        <v>0.44504942104951611</v>
      </c>
      <c r="F1918" s="183">
        <v>1.7665010592752557E-2</v>
      </c>
      <c r="G1918" s="183">
        <v>0.27256831049020347</v>
      </c>
      <c r="H1918" s="183">
        <v>0.6280901204439675</v>
      </c>
      <c r="I1918" s="191"/>
      <c r="J1918" s="191"/>
    </row>
    <row r="1919" spans="2:10">
      <c r="B1919" s="168">
        <v>1915</v>
      </c>
      <c r="C1919" s="181">
        <v>1.9526514315861204E-2</v>
      </c>
      <c r="D1919" s="181">
        <v>0.25352475459958107</v>
      </c>
      <c r="E1919" s="182">
        <v>0.62944177112516775</v>
      </c>
      <c r="F1919" s="183">
        <v>1.759754214907442E-2</v>
      </c>
      <c r="G1919" s="183">
        <v>0.27593097319743565</v>
      </c>
      <c r="H1919" s="183">
        <v>0.81476164312707178</v>
      </c>
      <c r="I1919" s="191"/>
      <c r="J1919" s="191"/>
    </row>
    <row r="1920" spans="2:10">
      <c r="B1920" s="168">
        <v>1916</v>
      </c>
      <c r="C1920" s="181">
        <v>1.8216043269924837E-2</v>
      </c>
      <c r="D1920" s="181">
        <v>0.2592499633531698</v>
      </c>
      <c r="E1920" s="182">
        <v>0.67149760623797128</v>
      </c>
      <c r="F1920" s="183">
        <v>1.7515800871628916E-2</v>
      </c>
      <c r="G1920" s="183">
        <v>0.28426892020674904</v>
      </c>
      <c r="H1920" s="183">
        <v>0.91933449876551776</v>
      </c>
      <c r="I1920" s="191"/>
      <c r="J1920" s="191"/>
    </row>
    <row r="1921" spans="2:10">
      <c r="B1921" s="168">
        <v>1917</v>
      </c>
      <c r="C1921" s="181">
        <v>1.6324274698561368E-2</v>
      </c>
      <c r="D1921" s="181">
        <v>0.27033545383037971</v>
      </c>
      <c r="E1921" s="182">
        <v>0.63983089804138271</v>
      </c>
      <c r="F1921" s="183">
        <v>1.749252994700819E-2</v>
      </c>
      <c r="G1921" s="183">
        <v>0.29744402068439774</v>
      </c>
      <c r="H1921" s="183">
        <v>0.82388607919511292</v>
      </c>
      <c r="I1921" s="191"/>
      <c r="J1921" s="191"/>
    </row>
    <row r="1922" spans="2:10">
      <c r="B1922" s="168">
        <v>1918</v>
      </c>
      <c r="C1922" s="181">
        <v>1.4312172349066746E-2</v>
      </c>
      <c r="D1922" s="181">
        <v>0.27168663934998316</v>
      </c>
      <c r="E1922" s="182">
        <v>0.62025267024709319</v>
      </c>
      <c r="F1922" s="183">
        <v>1.7419786760416042E-2</v>
      </c>
      <c r="G1922" s="183">
        <v>0.31322490954852233</v>
      </c>
      <c r="H1922" s="183">
        <v>0.4906638262087113</v>
      </c>
      <c r="I1922" s="191"/>
      <c r="J1922" s="191"/>
    </row>
    <row r="1923" spans="2:10">
      <c r="B1923" s="168">
        <v>1919</v>
      </c>
      <c r="C1923" s="181">
        <v>1.3383719889897141E-2</v>
      </c>
      <c r="D1923" s="181">
        <v>0.25281569388007408</v>
      </c>
      <c r="E1923" s="182">
        <v>0.6063542956238106</v>
      </c>
      <c r="F1923" s="183">
        <v>1.7396964016565784E-2</v>
      </c>
      <c r="G1923" s="183">
        <v>0.32205183564463069</v>
      </c>
      <c r="H1923" s="183">
        <v>0.223759715744863</v>
      </c>
      <c r="I1923" s="191"/>
      <c r="J1923" s="191"/>
    </row>
    <row r="1924" spans="2:10">
      <c r="B1924" s="168">
        <v>1920</v>
      </c>
      <c r="C1924" s="181">
        <v>1.3061698695541279E-2</v>
      </c>
      <c r="D1924" s="181">
        <v>0.25766068648613832</v>
      </c>
      <c r="E1924" s="182">
        <v>0.59252649571342098</v>
      </c>
      <c r="F1924" s="183">
        <v>1.7386793760620439E-2</v>
      </c>
      <c r="G1924" s="183">
        <v>0.32710397596970564</v>
      </c>
      <c r="H1924" s="183">
        <v>0.1291478387977778</v>
      </c>
      <c r="I1924" s="191"/>
      <c r="J1924" s="191"/>
    </row>
    <row r="1925" spans="2:10">
      <c r="B1925" s="168">
        <v>1921</v>
      </c>
      <c r="C1925" s="181">
        <v>1.3062099686290943E-2</v>
      </c>
      <c r="D1925" s="181">
        <v>0.2637061178324458</v>
      </c>
      <c r="E1925" s="182">
        <v>0.58530378274681405</v>
      </c>
      <c r="F1925" s="183">
        <v>1.7350422167324346E-2</v>
      </c>
      <c r="G1925" s="183">
        <v>0.33122703570654932</v>
      </c>
      <c r="H1925" s="183">
        <v>0.10992385292268182</v>
      </c>
      <c r="I1925" s="191"/>
      <c r="J1925" s="191"/>
    </row>
    <row r="1926" spans="2:10">
      <c r="B1926" s="168">
        <v>1922</v>
      </c>
      <c r="C1926" s="181">
        <v>1.3039475551648635E-2</v>
      </c>
      <c r="D1926" s="181">
        <v>0.27655537455556489</v>
      </c>
      <c r="E1926" s="182">
        <v>0.58232031504952508</v>
      </c>
      <c r="F1926" s="183">
        <v>1.7339665828832996E-2</v>
      </c>
      <c r="G1926" s="183">
        <v>0.34134022474543751</v>
      </c>
      <c r="H1926" s="183">
        <v>0.10735574469008453</v>
      </c>
      <c r="I1926" s="191"/>
      <c r="J1926" s="191"/>
    </row>
    <row r="1927" spans="2:10">
      <c r="B1927" s="168">
        <v>1923</v>
      </c>
      <c r="C1927" s="181">
        <v>1.2994777084205576E-2</v>
      </c>
      <c r="D1927" s="181">
        <v>0.28810006377575714</v>
      </c>
      <c r="E1927" s="182">
        <v>0.58978288290209313</v>
      </c>
      <c r="F1927" s="183">
        <v>1.7337011219654041E-2</v>
      </c>
      <c r="G1927" s="183">
        <v>0.3495239177535549</v>
      </c>
      <c r="H1927" s="183">
        <v>0.10799602968614921</v>
      </c>
      <c r="I1927" s="191"/>
      <c r="J1927" s="191"/>
    </row>
    <row r="1928" spans="2:10">
      <c r="B1928" s="168">
        <v>1924</v>
      </c>
      <c r="C1928" s="181">
        <v>1.3075088660299074E-2</v>
      </c>
      <c r="D1928" s="181">
        <v>0.30767810256253653</v>
      </c>
      <c r="E1928" s="182">
        <v>0.62159882975111314</v>
      </c>
      <c r="F1928" s="183">
        <v>1.7302432349439841E-2</v>
      </c>
      <c r="G1928" s="183">
        <v>0.36762796536296488</v>
      </c>
      <c r="H1928" s="183">
        <v>0.10888514289187065</v>
      </c>
      <c r="I1928" s="191"/>
      <c r="J1928" s="191"/>
    </row>
    <row r="1929" spans="2:10">
      <c r="B1929" s="168">
        <v>1925</v>
      </c>
      <c r="C1929" s="181">
        <v>1.3765533146933743E-2</v>
      </c>
      <c r="D1929" s="181">
        <v>0.32076288847535006</v>
      </c>
      <c r="E1929" s="182">
        <v>0.70838229698730948</v>
      </c>
      <c r="F1929" s="183">
        <v>1.7314774558349795E-2</v>
      </c>
      <c r="G1929" s="183">
        <v>0.38014442090138312</v>
      </c>
      <c r="H1929" s="183">
        <v>0.12012201667457721</v>
      </c>
      <c r="I1929" s="191"/>
      <c r="J1929" s="191"/>
    </row>
    <row r="1930" spans="2:10">
      <c r="B1930" s="168">
        <v>1926</v>
      </c>
      <c r="C1930" s="181">
        <v>1.5812471855128626E-2</v>
      </c>
      <c r="D1930" s="181">
        <v>0.32890700262105033</v>
      </c>
      <c r="E1930" s="182">
        <v>0.83350677000825313</v>
      </c>
      <c r="F1930" s="183">
        <v>1.7331667525852246E-2</v>
      </c>
      <c r="G1930" s="183">
        <v>0.38194533805895681</v>
      </c>
      <c r="H1930" s="183">
        <v>0.2089932036645224</v>
      </c>
      <c r="I1930" s="191"/>
      <c r="J1930" s="191"/>
    </row>
    <row r="1931" spans="2:10">
      <c r="B1931" s="168">
        <v>1927</v>
      </c>
      <c r="C1931" s="181">
        <v>1.8345523935289279E-2</v>
      </c>
      <c r="D1931" s="181">
        <v>0.34808312846854056</v>
      </c>
      <c r="E1931" s="182">
        <v>0.73367407441363819</v>
      </c>
      <c r="F1931" s="183">
        <v>1.7398411985208851E-2</v>
      </c>
      <c r="G1931" s="183">
        <v>0.38136869771719956</v>
      </c>
      <c r="H1931" s="183">
        <v>0.30620247312836146</v>
      </c>
      <c r="I1931" s="191"/>
      <c r="J1931" s="191"/>
    </row>
    <row r="1932" spans="2:10">
      <c r="B1932" s="168">
        <v>1928</v>
      </c>
      <c r="C1932" s="181">
        <v>2.0914527205582487E-2</v>
      </c>
      <c r="D1932" s="181">
        <v>0.34425753511273333</v>
      </c>
      <c r="E1932" s="182">
        <v>0.80215571170419497</v>
      </c>
      <c r="F1932" s="183">
        <v>1.7382415379247351E-2</v>
      </c>
      <c r="G1932" s="183">
        <v>0.36300051468808658</v>
      </c>
      <c r="H1932" s="183">
        <v>0.32130178522112118</v>
      </c>
      <c r="I1932" s="191"/>
      <c r="J1932" s="191"/>
    </row>
    <row r="1933" spans="2:10">
      <c r="B1933" s="168">
        <v>1929</v>
      </c>
      <c r="C1933" s="181">
        <v>2.4197626097577356E-2</v>
      </c>
      <c r="D1933" s="181">
        <v>0.3099210503610566</v>
      </c>
      <c r="E1933" s="182">
        <v>0.91696442761772068</v>
      </c>
      <c r="F1933" s="183">
        <v>1.7402824842025814E-2</v>
      </c>
      <c r="G1933" s="183">
        <v>0.32714303061691224</v>
      </c>
      <c r="H1933" s="183">
        <v>0.31521815159891686</v>
      </c>
      <c r="I1933" s="191"/>
      <c r="J1933" s="191"/>
    </row>
    <row r="1934" spans="2:10">
      <c r="B1934" s="168">
        <v>1930</v>
      </c>
      <c r="C1934" s="181">
        <v>2.8120832608540688E-2</v>
      </c>
      <c r="D1934" s="181">
        <v>0.24880830584827585</v>
      </c>
      <c r="E1934" s="182">
        <v>0.97849635983985039</v>
      </c>
      <c r="F1934" s="183">
        <v>1.7503286285499541E-2</v>
      </c>
      <c r="G1934" s="183">
        <v>0.28159897787247662</v>
      </c>
      <c r="H1934" s="183">
        <v>0.29880669188231712</v>
      </c>
      <c r="I1934" s="191"/>
      <c r="J1934" s="191"/>
    </row>
    <row r="1935" spans="2:10">
      <c r="B1935" s="168">
        <v>1931</v>
      </c>
      <c r="C1935" s="181">
        <v>3.3651839780495692E-2</v>
      </c>
      <c r="D1935" s="181">
        <v>0.1962888483907376</v>
      </c>
      <c r="E1935" s="182">
        <v>0.99934681048016072</v>
      </c>
      <c r="F1935" s="183">
        <v>1.7631672838518159E-2</v>
      </c>
      <c r="G1935" s="183">
        <v>0.23967125674501322</v>
      </c>
      <c r="H1935" s="183">
        <v>0.27824321462407775</v>
      </c>
      <c r="I1935" s="191"/>
      <c r="J1935" s="191"/>
    </row>
    <row r="1936" spans="2:10">
      <c r="B1936" s="168">
        <v>1932</v>
      </c>
      <c r="C1936" s="181">
        <v>3.8673317272246203E-2</v>
      </c>
      <c r="D1936" s="181">
        <v>0.1652582734696062</v>
      </c>
      <c r="E1936" s="182">
        <v>0.98900819742026169</v>
      </c>
      <c r="F1936" s="183">
        <v>1.7831492511261371E-2</v>
      </c>
      <c r="G1936" s="183">
        <v>0.21146678991631315</v>
      </c>
      <c r="H1936" s="183">
        <v>0.26444229006983166</v>
      </c>
      <c r="I1936" s="191"/>
      <c r="J1936" s="191"/>
    </row>
    <row r="1937" spans="2:10">
      <c r="B1937" s="168">
        <v>1933</v>
      </c>
      <c r="C1937" s="181">
        <v>4.1365805545031629E-2</v>
      </c>
      <c r="D1937" s="181">
        <v>0.15168940002725081</v>
      </c>
      <c r="E1937" s="182">
        <v>0.92908576870101423</v>
      </c>
      <c r="F1937" s="183">
        <v>1.8041792718944898E-2</v>
      </c>
      <c r="G1937" s="183">
        <v>0.18689244069019983</v>
      </c>
      <c r="H1937" s="183">
        <v>0.25279287834435138</v>
      </c>
      <c r="I1937" s="191"/>
      <c r="J1937" s="191"/>
    </row>
    <row r="1938" spans="2:10">
      <c r="B1938" s="168">
        <v>1934</v>
      </c>
      <c r="C1938" s="181">
        <v>4.4174623573351272E-2</v>
      </c>
      <c r="D1938" s="181">
        <v>0.14211068619100789</v>
      </c>
      <c r="E1938" s="182">
        <v>0.80393871489754121</v>
      </c>
      <c r="F1938" s="183">
        <v>1.8417644008152417E-2</v>
      </c>
      <c r="G1938" s="183">
        <v>0.1637330010244642</v>
      </c>
      <c r="H1938" s="183">
        <v>0.25159866170821416</v>
      </c>
      <c r="I1938" s="191"/>
      <c r="J1938" s="191"/>
    </row>
    <row r="1939" spans="2:10">
      <c r="B1939" s="168">
        <v>1935</v>
      </c>
      <c r="C1939" s="181">
        <v>4.6974145642520677E-2</v>
      </c>
      <c r="D1939" s="181">
        <v>0.12614468096524459</v>
      </c>
      <c r="E1939" s="182">
        <v>0.68467470454817503</v>
      </c>
      <c r="F1939" s="183">
        <v>1.9170001620001157E-2</v>
      </c>
      <c r="G1939" s="183">
        <v>0.13793190231189614</v>
      </c>
      <c r="H1939" s="183">
        <v>0.27030558591545911</v>
      </c>
      <c r="I1939" s="191"/>
      <c r="J1939" s="191"/>
    </row>
    <row r="1940" spans="2:10">
      <c r="B1940" s="168">
        <v>1936</v>
      </c>
      <c r="C1940" s="181">
        <v>4.7677179583740736E-2</v>
      </c>
      <c r="D1940" s="181">
        <v>0.10400965543584495</v>
      </c>
      <c r="E1940" s="182">
        <v>0.59751784088785276</v>
      </c>
      <c r="F1940" s="183">
        <v>2.1017092476896232E-2</v>
      </c>
      <c r="G1940" s="183">
        <v>0.1199953866062884</v>
      </c>
      <c r="H1940" s="183">
        <v>0.32718819095364338</v>
      </c>
      <c r="I1940" s="191"/>
      <c r="J1940" s="191"/>
    </row>
    <row r="1941" spans="2:10">
      <c r="B1941" s="168">
        <v>1937</v>
      </c>
      <c r="C1941" s="181">
        <v>4.5583857527806415E-2</v>
      </c>
      <c r="D1941" s="181">
        <v>9.1287808288327513E-2</v>
      </c>
      <c r="E1941" s="182">
        <v>0.51835237879219787</v>
      </c>
      <c r="F1941" s="183">
        <v>1.9755670460677801E-2</v>
      </c>
      <c r="G1941" s="183">
        <v>0.10966744781606455</v>
      </c>
      <c r="H1941" s="183">
        <v>0.44422133308941497</v>
      </c>
      <c r="I1941" s="191"/>
      <c r="J1941" s="191"/>
    </row>
    <row r="1942" spans="2:10">
      <c r="B1942" s="168">
        <v>1938</v>
      </c>
      <c r="C1942" s="181">
        <v>3.8803803692335673E-2</v>
      </c>
      <c r="D1942" s="181">
        <v>8.901582426770871E-2</v>
      </c>
      <c r="E1942" s="182">
        <v>0.44504942104951611</v>
      </c>
      <c r="F1942" s="183">
        <v>2.1047844572839439E-2</v>
      </c>
      <c r="G1942" s="183">
        <v>0.11208487289541441</v>
      </c>
      <c r="H1942" s="183">
        <v>0.62378630093535925</v>
      </c>
      <c r="I1942" s="191"/>
      <c r="J1942" s="191"/>
    </row>
    <row r="1943" spans="2:10">
      <c r="B1943" s="168">
        <v>1939</v>
      </c>
      <c r="C1943" s="181">
        <v>2.9664315733478996E-2</v>
      </c>
      <c r="D1943" s="181">
        <v>0.10537018387323396</v>
      </c>
      <c r="E1943" s="182">
        <v>0.62849120012127924</v>
      </c>
      <c r="F1943" s="183">
        <v>2.0288143691443709E-2</v>
      </c>
      <c r="G1943" s="183">
        <v>0.13010993053319744</v>
      </c>
      <c r="H1943" s="183">
        <v>0.8088907615933798</v>
      </c>
      <c r="I1943" s="191"/>
      <c r="J1943" s="191"/>
    </row>
    <row r="1944" spans="2:10">
      <c r="B1944" s="168">
        <v>1940</v>
      </c>
      <c r="C1944" s="181">
        <v>2.6044037479797798E-2</v>
      </c>
      <c r="D1944" s="181">
        <v>0.11071415905541722</v>
      </c>
      <c r="E1944" s="182">
        <v>0.67149760623797128</v>
      </c>
      <c r="F1944" s="183">
        <v>1.9396643188085004E-2</v>
      </c>
      <c r="G1944" s="183">
        <v>0.14598589866419889</v>
      </c>
      <c r="H1944" s="183">
        <v>0.91768496443414971</v>
      </c>
      <c r="I1944" s="191"/>
      <c r="J1944" s="191"/>
    </row>
    <row r="1945" spans="2:10">
      <c r="B1945" s="168">
        <v>1941</v>
      </c>
      <c r="C1945" s="181">
        <v>2.2708886082936804E-2</v>
      </c>
      <c r="D1945" s="181">
        <v>0.11985305662004152</v>
      </c>
      <c r="E1945" s="182">
        <v>0.63983089804138271</v>
      </c>
      <c r="F1945" s="183">
        <v>1.8829625562548812E-2</v>
      </c>
      <c r="G1945" s="183">
        <v>0.16467491917669544</v>
      </c>
      <c r="H1945" s="183">
        <v>0.82757766311236058</v>
      </c>
      <c r="I1945" s="191"/>
      <c r="J1945" s="191"/>
    </row>
    <row r="1946" spans="2:10">
      <c r="B1946" s="168">
        <v>1942</v>
      </c>
      <c r="C1946" s="181">
        <v>1.9172639940710508E-2</v>
      </c>
      <c r="D1946" s="181">
        <v>0.1296387104912248</v>
      </c>
      <c r="E1946" s="182">
        <v>0.62025267024709319</v>
      </c>
      <c r="F1946" s="183">
        <v>1.8204309961407206E-2</v>
      </c>
      <c r="G1946" s="183">
        <v>0.19095364978888268</v>
      </c>
      <c r="H1946" s="183">
        <v>0.49169927262954105</v>
      </c>
      <c r="I1946" s="191"/>
      <c r="J1946" s="191"/>
    </row>
    <row r="1947" spans="2:10">
      <c r="B1947" s="168">
        <v>1943</v>
      </c>
      <c r="C1947" s="181">
        <v>1.7377180120224531E-2</v>
      </c>
      <c r="D1947" s="181">
        <v>0.13921429376981947</v>
      </c>
      <c r="E1947" s="182">
        <v>0.6063542956238106</v>
      </c>
      <c r="F1947" s="183">
        <v>1.7793466096658935E-2</v>
      </c>
      <c r="G1947" s="183">
        <v>0.21305129758472541</v>
      </c>
      <c r="H1947" s="183">
        <v>0.22200574589409203</v>
      </c>
      <c r="I1947" s="191"/>
      <c r="J1947" s="191"/>
    </row>
    <row r="1948" spans="2:10">
      <c r="B1948" s="168">
        <v>1944</v>
      </c>
      <c r="C1948" s="181">
        <v>1.6089022504860113E-2</v>
      </c>
      <c r="D1948" s="181">
        <v>0.16542262102958719</v>
      </c>
      <c r="E1948" s="182">
        <v>0.59252649571342098</v>
      </c>
      <c r="F1948" s="183">
        <v>1.7614848821903461E-2</v>
      </c>
      <c r="G1948" s="183">
        <v>0.23382637143882498</v>
      </c>
      <c r="H1948" s="183">
        <v>0.12694410820931107</v>
      </c>
      <c r="I1948" s="191"/>
      <c r="J1948" s="191"/>
    </row>
    <row r="1949" spans="2:10">
      <c r="B1949" s="168">
        <v>1945</v>
      </c>
      <c r="C1949" s="181">
        <v>1.4943648602293013E-2</v>
      </c>
      <c r="D1949" s="181">
        <v>0.16658595315825092</v>
      </c>
      <c r="E1949" s="182">
        <v>0.58530378274681405</v>
      </c>
      <c r="F1949" s="183">
        <v>1.7533762577891725E-2</v>
      </c>
      <c r="G1949" s="183">
        <v>0.24462076430249416</v>
      </c>
      <c r="H1949" s="183">
        <v>0.10820366584550123</v>
      </c>
      <c r="I1949" s="191"/>
      <c r="J1949" s="191"/>
    </row>
    <row r="1950" spans="2:10">
      <c r="B1950" s="168">
        <v>1946</v>
      </c>
      <c r="C1950" s="181">
        <v>1.4409215026081499E-2</v>
      </c>
      <c r="D1950" s="181">
        <v>0.17723876726214643</v>
      </c>
      <c r="E1950" s="182">
        <v>0.58232031504952508</v>
      </c>
      <c r="F1950" s="183">
        <v>1.7490289043155829E-2</v>
      </c>
      <c r="G1950" s="183">
        <v>0.25988930226146051</v>
      </c>
      <c r="H1950" s="183">
        <v>0.10575084243035214</v>
      </c>
      <c r="I1950" s="191"/>
      <c r="J1950" s="191"/>
    </row>
    <row r="1951" spans="2:10">
      <c r="B1951" s="168">
        <v>1947</v>
      </c>
      <c r="C1951" s="181">
        <v>1.4182796543833665E-2</v>
      </c>
      <c r="D1951" s="181">
        <v>0.18686755731396926</v>
      </c>
      <c r="E1951" s="182">
        <v>0.58978288290209313</v>
      </c>
      <c r="F1951" s="183">
        <v>1.7498804477794821E-2</v>
      </c>
      <c r="G1951" s="183">
        <v>0.27368951419981896</v>
      </c>
      <c r="H1951" s="183">
        <v>0.10654486991823953</v>
      </c>
      <c r="I1951" s="191"/>
      <c r="J1951" s="191"/>
    </row>
    <row r="1952" spans="2:10">
      <c r="B1952" s="168">
        <v>1948</v>
      </c>
      <c r="C1952" s="181">
        <v>1.4557536841148903E-2</v>
      </c>
      <c r="D1952" s="181">
        <v>0.20790793669010579</v>
      </c>
      <c r="E1952" s="182">
        <v>0.62159882975111314</v>
      </c>
      <c r="F1952" s="183">
        <v>1.7414649919277526E-2</v>
      </c>
      <c r="G1952" s="183">
        <v>0.29620558528876112</v>
      </c>
      <c r="H1952" s="183">
        <v>0.10761965607019552</v>
      </c>
      <c r="I1952" s="191"/>
      <c r="J1952" s="191"/>
    </row>
    <row r="1953" spans="2:10">
      <c r="B1953" s="168">
        <v>1949</v>
      </c>
      <c r="C1953" s="181">
        <v>1.3895306206232475E-2</v>
      </c>
      <c r="D1953" s="181">
        <v>0.21446954086779793</v>
      </c>
      <c r="E1953" s="182">
        <v>0.70838229698730948</v>
      </c>
      <c r="F1953" s="183">
        <v>1.7407754830501016E-2</v>
      </c>
      <c r="G1953" s="183">
        <v>0.3130218118341675</v>
      </c>
      <c r="H1953" s="183">
        <v>0.11888466746328155</v>
      </c>
      <c r="I1953" s="191"/>
      <c r="J1953" s="191"/>
    </row>
    <row r="1954" spans="2:10">
      <c r="B1954" s="168">
        <v>1950</v>
      </c>
      <c r="C1954" s="181">
        <v>1.6609455860464271E-2</v>
      </c>
      <c r="D1954" s="181">
        <v>0.23772542790440546</v>
      </c>
      <c r="E1954" s="182">
        <v>0.83338101830128875</v>
      </c>
      <c r="F1954" s="183">
        <v>1.7437403712240004E-2</v>
      </c>
      <c r="G1954" s="183">
        <v>0.32457328225179655</v>
      </c>
      <c r="H1954" s="183">
        <v>0.20635788270744504</v>
      </c>
      <c r="I1954" s="191"/>
      <c r="J1954" s="191"/>
    </row>
    <row r="1955" spans="2:10">
      <c r="B1955" s="168">
        <v>1951</v>
      </c>
      <c r="C1955" s="181">
        <v>2.1155750527823796E-2</v>
      </c>
      <c r="D1955" s="181">
        <v>0.26009231532168586</v>
      </c>
      <c r="E1955" s="182">
        <v>0.69646088074140589</v>
      </c>
      <c r="F1955" s="183">
        <v>1.7536796416953389E-2</v>
      </c>
      <c r="G1955" s="183">
        <v>0.32961417700629647</v>
      </c>
      <c r="H1955" s="183">
        <v>0.30384773442400209</v>
      </c>
      <c r="I1955" s="191"/>
      <c r="J1955" s="191"/>
    </row>
    <row r="1956" spans="2:10">
      <c r="B1956" s="168">
        <v>1952</v>
      </c>
      <c r="C1956" s="181">
        <v>2.4274714094931638E-2</v>
      </c>
      <c r="D1956" s="181">
        <v>0.25035751921737287</v>
      </c>
      <c r="E1956" s="182">
        <v>0.80215571170419497</v>
      </c>
      <c r="F1956" s="183">
        <v>1.7570547876514395E-2</v>
      </c>
      <c r="G1956" s="183">
        <v>0.31284936846128886</v>
      </c>
      <c r="H1956" s="183">
        <v>0.3204180525615854</v>
      </c>
      <c r="I1956" s="191"/>
      <c r="J1956" s="191"/>
    </row>
    <row r="1957" spans="2:10">
      <c r="B1957" s="168">
        <v>1953</v>
      </c>
      <c r="C1957" s="181">
        <v>2.8617753323944697E-2</v>
      </c>
      <c r="D1957" s="181">
        <v>0.21285819705373402</v>
      </c>
      <c r="E1957" s="182">
        <v>0.91696442761772068</v>
      </c>
      <c r="F1957" s="183">
        <v>1.7679697131846528E-2</v>
      </c>
      <c r="G1957" s="183">
        <v>0.27430954483045006</v>
      </c>
      <c r="H1957" s="183">
        <v>0.31539050548820075</v>
      </c>
      <c r="I1957" s="191"/>
      <c r="J1957" s="191"/>
    </row>
    <row r="1958" spans="2:10">
      <c r="B1958" s="168">
        <v>1954</v>
      </c>
      <c r="C1958" s="181">
        <v>3.3644219633683317E-2</v>
      </c>
      <c r="D1958" s="181">
        <v>0.17494917301212787</v>
      </c>
      <c r="E1958" s="182">
        <v>0.97849635983985039</v>
      </c>
      <c r="F1958" s="183">
        <v>1.7929816477214398E-2</v>
      </c>
      <c r="G1958" s="183">
        <v>0.23312098286286789</v>
      </c>
      <c r="H1958" s="183">
        <v>0.29863927751084274</v>
      </c>
      <c r="I1958" s="191"/>
      <c r="J1958" s="191"/>
    </row>
    <row r="1959" spans="2:10">
      <c r="B1959" s="168">
        <v>1955</v>
      </c>
      <c r="C1959" s="181">
        <v>4.096960936670712E-2</v>
      </c>
      <c r="D1959" s="181">
        <v>0.14101116270970609</v>
      </c>
      <c r="E1959" s="182">
        <v>0.99934681048016072</v>
      </c>
      <c r="F1959" s="183">
        <v>1.8289154028802171E-2</v>
      </c>
      <c r="G1959" s="183">
        <v>0.19845292111316915</v>
      </c>
      <c r="H1959" s="183">
        <v>0.2759813564956734</v>
      </c>
      <c r="I1959" s="191"/>
      <c r="J1959" s="191"/>
    </row>
    <row r="1960" spans="2:10">
      <c r="B1960" s="168">
        <v>1956</v>
      </c>
      <c r="C1960" s="181">
        <v>4.9312568118819303E-2</v>
      </c>
      <c r="D1960" s="181">
        <v>0.11255795390370477</v>
      </c>
      <c r="E1960" s="182">
        <v>0.98900819742026169</v>
      </c>
      <c r="F1960" s="183">
        <v>1.892929407081324E-2</v>
      </c>
      <c r="G1960" s="183">
        <v>0.17336591613209262</v>
      </c>
      <c r="H1960" s="183">
        <v>0.2620447716130147</v>
      </c>
      <c r="I1960" s="191"/>
      <c r="J1960" s="191"/>
    </row>
    <row r="1961" spans="2:10">
      <c r="B1961" s="168">
        <v>1957</v>
      </c>
      <c r="C1961" s="181">
        <v>5.467357414797671E-2</v>
      </c>
      <c r="D1961" s="181">
        <v>9.5564989585918039E-2</v>
      </c>
      <c r="E1961" s="182">
        <v>0.92908576870101423</v>
      </c>
      <c r="F1961" s="183">
        <v>1.9659690824908788E-2</v>
      </c>
      <c r="G1961" s="183">
        <v>0.14814813058478468</v>
      </c>
      <c r="H1961" s="183">
        <v>0.25217905505083787</v>
      </c>
      <c r="I1961" s="191"/>
      <c r="J1961" s="191"/>
    </row>
    <row r="1962" spans="2:10">
      <c r="B1962" s="168">
        <v>1958</v>
      </c>
      <c r="C1962" s="181">
        <v>5.3798382047133088E-2</v>
      </c>
      <c r="D1962" s="181">
        <v>8.8388626233925752E-2</v>
      </c>
      <c r="E1962" s="182">
        <v>0.80393871489754121</v>
      </c>
      <c r="F1962" s="183">
        <v>2.0267699753221395E-2</v>
      </c>
      <c r="G1962" s="183">
        <v>0.12994626006025511</v>
      </c>
      <c r="H1962" s="183">
        <v>0.25143177657079102</v>
      </c>
      <c r="I1962" s="191"/>
      <c r="J1962" s="191"/>
    </row>
    <row r="1963" spans="2:10">
      <c r="B1963" s="168">
        <v>1959</v>
      </c>
      <c r="C1963" s="181">
        <v>4.8242455272694447E-2</v>
      </c>
      <c r="D1963" s="181">
        <v>9.3268303157095889E-2</v>
      </c>
      <c r="E1963" s="182">
        <v>0.68467470454817503</v>
      </c>
      <c r="F1963" s="183">
        <v>2.0739496202753987E-2</v>
      </c>
      <c r="G1963" s="183">
        <v>0.12084839023213799</v>
      </c>
      <c r="H1963" s="183">
        <v>0.27108444202721704</v>
      </c>
      <c r="I1963" s="191"/>
      <c r="J1963" s="191"/>
    </row>
    <row r="1964" spans="2:10">
      <c r="B1964" s="168">
        <v>1960</v>
      </c>
      <c r="C1964" s="181">
        <v>4.2136404258993336E-2</v>
      </c>
      <c r="D1964" s="181">
        <v>9.1267379992666237E-2</v>
      </c>
      <c r="E1964" s="182">
        <v>0.59751784088785276</v>
      </c>
      <c r="F1964" s="183">
        <v>2.0982548082125935E-2</v>
      </c>
      <c r="G1964" s="183">
        <v>0.11839621227504847</v>
      </c>
      <c r="H1964" s="183">
        <v>0.3287225286732392</v>
      </c>
      <c r="I1964" s="191"/>
      <c r="J1964" s="191"/>
    </row>
    <row r="1965" spans="2:10">
      <c r="B1965" s="168">
        <v>1961</v>
      </c>
      <c r="C1965" s="181">
        <v>3.6850829855226273E-2</v>
      </c>
      <c r="D1965" s="181">
        <v>8.369549181675659E-2</v>
      </c>
      <c r="E1965" s="182">
        <v>0.51835237879219787</v>
      </c>
      <c r="F1965" s="183">
        <v>2.0982479131238161E-2</v>
      </c>
      <c r="G1965" s="183">
        <v>0.1176980384778037</v>
      </c>
      <c r="H1965" s="183">
        <v>0.44590667892490332</v>
      </c>
      <c r="I1965" s="191"/>
      <c r="J1965" s="191"/>
    </row>
    <row r="1966" spans="2:10">
      <c r="B1966" s="168">
        <v>1962</v>
      </c>
      <c r="C1966" s="181">
        <v>3.2359321850315405E-2</v>
      </c>
      <c r="D1966" s="181">
        <v>9.0930768151143149E-2</v>
      </c>
      <c r="E1966" s="182">
        <v>0.44494975855481239</v>
      </c>
      <c r="F1966" s="183">
        <v>2.030800154712006E-2</v>
      </c>
      <c r="G1966" s="183">
        <v>0.12578709255765091</v>
      </c>
      <c r="H1966" s="183">
        <v>0.62601543475827526</v>
      </c>
      <c r="I1966" s="191"/>
      <c r="J1966" s="191"/>
    </row>
    <row r="1967" spans="2:10">
      <c r="B1967" s="168">
        <v>1963</v>
      </c>
      <c r="C1967" s="181">
        <v>2.7613459495395669E-2</v>
      </c>
      <c r="D1967" s="181">
        <v>0.11126600034015485</v>
      </c>
      <c r="E1967" s="182">
        <v>0.62742330345023589</v>
      </c>
      <c r="F1967" s="183">
        <v>1.9339138147688929E-2</v>
      </c>
      <c r="G1967" s="183">
        <v>0.14181179352116235</v>
      </c>
      <c r="H1967" s="183">
        <v>0.81346801869501717</v>
      </c>
      <c r="I1967" s="191"/>
      <c r="J1967" s="191"/>
    </row>
    <row r="1968" spans="2:10">
      <c r="B1968" s="168">
        <v>1964</v>
      </c>
      <c r="C1968" s="181">
        <v>2.4873574758594752E-2</v>
      </c>
      <c r="D1968" s="181">
        <v>0.11494982150869855</v>
      </c>
      <c r="E1968" s="182">
        <v>0.67149760623797128</v>
      </c>
      <c r="F1968" s="183">
        <v>1.8915883123142949E-2</v>
      </c>
      <c r="G1968" s="183">
        <v>0.15619399760896116</v>
      </c>
      <c r="H1968" s="183">
        <v>0.91964542377049507</v>
      </c>
      <c r="I1968" s="191"/>
      <c r="J1968" s="191"/>
    </row>
    <row r="1969" spans="2:10">
      <c r="B1969" s="168">
        <v>1965</v>
      </c>
      <c r="C1969" s="181">
        <v>2.1986782022788049E-2</v>
      </c>
      <c r="D1969" s="181">
        <v>0.12142960422005944</v>
      </c>
      <c r="E1969" s="182">
        <v>0.63983089804138271</v>
      </c>
      <c r="F1969" s="183">
        <v>1.8584918861870508E-2</v>
      </c>
      <c r="G1969" s="183">
        <v>0.17078600610681891</v>
      </c>
      <c r="H1969" s="183">
        <v>0.82754035211176369</v>
      </c>
      <c r="I1969" s="191"/>
      <c r="J1969" s="191"/>
    </row>
    <row r="1970" spans="2:10">
      <c r="B1970" s="168">
        <v>1966</v>
      </c>
      <c r="C1970" s="181">
        <v>1.9008175200592902E-2</v>
      </c>
      <c r="D1970" s="181">
        <v>0.12657152835189137</v>
      </c>
      <c r="E1970" s="182">
        <v>0.62025267024709319</v>
      </c>
      <c r="F1970" s="183">
        <v>1.8165076906268868E-2</v>
      </c>
      <c r="G1970" s="183">
        <v>0.18797174448776494</v>
      </c>
      <c r="H1970" s="183">
        <v>0.48823772911313862</v>
      </c>
      <c r="I1970" s="191"/>
      <c r="J1970" s="191"/>
    </row>
    <row r="1971" spans="2:10">
      <c r="B1971" s="168">
        <v>1967</v>
      </c>
      <c r="C1971" s="181">
        <v>1.7701796189836961E-2</v>
      </c>
      <c r="D1971" s="181">
        <v>0.12156926472471909</v>
      </c>
      <c r="E1971" s="182">
        <v>0.6063542956238106</v>
      </c>
      <c r="F1971" s="183">
        <v>1.7875034996885031E-2</v>
      </c>
      <c r="G1971" s="183">
        <v>0.20250047971503968</v>
      </c>
      <c r="H1971" s="183">
        <v>0.2219200099778259</v>
      </c>
      <c r="I1971" s="191"/>
      <c r="J1971" s="191"/>
    </row>
    <row r="1972" spans="2:10">
      <c r="B1972" s="168">
        <v>1968</v>
      </c>
      <c r="C1972" s="181">
        <v>1.9512343037337933E-2</v>
      </c>
      <c r="D1972" s="181">
        <v>0.12537570584870622</v>
      </c>
      <c r="E1972" s="182">
        <v>0.51066599322698869</v>
      </c>
      <c r="F1972" s="183">
        <v>1.774416621190689E-2</v>
      </c>
      <c r="G1972" s="183">
        <v>0.21479490297900897</v>
      </c>
      <c r="H1972" s="183">
        <v>0.12696113190461897</v>
      </c>
      <c r="I1972" s="191"/>
      <c r="J1972" s="191"/>
    </row>
    <row r="1973" spans="2:10">
      <c r="B1973" s="168">
        <v>1969</v>
      </c>
      <c r="C1973" s="181">
        <v>2.059541028469164E-2</v>
      </c>
      <c r="D1973" s="181">
        <v>0.14194414918162895</v>
      </c>
      <c r="E1973" s="182">
        <v>0.47024145036102527</v>
      </c>
      <c r="F1973" s="183">
        <v>1.7599438298487962E-2</v>
      </c>
      <c r="G1973" s="183">
        <v>0.23135258301779954</v>
      </c>
      <c r="H1973" s="183">
        <v>0.10790120858534066</v>
      </c>
      <c r="I1973" s="191"/>
      <c r="J1973" s="191"/>
    </row>
    <row r="1974" spans="2:10">
      <c r="B1974" s="168">
        <v>1970</v>
      </c>
      <c r="C1974" s="181">
        <v>2.0440420455647125E-2</v>
      </c>
      <c r="D1974" s="181">
        <v>0.1610797824297365</v>
      </c>
      <c r="E1974" s="182">
        <v>0.45198820038671689</v>
      </c>
      <c r="F1974" s="183">
        <v>1.7512146474577363E-2</v>
      </c>
      <c r="G1974" s="183">
        <v>0.25114729377207085</v>
      </c>
      <c r="H1974" s="183">
        <v>0.10524198389029189</v>
      </c>
      <c r="I1974" s="191"/>
      <c r="J1974" s="191"/>
    </row>
    <row r="1975" spans="2:10">
      <c r="B1975" s="168">
        <v>1971</v>
      </c>
      <c r="C1975" s="181">
        <v>2.025872032857691E-2</v>
      </c>
      <c r="D1975" s="181">
        <v>0.17036345283781479</v>
      </c>
      <c r="E1975" s="182">
        <v>0.44385467155471775</v>
      </c>
      <c r="F1975" s="183">
        <v>1.7510284800607699E-2</v>
      </c>
      <c r="G1975" s="183">
        <v>0.26198771895625506</v>
      </c>
      <c r="H1975" s="183">
        <v>0.10585960002783773</v>
      </c>
      <c r="I1975" s="191"/>
      <c r="J1975" s="191"/>
    </row>
    <row r="1976" spans="2:10">
      <c r="B1976" s="168">
        <v>1972</v>
      </c>
      <c r="C1976" s="181">
        <v>2.0276991069107377E-2</v>
      </c>
      <c r="D1976" s="181">
        <v>0.19303841095240715</v>
      </c>
      <c r="E1976" s="182">
        <v>0.45181903667112516</v>
      </c>
      <c r="F1976" s="183">
        <v>1.7418131939109661E-2</v>
      </c>
      <c r="G1976" s="183">
        <v>0.2834100228180077</v>
      </c>
      <c r="H1976" s="183">
        <v>0.10721302790765817</v>
      </c>
      <c r="I1976" s="191"/>
      <c r="J1976" s="191"/>
    </row>
    <row r="1977" spans="2:10">
      <c r="B1977" s="168">
        <v>1973</v>
      </c>
      <c r="C1977" s="181">
        <v>1.910469867549712E-2</v>
      </c>
      <c r="D1977" s="181">
        <v>0.2040974301899412</v>
      </c>
      <c r="E1977" s="182">
        <v>0.46654874850866856</v>
      </c>
      <c r="F1977" s="183">
        <v>1.7367142757607382E-2</v>
      </c>
      <c r="G1977" s="183">
        <v>0.3035446411045587</v>
      </c>
      <c r="H1977" s="183">
        <v>0.11376732701257347</v>
      </c>
      <c r="I1977" s="191"/>
      <c r="J1977" s="191"/>
    </row>
    <row r="1978" spans="2:10">
      <c r="B1978" s="168">
        <v>1974</v>
      </c>
      <c r="C1978" s="181">
        <v>2.0560144415311728E-2</v>
      </c>
      <c r="D1978" s="181">
        <v>0.23634867142751634</v>
      </c>
      <c r="E1978" s="182">
        <v>0.47447341405372406</v>
      </c>
      <c r="F1978" s="183">
        <v>1.7370866105546699E-2</v>
      </c>
      <c r="G1978" s="183">
        <v>0.31908784873759116</v>
      </c>
      <c r="H1978" s="183">
        <v>0.15257967640689601</v>
      </c>
      <c r="I1978" s="191"/>
      <c r="J1978" s="191"/>
    </row>
    <row r="1979" spans="2:10">
      <c r="B1979" s="168">
        <v>1975</v>
      </c>
      <c r="C1979" s="181">
        <v>2.4900609792923811E-2</v>
      </c>
      <c r="D1979" s="181">
        <v>0.26633793658152827</v>
      </c>
      <c r="E1979" s="182">
        <v>0.19113677775393631</v>
      </c>
      <c r="F1979" s="183">
        <v>1.7475188798735275E-2</v>
      </c>
      <c r="G1979" s="183">
        <v>0.32653387296265013</v>
      </c>
      <c r="H1979" s="183">
        <v>0.23387928824018139</v>
      </c>
      <c r="I1979" s="191"/>
      <c r="J1979" s="191"/>
    </row>
    <row r="1980" spans="2:10">
      <c r="B1980" s="168">
        <v>1976</v>
      </c>
      <c r="C1980" s="181">
        <v>2.881321447379415E-2</v>
      </c>
      <c r="D1980" s="181">
        <v>0.24663888617874896</v>
      </c>
      <c r="E1980" s="182">
        <v>0.19045010498339618</v>
      </c>
      <c r="F1980" s="183">
        <v>1.7890548946632171E-2</v>
      </c>
      <c r="G1980" s="183">
        <v>0.29473058644464989</v>
      </c>
      <c r="H1980" s="183">
        <v>0.32285270560764956</v>
      </c>
      <c r="I1980" s="191"/>
      <c r="J1980" s="191"/>
    </row>
    <row r="1981" spans="2:10">
      <c r="B1981" s="168">
        <v>1977</v>
      </c>
      <c r="C1981" s="181">
        <v>3.4612755514789741E-2</v>
      </c>
      <c r="D1981" s="181">
        <v>0.21800069755360416</v>
      </c>
      <c r="E1981" s="182">
        <v>0.22454895299200012</v>
      </c>
      <c r="F1981" s="183">
        <v>1.8673796556199704E-2</v>
      </c>
      <c r="G1981" s="183">
        <v>0.25168711503185592</v>
      </c>
      <c r="H1981" s="183">
        <v>0.37527713120567707</v>
      </c>
      <c r="I1981" s="191"/>
      <c r="J1981" s="191"/>
    </row>
    <row r="1982" spans="2:10">
      <c r="B1982" s="168">
        <v>1978</v>
      </c>
      <c r="C1982" s="181">
        <v>4.1904208653623445E-2</v>
      </c>
      <c r="D1982" s="181">
        <v>0.18415993188922467</v>
      </c>
      <c r="E1982" s="182">
        <v>0.25384718748471924</v>
      </c>
      <c r="F1982" s="183">
        <v>1.9569399637380407E-2</v>
      </c>
      <c r="G1982" s="183">
        <v>0.21318553311541069</v>
      </c>
      <c r="H1982" s="183">
        <v>0.37606886534601008</v>
      </c>
      <c r="I1982" s="191"/>
      <c r="J1982" s="191"/>
    </row>
    <row r="1983" spans="2:10">
      <c r="B1983" s="168">
        <v>1979</v>
      </c>
      <c r="C1983" s="181">
        <v>4.7716960716854148E-2</v>
      </c>
      <c r="D1983" s="181">
        <v>0.15828511592317759</v>
      </c>
      <c r="E1983" s="182">
        <v>0.27211362967828912</v>
      </c>
      <c r="F1983" s="183">
        <v>1.9721712148453516E-2</v>
      </c>
      <c r="G1983" s="183">
        <v>0.18657007895779276</v>
      </c>
      <c r="H1983" s="183">
        <v>0.35082634163698595</v>
      </c>
      <c r="I1983" s="191"/>
      <c r="J1983" s="191"/>
    </row>
    <row r="1984" spans="2:10">
      <c r="B1984" s="168">
        <v>1980</v>
      </c>
      <c r="C1984" s="181">
        <v>5.0605799818316338E-2</v>
      </c>
      <c r="D1984" s="181">
        <v>0.14686373640810446</v>
      </c>
      <c r="E1984" s="182">
        <v>0.28169826431145589</v>
      </c>
      <c r="F1984" s="183">
        <v>1.9784354029988099E-2</v>
      </c>
      <c r="G1984" s="183">
        <v>0.17151097281467967</v>
      </c>
      <c r="H1984" s="183">
        <v>0.33081644319611814</v>
      </c>
      <c r="I1984" s="191"/>
      <c r="J1984" s="191"/>
    </row>
    <row r="1985" spans="2:10">
      <c r="B1985" s="168">
        <v>1981</v>
      </c>
      <c r="C1985" s="181">
        <v>5.3201933156965725E-2</v>
      </c>
      <c r="D1985" s="181">
        <v>0.12446471753934693</v>
      </c>
      <c r="E1985" s="182">
        <v>0.28410258229790913</v>
      </c>
      <c r="F1985" s="183">
        <v>2.0131935455211906E-2</v>
      </c>
      <c r="G1985" s="183">
        <v>0.14897647524865143</v>
      </c>
      <c r="H1985" s="183">
        <v>0.31834857101072811</v>
      </c>
      <c r="I1985" s="191"/>
      <c r="J1985" s="191"/>
    </row>
    <row r="1986" spans="2:10">
      <c r="B1986" s="168">
        <v>1982</v>
      </c>
      <c r="C1986" s="181">
        <v>5.5440878120343672E-2</v>
      </c>
      <c r="D1986" s="181">
        <v>0.11164547295425259</v>
      </c>
      <c r="E1986" s="182">
        <v>0.28132191849057231</v>
      </c>
      <c r="F1986" s="183">
        <v>2.1413835885096561E-2</v>
      </c>
      <c r="G1986" s="183">
        <v>0.13237350807775747</v>
      </c>
      <c r="H1986" s="183">
        <v>0.31975580435240275</v>
      </c>
      <c r="I1986" s="191"/>
      <c r="J1986" s="191"/>
    </row>
    <row r="1987" spans="2:10">
      <c r="B1987" s="168">
        <v>1983</v>
      </c>
      <c r="C1987" s="181">
        <v>5.8509863488341252E-2</v>
      </c>
      <c r="D1987" s="181">
        <v>0.10474904248678461</v>
      </c>
      <c r="E1987" s="182">
        <v>0.27951886984797542</v>
      </c>
      <c r="F1987" s="183">
        <v>2.3955675887112698E-2</v>
      </c>
      <c r="G1987" s="183">
        <v>0.11603244076133189</v>
      </c>
      <c r="H1987" s="183">
        <v>0.33569201189118325</v>
      </c>
      <c r="I1987" s="191"/>
      <c r="J1987" s="191"/>
    </row>
    <row r="1988" spans="2:10">
      <c r="B1988" s="168">
        <v>1984</v>
      </c>
      <c r="C1988" s="181">
        <v>6.106550898373083E-2</v>
      </c>
      <c r="D1988" s="181">
        <v>9.6606671674755853E-2</v>
      </c>
      <c r="E1988" s="182">
        <v>0.27412532399518208</v>
      </c>
      <c r="F1988" s="183">
        <v>2.7216811550294224E-2</v>
      </c>
      <c r="G1988" s="183">
        <v>0.10608261734558132</v>
      </c>
      <c r="H1988" s="183">
        <v>0.38637710978051876</v>
      </c>
      <c r="I1988" s="191"/>
      <c r="J1988" s="191"/>
    </row>
    <row r="1989" spans="2:10">
      <c r="B1989" s="168">
        <v>1985</v>
      </c>
      <c r="C1989" s="181">
        <v>5.8070881601932273E-2</v>
      </c>
      <c r="D1989" s="181">
        <v>9.2936741304573883E-2</v>
      </c>
      <c r="E1989" s="182">
        <v>0.26296644665899338</v>
      </c>
      <c r="F1989" s="183">
        <v>2.9267548854203525E-2</v>
      </c>
      <c r="G1989" s="183">
        <v>0.10167489563551621</v>
      </c>
      <c r="H1989" s="183">
        <v>0.4936656417461231</v>
      </c>
      <c r="I1989" s="191"/>
      <c r="J1989" s="191"/>
    </row>
    <row r="1990" spans="2:10">
      <c r="B1990" s="168">
        <v>1986</v>
      </c>
      <c r="C1990" s="181">
        <v>4.9772879540666615E-2</v>
      </c>
      <c r="D1990" s="181">
        <v>0.10269652502902582</v>
      </c>
      <c r="E1990" s="182">
        <v>0.25227389624335345</v>
      </c>
      <c r="F1990" s="183">
        <v>2.7804583393047748E-2</v>
      </c>
      <c r="G1990" s="183">
        <v>0.10823065681414684</v>
      </c>
      <c r="H1990" s="183">
        <v>0.66048444850151444</v>
      </c>
      <c r="I1990" s="191"/>
      <c r="J1990" s="191"/>
    </row>
    <row r="1991" spans="2:10">
      <c r="B1991" s="168">
        <v>1987</v>
      </c>
      <c r="C1991" s="181">
        <v>3.9179987119454265E-2</v>
      </c>
      <c r="D1991" s="181">
        <v>0.11523378538452231</v>
      </c>
      <c r="E1991" s="182">
        <v>0.4794954382136179</v>
      </c>
      <c r="F1991" s="183">
        <v>2.312888579192153E-2</v>
      </c>
      <c r="G1991" s="183">
        <v>0.1263358222061742</v>
      </c>
      <c r="H1991" s="183">
        <v>0.85438169188893287</v>
      </c>
      <c r="I1991" s="191"/>
      <c r="J1991" s="191"/>
    </row>
    <row r="1992" spans="2:10">
      <c r="B1992" s="168">
        <v>1988</v>
      </c>
      <c r="C1992" s="181">
        <v>3.4904585867359395E-2</v>
      </c>
      <c r="D1992" s="181">
        <v>0.12344934684769214</v>
      </c>
      <c r="E1992" s="182">
        <v>0.55687406970430342</v>
      </c>
      <c r="F1992" s="183">
        <v>2.0749666458699349E-2</v>
      </c>
      <c r="G1992" s="183">
        <v>0.15016738794694995</v>
      </c>
      <c r="H1992" s="183">
        <v>0.96091403660129893</v>
      </c>
      <c r="I1992" s="191"/>
      <c r="J1992" s="191"/>
    </row>
    <row r="1993" spans="2:10">
      <c r="B1993" s="168">
        <v>1989</v>
      </c>
      <c r="C1993" s="181">
        <v>3.2453629655012702E-2</v>
      </c>
      <c r="D1993" s="181">
        <v>0.1314132357604173</v>
      </c>
      <c r="E1993" s="182">
        <v>0.53802647375625867</v>
      </c>
      <c r="F1993" s="183">
        <v>1.9695786614653852E-2</v>
      </c>
      <c r="G1993" s="183">
        <v>0.17523457769071857</v>
      </c>
      <c r="H1993" s="183">
        <v>0.86513484574900346</v>
      </c>
      <c r="I1993" s="191"/>
      <c r="J1993" s="191"/>
    </row>
    <row r="1994" spans="2:10">
      <c r="B1994" s="168">
        <v>1990</v>
      </c>
      <c r="C1994" s="181">
        <v>2.9971618110343257E-2</v>
      </c>
      <c r="D1994" s="181">
        <v>0.13496972084390205</v>
      </c>
      <c r="E1994" s="182">
        <v>0.51908208821747348</v>
      </c>
      <c r="F1994" s="183">
        <v>1.8754503570328745E-2</v>
      </c>
      <c r="G1994" s="183">
        <v>0.20123857088443839</v>
      </c>
      <c r="H1994" s="183">
        <v>0.52967763736512397</v>
      </c>
      <c r="I1994" s="191"/>
      <c r="J1994" s="191"/>
    </row>
    <row r="1995" spans="2:10">
      <c r="B1995" s="168">
        <v>1991</v>
      </c>
      <c r="C1995" s="181">
        <v>2.7069195881597511E-2</v>
      </c>
      <c r="D1995" s="181">
        <v>0.13299429637177693</v>
      </c>
      <c r="E1995" s="182">
        <v>0.50211813970458841</v>
      </c>
      <c r="F1995" s="183">
        <v>1.82278222141351E-2</v>
      </c>
      <c r="G1995" s="183">
        <v>0.22360736564549302</v>
      </c>
      <c r="H1995" s="183">
        <v>0.24509349316436882</v>
      </c>
      <c r="I1995" s="191"/>
      <c r="J1995" s="191"/>
    </row>
    <row r="1996" spans="2:10">
      <c r="B1996" s="168">
        <v>1992</v>
      </c>
      <c r="C1996" s="181">
        <v>2.1194038096714083E-2</v>
      </c>
      <c r="D1996" s="181">
        <v>0.15439106229330413</v>
      </c>
      <c r="E1996" s="182">
        <v>0.49129169744703466</v>
      </c>
      <c r="F1996" s="183">
        <v>1.7833526562450457E-2</v>
      </c>
      <c r="G1996" s="183">
        <v>0.24789004135287579</v>
      </c>
      <c r="H1996" s="183">
        <v>0.13533564332235853</v>
      </c>
      <c r="I1996" s="191"/>
      <c r="J1996" s="191"/>
    </row>
    <row r="1997" spans="2:10">
      <c r="B1997" s="168">
        <v>1993</v>
      </c>
      <c r="C1997" s="181">
        <v>1.8494482240456574E-2</v>
      </c>
      <c r="D1997" s="181">
        <v>0.17478586680256519</v>
      </c>
      <c r="E1997" s="182">
        <v>0.48896870510343216</v>
      </c>
      <c r="F1997" s="183">
        <v>1.7656805437108528E-2</v>
      </c>
      <c r="G1997" s="183">
        <v>0.26620897420242384</v>
      </c>
      <c r="H1997" s="183">
        <v>0.11213199379490721</v>
      </c>
      <c r="I1997" s="191"/>
      <c r="J1997" s="191"/>
    </row>
    <row r="1998" spans="2:10">
      <c r="B1998" s="168">
        <v>1994</v>
      </c>
      <c r="C1998" s="181">
        <v>1.7693703444331552E-2</v>
      </c>
      <c r="D1998" s="181">
        <v>0.18559697325857741</v>
      </c>
      <c r="E1998" s="182">
        <v>0.47931830880022852</v>
      </c>
      <c r="F1998" s="183">
        <v>1.7602989269207874E-2</v>
      </c>
      <c r="G1998" s="183">
        <v>0.28509523253858415</v>
      </c>
      <c r="H1998" s="183">
        <v>0.10840380452246375</v>
      </c>
      <c r="I1998" s="191"/>
      <c r="J1998" s="191"/>
    </row>
    <row r="1999" spans="2:10">
      <c r="B1999" s="168">
        <v>1995</v>
      </c>
      <c r="C1999" s="181">
        <v>1.6824949092447618E-2</v>
      </c>
      <c r="D1999" s="181">
        <v>0.20345038565480983</v>
      </c>
      <c r="E1999" s="182">
        <v>0.47005778634190404</v>
      </c>
      <c r="F1999" s="183">
        <v>1.7531935379365943E-2</v>
      </c>
      <c r="G1999" s="183">
        <v>0.30496270077958565</v>
      </c>
      <c r="H1999" s="183">
        <v>0.10905626190170201</v>
      </c>
      <c r="I1999" s="191"/>
      <c r="J1999" s="191"/>
    </row>
    <row r="2000" spans="2:10">
      <c r="B2000" s="168">
        <v>1996</v>
      </c>
      <c r="C2000" s="181">
        <v>1.659173564297519E-2</v>
      </c>
      <c r="D2000" s="181">
        <v>0.21329862178774878</v>
      </c>
      <c r="E2000" s="182">
        <v>0.4749000424589549</v>
      </c>
      <c r="F2000" s="183">
        <v>1.7403169596464638E-2</v>
      </c>
      <c r="G2000" s="183">
        <v>0.32906046814429557</v>
      </c>
      <c r="H2000" s="183">
        <v>0.11036038280910204</v>
      </c>
      <c r="I2000" s="191"/>
      <c r="J2000" s="191"/>
    </row>
    <row r="2001" spans="2:10">
      <c r="B2001" s="168">
        <v>1997</v>
      </c>
      <c r="C2001" s="181">
        <v>1.6538085123057319E-2</v>
      </c>
      <c r="D2001" s="181">
        <v>0.23141237472657009</v>
      </c>
      <c r="E2001" s="182">
        <v>0.48626111469315664</v>
      </c>
      <c r="F2001" s="183">
        <v>1.7369487087791392E-2</v>
      </c>
      <c r="G2001" s="183">
        <v>0.34630663453098059</v>
      </c>
      <c r="H2001" s="183">
        <v>0.11718864874109781</v>
      </c>
      <c r="I2001" s="191"/>
      <c r="J2001" s="191"/>
    </row>
    <row r="2002" spans="2:10">
      <c r="B2002" s="168">
        <v>1998</v>
      </c>
      <c r="C2002" s="181">
        <v>1.6747117810765651E-2</v>
      </c>
      <c r="D2002" s="181">
        <v>0.24485740496341363</v>
      </c>
      <c r="E2002" s="182">
        <v>0.48858405887182987</v>
      </c>
      <c r="F2002" s="183">
        <v>1.7360833751376873E-2</v>
      </c>
      <c r="G2002" s="183">
        <v>0.35840236346666332</v>
      </c>
      <c r="H2002" s="183">
        <v>0.15666201146515008</v>
      </c>
      <c r="I2002" s="191"/>
      <c r="J2002" s="191"/>
    </row>
    <row r="2003" spans="2:10">
      <c r="B2003" s="168">
        <v>1999</v>
      </c>
      <c r="C2003" s="181">
        <v>1.7157045845429007E-2</v>
      </c>
      <c r="D2003" s="181">
        <v>0.24293826236184693</v>
      </c>
      <c r="E2003" s="182">
        <v>0.19795030680804029</v>
      </c>
      <c r="F2003" s="183">
        <v>1.7431232607785035E-2</v>
      </c>
      <c r="G2003" s="183">
        <v>0.36203922163715474</v>
      </c>
      <c r="H2003" s="183">
        <v>0.23754502789460388</v>
      </c>
      <c r="I2003" s="191"/>
      <c r="J2003" s="191"/>
    </row>
    <row r="2004" spans="2:10">
      <c r="B2004" s="168">
        <v>2000</v>
      </c>
      <c r="C2004" s="181">
        <v>1.9307208422405155E-2</v>
      </c>
      <c r="D2004" s="181">
        <v>0.23349498236760374</v>
      </c>
      <c r="E2004" s="182">
        <v>0.19097263134404899</v>
      </c>
      <c r="F2004" s="183">
        <v>1.7542622766969537E-2</v>
      </c>
      <c r="G2004" s="183">
        <v>0.3423967664242486</v>
      </c>
      <c r="H2004" s="183">
        <v>0.32622833679643526</v>
      </c>
      <c r="I2004" s="191"/>
      <c r="J2004" s="191"/>
    </row>
    <row r="2005" spans="2:10">
      <c r="B2005" s="168">
        <v>2001</v>
      </c>
      <c r="C2005" s="181">
        <v>2.2070643747914634E-2</v>
      </c>
      <c r="D2005" s="181">
        <v>0.21219813430732906</v>
      </c>
      <c r="E2005" s="182">
        <v>0.21715021885554006</v>
      </c>
      <c r="F2005" s="183">
        <v>1.768641984340363E-2</v>
      </c>
      <c r="G2005" s="183">
        <v>0.30929871504113671</v>
      </c>
      <c r="H2005" s="183">
        <v>0.37751755535501508</v>
      </c>
      <c r="I2005" s="191"/>
      <c r="J2005" s="191"/>
    </row>
    <row r="2006" spans="2:10">
      <c r="B2006" s="168">
        <v>2002</v>
      </c>
      <c r="C2006" s="181">
        <v>2.4266541983546785E-2</v>
      </c>
      <c r="D2006" s="181">
        <v>0.19158908242819347</v>
      </c>
      <c r="E2006" s="182">
        <v>0.24120379838344644</v>
      </c>
      <c r="F2006" s="183">
        <v>1.7722032976934282E-2</v>
      </c>
      <c r="G2006" s="183">
        <v>0.27922507857080298</v>
      </c>
      <c r="H2006" s="183">
        <v>0.37874405526826455</v>
      </c>
      <c r="I2006" s="191"/>
      <c r="J2006" s="191"/>
    </row>
    <row r="2007" spans="2:10">
      <c r="B2007" s="168">
        <v>2003</v>
      </c>
      <c r="C2007" s="181">
        <v>2.5645606089840192E-2</v>
      </c>
      <c r="D2007" s="181">
        <v>0.17052589496737572</v>
      </c>
      <c r="E2007" s="182">
        <v>0.25941022047903356</v>
      </c>
      <c r="F2007" s="183">
        <v>1.7683730758780797E-2</v>
      </c>
      <c r="G2007" s="183">
        <v>0.25228658523676734</v>
      </c>
      <c r="H2007" s="183">
        <v>0.35229073225617152</v>
      </c>
      <c r="I2007" s="191"/>
      <c r="J2007" s="191"/>
    </row>
    <row r="2008" spans="2:10">
      <c r="B2008" s="168">
        <v>2004</v>
      </c>
      <c r="C2008" s="181">
        <v>2.6767096059486552E-2</v>
      </c>
      <c r="D2008" s="181">
        <v>0.16317306593364814</v>
      </c>
      <c r="E2008" s="182">
        <v>0.26029130825469521</v>
      </c>
      <c r="F2008" s="183">
        <v>1.7669906105783888E-2</v>
      </c>
      <c r="G2008" s="183">
        <v>0.232383652801815</v>
      </c>
      <c r="H2008" s="183">
        <v>0.33069957067651684</v>
      </c>
      <c r="I2008" s="191"/>
      <c r="J2008" s="191"/>
    </row>
    <row r="2009" spans="2:10">
      <c r="B2009" s="168">
        <v>2005</v>
      </c>
      <c r="C2009" s="181">
        <v>2.7220954417665959E-2</v>
      </c>
      <c r="D2009" s="181">
        <v>0.1414145082964107</v>
      </c>
      <c r="E2009" s="182">
        <v>0.25634864797187207</v>
      </c>
      <c r="F2009" s="183">
        <v>1.7743166424034292E-2</v>
      </c>
      <c r="G2009" s="183">
        <v>0.20433228831949315</v>
      </c>
      <c r="H2009" s="183">
        <v>0.31831461182578741</v>
      </c>
      <c r="I2009" s="191"/>
      <c r="J2009" s="191"/>
    </row>
    <row r="2010" spans="2:10">
      <c r="B2010" s="168">
        <v>2006</v>
      </c>
      <c r="C2010" s="181">
        <v>2.7774273367047599E-2</v>
      </c>
      <c r="D2010" s="181">
        <v>0.13013249503203109</v>
      </c>
      <c r="E2010" s="182">
        <v>0.24827662722124849</v>
      </c>
      <c r="F2010" s="183">
        <v>1.7780951510529573E-2</v>
      </c>
      <c r="G2010" s="183">
        <v>0.18322648629945656</v>
      </c>
      <c r="H2010" s="183">
        <v>0.32060390191917021</v>
      </c>
      <c r="I2010" s="191"/>
      <c r="J2010" s="191"/>
    </row>
    <row r="2011" spans="2:10">
      <c r="B2011" s="168">
        <v>2007</v>
      </c>
      <c r="C2011" s="181">
        <v>2.8148649970838342E-2</v>
      </c>
      <c r="D2011" s="181">
        <v>0.11724137604472815</v>
      </c>
      <c r="E2011" s="182">
        <v>0.24083097339556719</v>
      </c>
      <c r="F2011" s="183">
        <v>1.7966084644178835E-2</v>
      </c>
      <c r="G2011" s="183">
        <v>0.16178362201198465</v>
      </c>
      <c r="H2011" s="183">
        <v>0.33593590058303052</v>
      </c>
      <c r="I2011" s="191"/>
      <c r="J2011" s="191"/>
    </row>
    <row r="2012" spans="2:10">
      <c r="B2012" s="168">
        <v>2008</v>
      </c>
      <c r="C2012" s="181">
        <v>2.9226693654695494E-2</v>
      </c>
      <c r="D2012" s="181">
        <v>9.9618098851736725E-2</v>
      </c>
      <c r="E2012" s="182">
        <v>0.23683773486980086</v>
      </c>
      <c r="F2012" s="183">
        <v>1.8576575804450948E-2</v>
      </c>
      <c r="G2012" s="183">
        <v>0.13922233153534036</v>
      </c>
      <c r="H2012" s="183">
        <v>0.38631651248167626</v>
      </c>
      <c r="I2012" s="191"/>
      <c r="J2012" s="191"/>
    </row>
    <row r="2013" spans="2:10">
      <c r="B2013" s="168">
        <v>2009</v>
      </c>
      <c r="C2013" s="181">
        <v>2.9875387236065174E-2</v>
      </c>
      <c r="D2013" s="181">
        <v>9.5297113300572264E-2</v>
      </c>
      <c r="E2013" s="182">
        <v>0.23137982712398661</v>
      </c>
      <c r="F2013" s="183">
        <v>1.9965798291141926E-2</v>
      </c>
      <c r="G2013" s="183">
        <v>0.12262373387831453</v>
      </c>
      <c r="H2013" s="183">
        <v>0.49317274843326903</v>
      </c>
      <c r="I2013" s="191"/>
      <c r="J2013" s="191"/>
    </row>
    <row r="2014" spans="2:10">
      <c r="B2014" s="168">
        <v>2010</v>
      </c>
      <c r="C2014" s="181">
        <v>2.8452976321288813E-2</v>
      </c>
      <c r="D2014" s="181">
        <v>9.4878084644157867E-2</v>
      </c>
      <c r="E2014" s="182">
        <v>0.2254937170325805</v>
      </c>
      <c r="F2014" s="183">
        <v>2.0488377069513536E-2</v>
      </c>
      <c r="G2014" s="183">
        <v>0.117123024001672</v>
      </c>
      <c r="H2014" s="183">
        <v>0.65902208661285733</v>
      </c>
      <c r="I2014" s="191"/>
      <c r="J2014" s="191"/>
    </row>
    <row r="2015" spans="2:10">
      <c r="B2015" s="168">
        <v>2011</v>
      </c>
      <c r="C2015" s="181">
        <v>2.5238423138415286E-2</v>
      </c>
      <c r="D2015" s="181">
        <v>0.11560237996470525</v>
      </c>
      <c r="E2015" s="182">
        <v>0.45551860982410125</v>
      </c>
      <c r="F2015" s="183">
        <v>1.9482797322347492E-2</v>
      </c>
      <c r="G2015" s="183">
        <v>0.13257931556815461</v>
      </c>
      <c r="H2015" s="183">
        <v>0.85086563726527586</v>
      </c>
      <c r="I2015" s="191"/>
      <c r="J2015" s="191"/>
    </row>
    <row r="2016" spans="2:10">
      <c r="B2016" s="168">
        <v>2012</v>
      </c>
      <c r="C2016" s="181">
        <v>2.3073563047407472E-2</v>
      </c>
      <c r="D2016" s="181">
        <v>0.13261205759314396</v>
      </c>
      <c r="E2016" s="182">
        <v>0.53806024376991102</v>
      </c>
      <c r="F2016" s="183">
        <v>1.8756020489859585E-2</v>
      </c>
      <c r="G2016" s="183">
        <v>0.15369385661592652</v>
      </c>
      <c r="H2016" s="183">
        <v>0.95863206757895514</v>
      </c>
      <c r="I2016" s="191"/>
      <c r="J2016" s="191"/>
    </row>
    <row r="2017" spans="2:10">
      <c r="B2017" s="168">
        <v>2013</v>
      </c>
      <c r="C2017" s="181">
        <v>2.1715868679710551E-2</v>
      </c>
      <c r="D2017" s="181">
        <v>0.14572672788549931</v>
      </c>
      <c r="E2017" s="182">
        <v>0.52447281227640885</v>
      </c>
      <c r="F2017" s="183">
        <v>1.8419367780346523E-2</v>
      </c>
      <c r="G2017" s="183">
        <v>0.17467859939128222</v>
      </c>
      <c r="H2017" s="183">
        <v>0.86033187032460368</v>
      </c>
      <c r="I2017" s="191"/>
      <c r="J2017" s="191"/>
    </row>
    <row r="2018" spans="2:10">
      <c r="B2018" s="168">
        <v>2014</v>
      </c>
      <c r="C2018" s="181">
        <v>2.0567669885756906E-2</v>
      </c>
      <c r="D2018" s="181">
        <v>0.15987640045149221</v>
      </c>
      <c r="E2018" s="182">
        <v>0.51087579438087427</v>
      </c>
      <c r="F2018" s="183">
        <v>1.8057858275794161E-2</v>
      </c>
      <c r="G2018" s="183">
        <v>0.20104031689475915</v>
      </c>
      <c r="H2018" s="183">
        <v>0.52494584392058719</v>
      </c>
      <c r="I2018" s="191"/>
      <c r="J2018" s="191"/>
    </row>
    <row r="2019" spans="2:10">
      <c r="B2019" s="168">
        <v>2015</v>
      </c>
      <c r="C2019" s="181">
        <v>1.8606715824134139E-2</v>
      </c>
      <c r="D2019" s="181">
        <v>0.17126828557980359</v>
      </c>
      <c r="E2019" s="182">
        <v>0.50316809828643105</v>
      </c>
      <c r="F2019" s="183">
        <v>1.7744579917233494E-2</v>
      </c>
      <c r="G2019" s="183">
        <v>0.22531584556783069</v>
      </c>
      <c r="H2019" s="183">
        <v>0.24113641016485707</v>
      </c>
      <c r="I2019" s="191"/>
      <c r="J2019" s="191"/>
    </row>
    <row r="2020" spans="2:10">
      <c r="B2020" s="168">
        <v>2016</v>
      </c>
      <c r="C2020" s="181">
        <v>1.5560871932222399E-2</v>
      </c>
      <c r="D2020" s="181">
        <v>0.17505903844938983</v>
      </c>
      <c r="E2020" s="182">
        <v>0.57017424767327429</v>
      </c>
      <c r="F2020" s="183">
        <v>1.7599748577482907E-2</v>
      </c>
      <c r="G2020" s="183">
        <v>0.2441344611195401</v>
      </c>
      <c r="H2020" s="183">
        <v>0.13244840695699328</v>
      </c>
      <c r="I2020" s="191"/>
      <c r="J2020" s="191"/>
    </row>
    <row r="2021" spans="2:10">
      <c r="B2021" s="168">
        <v>2017</v>
      </c>
      <c r="C2021" s="181">
        <v>1.4283537486608112E-2</v>
      </c>
      <c r="D2021" s="181">
        <v>0.1883867206232675</v>
      </c>
      <c r="E2021" s="182">
        <v>0.58530378274681405</v>
      </c>
      <c r="F2021" s="183">
        <v>1.7535555300973608E-2</v>
      </c>
      <c r="G2021" s="183">
        <v>0.26152136649941116</v>
      </c>
      <c r="H2021" s="183">
        <v>0.10945989107128351</v>
      </c>
      <c r="I2021" s="191"/>
      <c r="J2021" s="191"/>
    </row>
    <row r="2022" spans="2:10">
      <c r="B2022" s="168">
        <v>2018</v>
      </c>
      <c r="C2022" s="181">
        <v>1.4046687141855557E-2</v>
      </c>
      <c r="D2022" s="181">
        <v>0.20155096976157855</v>
      </c>
      <c r="E2022" s="182">
        <v>0.58232031504952508</v>
      </c>
      <c r="F2022" s="183">
        <v>1.7505527189351923E-2</v>
      </c>
      <c r="G2022" s="183">
        <v>0.28186900705507117</v>
      </c>
      <c r="H2022" s="183">
        <v>0.10613021503926169</v>
      </c>
      <c r="I2022" s="191"/>
      <c r="J2022" s="191"/>
    </row>
    <row r="2023" spans="2:10">
      <c r="B2023" s="168">
        <v>2019</v>
      </c>
      <c r="C2023" s="181">
        <v>1.3770886213912916E-2</v>
      </c>
      <c r="D2023" s="181">
        <v>0.21256519787702366</v>
      </c>
      <c r="E2023" s="182">
        <v>0.58978288290209313</v>
      </c>
      <c r="F2023" s="183">
        <v>1.7490737223926304E-2</v>
      </c>
      <c r="G2023" s="183">
        <v>0.29895959842473935</v>
      </c>
      <c r="H2023" s="183">
        <v>0.10696649304555585</v>
      </c>
      <c r="I2023" s="191"/>
      <c r="J2023" s="191"/>
    </row>
    <row r="2024" spans="2:10">
      <c r="B2024" s="168">
        <v>2020</v>
      </c>
      <c r="C2024" s="181">
        <v>1.3978976314262679E-2</v>
      </c>
      <c r="D2024" s="181">
        <v>0.2382426305523267</v>
      </c>
      <c r="E2024" s="182">
        <v>0.62159882975111314</v>
      </c>
      <c r="F2024" s="183">
        <v>1.7380863984272632E-2</v>
      </c>
      <c r="G2024" s="183">
        <v>0.32468631378495227</v>
      </c>
      <c r="H2024" s="183">
        <v>0.10820084326389583</v>
      </c>
      <c r="I2024" s="191"/>
      <c r="J2024" s="191"/>
    </row>
    <row r="2025" spans="2:10">
      <c r="B2025" s="168">
        <v>2021</v>
      </c>
      <c r="C2025" s="181">
        <v>1.4922506906485984E-2</v>
      </c>
      <c r="D2025" s="181">
        <v>0.25322515280658076</v>
      </c>
      <c r="E2025" s="182">
        <v>0.70838229698730948</v>
      </c>
      <c r="F2025" s="183">
        <v>1.7372072746082587E-2</v>
      </c>
      <c r="G2025" s="183">
        <v>0.34362443046011804</v>
      </c>
      <c r="H2025" s="183">
        <v>0.11976019699502663</v>
      </c>
      <c r="I2025" s="191"/>
      <c r="J2025" s="191"/>
    </row>
    <row r="2026" spans="2:10">
      <c r="B2026" s="168">
        <v>2022</v>
      </c>
      <c r="C2026" s="181">
        <v>1.69634647758495E-2</v>
      </c>
      <c r="D2026" s="181">
        <v>0.27458827479358733</v>
      </c>
      <c r="E2026" s="182">
        <v>0.83088528643276927</v>
      </c>
      <c r="F2026" s="183">
        <v>1.7452297103997268E-2</v>
      </c>
      <c r="G2026" s="183">
        <v>0.35698074721058143</v>
      </c>
      <c r="H2026" s="183">
        <v>0.20684557188546426</v>
      </c>
      <c r="I2026" s="191"/>
      <c r="J2026" s="191"/>
    </row>
    <row r="2027" spans="2:10">
      <c r="B2027" s="168">
        <v>2023</v>
      </c>
      <c r="C2027" s="181">
        <v>2.0258482506031614E-2</v>
      </c>
      <c r="D2027" s="181">
        <v>0.28038741611294687</v>
      </c>
      <c r="E2027" s="182">
        <v>0.67655278582247247</v>
      </c>
      <c r="F2027" s="183">
        <v>1.753807200837704E-2</v>
      </c>
      <c r="G2027" s="183">
        <v>0.35605705230223389</v>
      </c>
      <c r="H2027" s="183">
        <v>0.30409365184637865</v>
      </c>
      <c r="I2027" s="191"/>
      <c r="J2027" s="191"/>
    </row>
    <row r="2028" spans="2:10">
      <c r="B2028" s="168">
        <v>2024</v>
      </c>
      <c r="C2028" s="181">
        <v>2.5246171241589149E-2</v>
      </c>
      <c r="D2028" s="181">
        <v>0.24826776551298102</v>
      </c>
      <c r="E2028" s="182">
        <v>0.80215571170419497</v>
      </c>
      <c r="F2028" s="183">
        <v>1.7754198566076712E-2</v>
      </c>
      <c r="G2028" s="183">
        <v>0.31014812821373078</v>
      </c>
      <c r="H2028" s="183">
        <v>0.31996149998690121</v>
      </c>
      <c r="I2028" s="191"/>
      <c r="J2028" s="191"/>
    </row>
    <row r="2029" spans="2:10">
      <c r="B2029" s="168">
        <v>2025</v>
      </c>
      <c r="C2029" s="181">
        <v>3.2172342467885646E-2</v>
      </c>
      <c r="D2029" s="181">
        <v>0.20364272140503442</v>
      </c>
      <c r="E2029" s="182">
        <v>0.91696442761772068</v>
      </c>
      <c r="F2029" s="183">
        <v>1.8161422509217328E-2</v>
      </c>
      <c r="G2029" s="183">
        <v>0.25019988832335466</v>
      </c>
      <c r="H2029" s="183">
        <v>0.31339688081799122</v>
      </c>
      <c r="I2029" s="191"/>
      <c r="J2029" s="191"/>
    </row>
    <row r="2030" spans="2:10">
      <c r="B2030" s="168">
        <v>2026</v>
      </c>
      <c r="C2030" s="181">
        <v>3.7782043766128995E-2</v>
      </c>
      <c r="D2030" s="181">
        <v>0.16948809984948279</v>
      </c>
      <c r="E2030" s="182">
        <v>0.97849635983985039</v>
      </c>
      <c r="F2030" s="183">
        <v>1.8532895417051758E-2</v>
      </c>
      <c r="G2030" s="183">
        <v>0.20434370325107032</v>
      </c>
      <c r="H2030" s="183">
        <v>0.29608978067570657</v>
      </c>
      <c r="I2030" s="191"/>
      <c r="J2030" s="191"/>
    </row>
    <row r="2031" spans="2:10">
      <c r="B2031" s="168">
        <v>2027</v>
      </c>
      <c r="C2031" s="181">
        <v>4.3183822683002554E-2</v>
      </c>
      <c r="D2031" s="181">
        <v>0.13595854473537056</v>
      </c>
      <c r="E2031" s="182">
        <v>0.99934681048016072</v>
      </c>
      <c r="F2031" s="183">
        <v>1.8640458801965288E-2</v>
      </c>
      <c r="G2031" s="183">
        <v>0.17296310792343564</v>
      </c>
      <c r="H2031" s="183">
        <v>0.27416537805525731</v>
      </c>
      <c r="I2031" s="191"/>
      <c r="J2031" s="191"/>
    </row>
    <row r="2032" spans="2:10">
      <c r="B2032" s="168">
        <v>2028</v>
      </c>
      <c r="C2032" s="181">
        <v>4.8715403606366788E-2</v>
      </c>
      <c r="D2032" s="181">
        <v>0.10534152740576055</v>
      </c>
      <c r="E2032" s="182">
        <v>0.98900819742026169</v>
      </c>
      <c r="F2032" s="183">
        <v>1.8914642007163175E-2</v>
      </c>
      <c r="G2032" s="183">
        <v>0.14729644797475544</v>
      </c>
      <c r="H2032" s="183">
        <v>0.26007910814183377</v>
      </c>
      <c r="I2032" s="191"/>
      <c r="J2032" s="191"/>
    </row>
    <row r="2033" spans="2:10">
      <c r="B2033" s="168">
        <v>2029</v>
      </c>
      <c r="C2033" s="181">
        <v>5.2974992305454008E-2</v>
      </c>
      <c r="D2033" s="181">
        <v>8.2867630778582071E-2</v>
      </c>
      <c r="E2033" s="182">
        <v>0.92908576870101423</v>
      </c>
      <c r="F2033" s="183">
        <v>1.9744776220410917E-2</v>
      </c>
      <c r="G2033" s="183">
        <v>0.11942474164402458</v>
      </c>
      <c r="H2033" s="183">
        <v>0.2480105430479419</v>
      </c>
      <c r="I2033" s="191"/>
      <c r="J2033" s="191"/>
    </row>
    <row r="2034" spans="2:10">
      <c r="B2034" s="168">
        <v>2030</v>
      </c>
      <c r="C2034" s="181">
        <v>5.7766987237053882E-2</v>
      </c>
      <c r="D2034" s="181">
        <v>6.6518229560278239E-2</v>
      </c>
      <c r="E2034" s="182">
        <v>0.80393871489754121</v>
      </c>
      <c r="F2034" s="183">
        <v>2.0956208842999667E-2</v>
      </c>
      <c r="G2034" s="183">
        <v>9.5170349224081061E-2</v>
      </c>
      <c r="H2034" s="183">
        <v>0.24648564333558937</v>
      </c>
      <c r="I2034" s="191"/>
      <c r="J2034" s="191"/>
    </row>
    <row r="2035" spans="2:10">
      <c r="B2035" s="168">
        <v>2031</v>
      </c>
      <c r="C2035" s="181">
        <v>6.02556017476817E-2</v>
      </c>
      <c r="D2035" s="181">
        <v>6.1225745929614488E-2</v>
      </c>
      <c r="E2035" s="182">
        <v>0.68467470454817503</v>
      </c>
      <c r="F2035" s="183">
        <v>2.3911926548825745E-2</v>
      </c>
      <c r="G2035" s="183">
        <v>7.5639435167507374E-2</v>
      </c>
      <c r="H2035" s="183">
        <v>0.26537047838965383</v>
      </c>
      <c r="I2035" s="191"/>
      <c r="J2035" s="191"/>
    </row>
    <row r="2036" spans="2:10">
      <c r="B2036" s="168">
        <v>2032</v>
      </c>
      <c r="C2036" s="181">
        <v>6.011050023243384E-2</v>
      </c>
      <c r="D2036" s="181">
        <v>5.3274521991460815E-2</v>
      </c>
      <c r="E2036" s="182">
        <v>0.59751784088785276</v>
      </c>
      <c r="F2036" s="183">
        <v>2.627539060419358E-2</v>
      </c>
      <c r="G2036" s="183">
        <v>6.3092325287613105E-2</v>
      </c>
      <c r="H2036" s="183">
        <v>0.32318162457036081</v>
      </c>
      <c r="I2036" s="191"/>
      <c r="J2036" s="191"/>
    </row>
    <row r="2037" spans="2:10">
      <c r="B2037" s="168">
        <v>2033</v>
      </c>
      <c r="C2037" s="181">
        <v>5.4572613197412127E-2</v>
      </c>
      <c r="D2037" s="181">
        <v>4.7317502359023607E-2</v>
      </c>
      <c r="E2037" s="182">
        <v>0.51835237879219787</v>
      </c>
      <c r="F2037" s="183">
        <v>2.9018774051147094E-2</v>
      </c>
      <c r="G2037" s="183">
        <v>5.9778506293539514E-2</v>
      </c>
      <c r="H2037" s="183">
        <v>0.44064812118824687</v>
      </c>
      <c r="I2037" s="191"/>
      <c r="J2037" s="191"/>
    </row>
    <row r="2038" spans="2:10">
      <c r="B2038" s="168">
        <v>2034</v>
      </c>
      <c r="C2038" s="181">
        <v>4.4788488988669106E-2</v>
      </c>
      <c r="D2038" s="181">
        <v>4.9987788194059656E-2</v>
      </c>
      <c r="E2038" s="182">
        <v>0.44423502536354975</v>
      </c>
      <c r="F2038" s="183">
        <v>2.8061597827192111E-2</v>
      </c>
      <c r="G2038" s="183">
        <v>6.4546865322606478E-2</v>
      </c>
      <c r="H2038" s="183">
        <v>0.62259878793053569</v>
      </c>
      <c r="I2038" s="191"/>
      <c r="J2038" s="191"/>
    </row>
    <row r="2039" spans="2:10">
      <c r="B2039" s="168">
        <v>2035</v>
      </c>
      <c r="C2039" s="181">
        <v>2.9201981446736875E-2</v>
      </c>
      <c r="D2039" s="181">
        <v>6.9268409008687581E-2</v>
      </c>
      <c r="E2039" s="182">
        <v>0.61544822420657919</v>
      </c>
      <c r="F2039" s="183">
        <v>2.2700045745466538E-2</v>
      </c>
      <c r="G2039" s="183">
        <v>8.5092996973349572E-2</v>
      </c>
      <c r="H2039" s="183">
        <v>0.8067342210411288</v>
      </c>
      <c r="I2039" s="191"/>
      <c r="J2039" s="191"/>
    </row>
    <row r="2040" spans="2:10">
      <c r="B2040" s="168">
        <v>2036</v>
      </c>
      <c r="C2040" s="181">
        <v>2.3800627142468975E-2</v>
      </c>
      <c r="D2040" s="181">
        <v>8.7066790356412238E-2</v>
      </c>
      <c r="E2040" s="182">
        <v>0.67149760623797128</v>
      </c>
      <c r="F2040" s="183">
        <v>2.0103251885901653E-2</v>
      </c>
      <c r="G2040" s="183">
        <v>0.10943227312781158</v>
      </c>
      <c r="H2040" s="183">
        <v>0.91191948868228678</v>
      </c>
      <c r="I2040" s="191"/>
      <c r="J2040" s="191"/>
    </row>
    <row r="2041" spans="2:10">
      <c r="B2041" s="168">
        <v>2037</v>
      </c>
      <c r="C2041" s="181">
        <v>2.101086202678366E-2</v>
      </c>
      <c r="D2041" s="181">
        <v>9.5235691047879281E-2</v>
      </c>
      <c r="E2041" s="182">
        <v>0.63983089804138271</v>
      </c>
      <c r="F2041" s="183">
        <v>1.9190480033667402E-2</v>
      </c>
      <c r="G2041" s="183">
        <v>0.13129318811417709</v>
      </c>
      <c r="H2041" s="183">
        <v>0.81770339059969255</v>
      </c>
      <c r="I2041" s="191"/>
      <c r="J2041" s="191"/>
    </row>
    <row r="2042" spans="2:10">
      <c r="B2042" s="168">
        <v>2038</v>
      </c>
      <c r="C2042" s="181">
        <v>1.7817852834947776E-2</v>
      </c>
      <c r="D2042" s="181">
        <v>0.10292415333767174</v>
      </c>
      <c r="E2042" s="182">
        <v>0.62025267024709319</v>
      </c>
      <c r="F2042" s="183">
        <v>1.8462565511531359E-2</v>
      </c>
      <c r="G2042" s="183">
        <v>0.15644123080060135</v>
      </c>
      <c r="H2042" s="183">
        <v>0.48238872258688925</v>
      </c>
      <c r="I2042" s="191"/>
      <c r="J2042" s="191"/>
    </row>
    <row r="2043" spans="2:10">
      <c r="B2043" s="168">
        <v>2039</v>
      </c>
      <c r="C2043" s="181">
        <v>1.6274053846568923E-2</v>
      </c>
      <c r="D2043" s="181">
        <v>0.10719620785232084</v>
      </c>
      <c r="E2043" s="182">
        <v>0.6063542956238106</v>
      </c>
      <c r="F2043" s="183">
        <v>1.8049342841155176E-2</v>
      </c>
      <c r="G2043" s="183">
        <v>0.18041597433300113</v>
      </c>
      <c r="H2043" s="183">
        <v>0.21920777367199962</v>
      </c>
      <c r="I2043" s="191"/>
      <c r="J2043" s="191"/>
    </row>
    <row r="2044" spans="2:10">
      <c r="B2044" s="168">
        <v>2040</v>
      </c>
      <c r="C2044" s="181">
        <v>1.5277047817220094E-2</v>
      </c>
      <c r="D2044" s="181">
        <v>0.11648438288916968</v>
      </c>
      <c r="E2044" s="182">
        <v>0.59252649571342098</v>
      </c>
      <c r="F2044" s="183">
        <v>1.7847454641779004E-2</v>
      </c>
      <c r="G2044" s="183">
        <v>0.19686099543284175</v>
      </c>
      <c r="H2044" s="183">
        <v>0.12428550095398842</v>
      </c>
      <c r="I2044" s="191"/>
      <c r="J2044" s="191"/>
    </row>
    <row r="2045" spans="2:10">
      <c r="B2045" s="168">
        <v>2041</v>
      </c>
      <c r="C2045" s="181">
        <v>1.4808390267198547E-2</v>
      </c>
      <c r="D2045" s="181">
        <v>0.12509222403956657</v>
      </c>
      <c r="E2045" s="182">
        <v>0.58530378274681405</v>
      </c>
      <c r="F2045" s="183">
        <v>1.7748268789728912E-2</v>
      </c>
      <c r="G2045" s="183">
        <v>0.20779511112368113</v>
      </c>
      <c r="H2045" s="183">
        <v>0.10562320881838004</v>
      </c>
      <c r="I2045" s="191"/>
      <c r="J2045" s="191"/>
    </row>
    <row r="2046" spans="2:10">
      <c r="B2046" s="168">
        <v>2042</v>
      </c>
      <c r="C2046" s="181">
        <v>1.4336489585009517E-2</v>
      </c>
      <c r="D2046" s="181">
        <v>0.13568594373545073</v>
      </c>
      <c r="E2046" s="182">
        <v>0.58232031504952508</v>
      </c>
      <c r="F2046" s="183">
        <v>1.7665217445415857E-2</v>
      </c>
      <c r="G2046" s="183">
        <v>0.22563841053344119</v>
      </c>
      <c r="H2046" s="183">
        <v>0.10341074586807129</v>
      </c>
      <c r="I2046" s="191"/>
      <c r="J2046" s="191"/>
    </row>
    <row r="2047" spans="2:10">
      <c r="B2047" s="168">
        <v>2043</v>
      </c>
      <c r="C2047" s="181">
        <v>1.4390402921677509E-2</v>
      </c>
      <c r="D2047" s="181">
        <v>0.14841248038043953</v>
      </c>
      <c r="E2047" s="182">
        <v>0.58978288290209313</v>
      </c>
      <c r="F2047" s="183">
        <v>1.7615745183444418E-2</v>
      </c>
      <c r="G2047" s="183">
        <v>0.2412347297768988</v>
      </c>
      <c r="H2047" s="183">
        <v>0.10422964735635684</v>
      </c>
      <c r="I2047" s="191"/>
      <c r="J2047" s="191"/>
    </row>
    <row r="2048" spans="2:10">
      <c r="B2048" s="168">
        <v>2044</v>
      </c>
      <c r="C2048" s="181">
        <v>1.4981414370119354E-2</v>
      </c>
      <c r="D2048" s="181">
        <v>0.16799371736742572</v>
      </c>
      <c r="E2048" s="182">
        <v>0.62159882975111314</v>
      </c>
      <c r="F2048" s="183">
        <v>1.7496770426605749E-2</v>
      </c>
      <c r="G2048" s="183">
        <v>0.26362171390963596</v>
      </c>
      <c r="H2048" s="183">
        <v>0.10534218553728593</v>
      </c>
      <c r="I2048" s="191"/>
      <c r="J2048" s="191"/>
    </row>
    <row r="2049" spans="2:10">
      <c r="B2049" s="168">
        <v>2045</v>
      </c>
      <c r="C2049" s="181">
        <v>1.4291369917090667E-2</v>
      </c>
      <c r="D2049" s="181">
        <v>0.1750852317767371</v>
      </c>
      <c r="E2049" s="182">
        <v>0.70838229698730948</v>
      </c>
      <c r="F2049" s="183">
        <v>1.7479705081883887E-2</v>
      </c>
      <c r="G2049" s="183">
        <v>0.28198630648549289</v>
      </c>
      <c r="H2049" s="183">
        <v>0.11670492881846115</v>
      </c>
      <c r="I2049" s="191"/>
      <c r="J2049" s="191"/>
    </row>
    <row r="2050" spans="2:10">
      <c r="B2050" s="168">
        <v>2046</v>
      </c>
      <c r="C2050" s="181">
        <v>1.7478624867027521E-2</v>
      </c>
      <c r="D2050" s="181">
        <v>0.20665175511915532</v>
      </c>
      <c r="E2050" s="182">
        <v>0.83088052785106803</v>
      </c>
      <c r="F2050" s="183">
        <v>1.7495667212401509E-2</v>
      </c>
      <c r="G2050" s="183">
        <v>0.29552844612804319</v>
      </c>
      <c r="H2050" s="183">
        <v>0.20579283715230107</v>
      </c>
      <c r="I2050" s="191"/>
      <c r="J2050" s="191"/>
    </row>
    <row r="2051" spans="2:10">
      <c r="B2051" s="168">
        <v>2047</v>
      </c>
      <c r="C2051" s="181">
        <v>2.1563009944010041E-2</v>
      </c>
      <c r="D2051" s="181">
        <v>0.22527113768224416</v>
      </c>
      <c r="E2051" s="182">
        <v>0.67394658750660807</v>
      </c>
      <c r="F2051" s="183">
        <v>1.7538416762815853E-2</v>
      </c>
      <c r="G2051" s="183">
        <v>0.29889910267459935</v>
      </c>
      <c r="H2051" s="183">
        <v>0.30494924689553476</v>
      </c>
      <c r="I2051" s="191"/>
      <c r="J2051" s="191"/>
    </row>
    <row r="2052" spans="2:10">
      <c r="B2052" s="168">
        <v>2048</v>
      </c>
      <c r="C2052" s="181">
        <v>2.5984313341453669E-2</v>
      </c>
      <c r="D2052" s="181">
        <v>0.20688118224962143</v>
      </c>
      <c r="E2052" s="182">
        <v>0.80215571170419497</v>
      </c>
      <c r="F2052" s="183">
        <v>1.7613814558586984E-2</v>
      </c>
      <c r="G2052" s="183">
        <v>0.2736412124418689</v>
      </c>
      <c r="H2052" s="183">
        <v>0.32118164909153857</v>
      </c>
      <c r="I2052" s="191"/>
      <c r="J2052" s="191"/>
    </row>
    <row r="2053" spans="2:10">
      <c r="B2053" s="168">
        <v>2049</v>
      </c>
      <c r="C2053" s="181">
        <v>3.1105878764470875E-2</v>
      </c>
      <c r="D2053" s="181">
        <v>0.16819382956667678</v>
      </c>
      <c r="E2053" s="182">
        <v>0.91696442761772068</v>
      </c>
      <c r="F2053" s="183">
        <v>1.7806394388114894E-2</v>
      </c>
      <c r="G2053" s="183">
        <v>0.23538672822826176</v>
      </c>
      <c r="H2053" s="183">
        <v>0.31497196955951556</v>
      </c>
      <c r="I2053" s="191"/>
      <c r="J2053" s="191"/>
    </row>
    <row r="2054" spans="2:10">
      <c r="B2054" s="168">
        <v>2050</v>
      </c>
      <c r="C2054" s="181">
        <v>3.5742836531254402E-2</v>
      </c>
      <c r="D2054" s="181">
        <v>0.13959526232176597</v>
      </c>
      <c r="E2054" s="182">
        <v>0.97849635983985039</v>
      </c>
      <c r="F2054" s="183">
        <v>1.7940124634935262E-2</v>
      </c>
      <c r="G2054" s="183">
        <v>0.20363743399789974</v>
      </c>
      <c r="H2054" s="183">
        <v>0.29839124315226256</v>
      </c>
      <c r="I2054" s="191"/>
      <c r="J2054" s="191"/>
    </row>
    <row r="2055" spans="2:10">
      <c r="B2055" s="168">
        <v>2051</v>
      </c>
      <c r="C2055" s="181">
        <v>3.9361110770187245E-2</v>
      </c>
      <c r="D2055" s="181">
        <v>0.12260062567766851</v>
      </c>
      <c r="E2055" s="182">
        <v>0.99934681048016072</v>
      </c>
      <c r="F2055" s="183">
        <v>1.7936297860664314E-2</v>
      </c>
      <c r="G2055" s="183">
        <v>0.18390111891733568</v>
      </c>
      <c r="H2055" s="183">
        <v>0.27652020496529173</v>
      </c>
      <c r="I2055" s="191"/>
      <c r="J2055" s="191"/>
    </row>
    <row r="2056" spans="2:10">
      <c r="B2056" s="168">
        <v>2052</v>
      </c>
      <c r="C2056" s="181">
        <v>4.3050554075140308E-2</v>
      </c>
      <c r="D2056" s="181">
        <v>0.10987929328939254</v>
      </c>
      <c r="E2056" s="182">
        <v>0.98900819742026169</v>
      </c>
      <c r="F2056" s="183">
        <v>1.8128326083090087E-2</v>
      </c>
      <c r="G2056" s="183">
        <v>0.17058426328048509</v>
      </c>
      <c r="H2056" s="183">
        <v>0.26276726429833852</v>
      </c>
      <c r="I2056" s="191"/>
      <c r="J2056" s="191"/>
    </row>
    <row r="2057" spans="2:10">
      <c r="B2057" s="168">
        <v>2053</v>
      </c>
      <c r="C2057" s="181">
        <v>4.510814794220816E-2</v>
      </c>
      <c r="D2057" s="181">
        <v>0.10073573564633555</v>
      </c>
      <c r="E2057" s="182">
        <v>0.92908576870101423</v>
      </c>
      <c r="F2057" s="183">
        <v>1.8374135997972614E-2</v>
      </c>
      <c r="G2057" s="183">
        <v>0.15693258094143372</v>
      </c>
      <c r="H2057" s="183">
        <v>0.25210699101422335</v>
      </c>
      <c r="I2057" s="191"/>
      <c r="J2057" s="191"/>
    </row>
    <row r="2058" spans="2:10">
      <c r="B2058" s="168">
        <v>2054</v>
      </c>
      <c r="C2058" s="181">
        <v>4.5211539397864896E-2</v>
      </c>
      <c r="D2058" s="181">
        <v>9.6519565935634433E-2</v>
      </c>
      <c r="E2058" s="182">
        <v>0.80393871489754121</v>
      </c>
      <c r="F2058" s="183">
        <v>1.8429262232740825E-2</v>
      </c>
      <c r="G2058" s="183">
        <v>0.14665521334659537</v>
      </c>
      <c r="H2058" s="183">
        <v>0.25058288515294747</v>
      </c>
      <c r="I2058" s="191"/>
      <c r="J2058" s="191"/>
    </row>
    <row r="2059" spans="2:10">
      <c r="B2059" s="168">
        <v>2055</v>
      </c>
      <c r="C2059" s="181">
        <v>4.2350121737222163E-2</v>
      </c>
      <c r="D2059" s="181">
        <v>9.7545268784420394E-2</v>
      </c>
      <c r="E2059" s="182">
        <v>0.68467470454817503</v>
      </c>
      <c r="F2059" s="183">
        <v>1.8483974762182415E-2</v>
      </c>
      <c r="G2059" s="183">
        <v>0.14062267604949186</v>
      </c>
      <c r="H2059" s="183">
        <v>0.26965330494757112</v>
      </c>
      <c r="I2059" s="191"/>
      <c r="J2059" s="191"/>
    </row>
    <row r="2060" spans="2:10">
      <c r="B2060" s="168">
        <v>2056</v>
      </c>
      <c r="C2060" s="181">
        <v>3.751484032139818E-2</v>
      </c>
      <c r="D2060" s="181">
        <v>9.6434361022503204E-2</v>
      </c>
      <c r="E2060" s="182">
        <v>0.59751784088785276</v>
      </c>
      <c r="F2060" s="183">
        <v>1.8633873992183705E-2</v>
      </c>
      <c r="G2060" s="183">
        <v>0.1438031740622944</v>
      </c>
      <c r="H2060" s="183">
        <v>0.32782979903483589</v>
      </c>
      <c r="I2060" s="191"/>
      <c r="J2060" s="191"/>
    </row>
    <row r="2061" spans="2:10">
      <c r="B2061" s="168">
        <v>2057</v>
      </c>
      <c r="C2061" s="181">
        <v>3.2217921466697566E-2</v>
      </c>
      <c r="D2061" s="181">
        <v>9.6970434858305907E-2</v>
      </c>
      <c r="E2061" s="182">
        <v>0.51835237879219787</v>
      </c>
      <c r="F2061" s="183">
        <v>1.8790013277527759E-2</v>
      </c>
      <c r="G2061" s="183">
        <v>0.15113423603876788</v>
      </c>
      <c r="H2061" s="183">
        <v>0.44525933747482505</v>
      </c>
      <c r="I2061" s="191"/>
      <c r="J2061" s="191"/>
    </row>
    <row r="2062" spans="2:10">
      <c r="B2062" s="168">
        <v>2058</v>
      </c>
      <c r="C2062" s="181">
        <v>2.7985207897581653E-2</v>
      </c>
      <c r="D2062" s="181">
        <v>0.10211586322600562</v>
      </c>
      <c r="E2062" s="182">
        <v>0.44423502536354975</v>
      </c>
      <c r="F2062" s="183">
        <v>1.8745574430363159E-2</v>
      </c>
      <c r="G2062" s="183">
        <v>0.15906751186839552</v>
      </c>
      <c r="H2062" s="183">
        <v>0.62783979273783241</v>
      </c>
      <c r="I2062" s="191"/>
      <c r="J2062" s="191"/>
    </row>
    <row r="2063" spans="2:10">
      <c r="B2063" s="168">
        <v>2059</v>
      </c>
      <c r="C2063" s="181">
        <v>2.542683382362404E-2</v>
      </c>
      <c r="D2063" s="181">
        <v>0.10255612080211973</v>
      </c>
      <c r="E2063" s="182">
        <v>0.61267652973239384</v>
      </c>
      <c r="F2063" s="183">
        <v>1.8714546530868868E-2</v>
      </c>
      <c r="G2063" s="183">
        <v>0.15999943772147107</v>
      </c>
      <c r="H2063" s="183">
        <v>0.81371675869899918</v>
      </c>
      <c r="I2063" s="191"/>
      <c r="J2063" s="191"/>
    </row>
    <row r="2064" spans="2:10">
      <c r="B2064" s="168">
        <v>2060</v>
      </c>
      <c r="C2064" s="181">
        <v>2.4180179293688677E-2</v>
      </c>
      <c r="D2064" s="181">
        <v>0.10491949209515859</v>
      </c>
      <c r="E2064" s="182">
        <v>0.67149760623797128</v>
      </c>
      <c r="F2064" s="183">
        <v>1.8637356012015858E-2</v>
      </c>
      <c r="G2064" s="183">
        <v>0.16363707495257457</v>
      </c>
      <c r="H2064" s="183">
        <v>0.91931544633968154</v>
      </c>
      <c r="I2064" s="191"/>
      <c r="J2064" s="191"/>
    </row>
    <row r="2065" spans="2:10">
      <c r="B2065" s="168">
        <v>2061</v>
      </c>
      <c r="C2065" s="181">
        <v>2.2007640492909011E-2</v>
      </c>
      <c r="D2065" s="181">
        <v>0.10879348935760391</v>
      </c>
      <c r="E2065" s="182">
        <v>0.63983089804138271</v>
      </c>
      <c r="F2065" s="183">
        <v>1.8517795172631191E-2</v>
      </c>
      <c r="G2065" s="183">
        <v>0.16881606666861995</v>
      </c>
      <c r="H2065" s="183">
        <v>0.8244810264741399</v>
      </c>
      <c r="I2065" s="191"/>
      <c r="J2065" s="191"/>
    </row>
    <row r="2066" spans="2:10">
      <c r="B2066" s="168">
        <v>2062</v>
      </c>
      <c r="C2066" s="181">
        <v>1.9123302335862978E-2</v>
      </c>
      <c r="D2066" s="181">
        <v>0.10917452390776541</v>
      </c>
      <c r="E2066" s="182">
        <v>0.62025267024709319</v>
      </c>
      <c r="F2066" s="183">
        <v>1.8166318022248652E-2</v>
      </c>
      <c r="G2066" s="183">
        <v>0.17902111711533464</v>
      </c>
      <c r="H2066" s="183">
        <v>0.4879686135981921</v>
      </c>
      <c r="I2066" s="191"/>
      <c r="J2066" s="191"/>
    </row>
    <row r="2067" spans="2:10">
      <c r="B2067" s="168">
        <v>2063</v>
      </c>
      <c r="C2067" s="181">
        <v>1.7432799466005705E-2</v>
      </c>
      <c r="D2067" s="181">
        <v>0.10499551668364449</v>
      </c>
      <c r="E2067" s="182">
        <v>0.6063542956238106</v>
      </c>
      <c r="F2067" s="183">
        <v>1.7914647281906074E-2</v>
      </c>
      <c r="G2067" s="183">
        <v>0.18931122065757078</v>
      </c>
      <c r="H2067" s="183">
        <v>0.22117211405805295</v>
      </c>
      <c r="I2067" s="191"/>
      <c r="J2067" s="191"/>
    </row>
    <row r="2068" spans="2:10">
      <c r="B2068" s="168">
        <v>2064</v>
      </c>
      <c r="C2068" s="181">
        <v>1.6316062341666444E-2</v>
      </c>
      <c r="D2068" s="181">
        <v>0.10899065359879614</v>
      </c>
      <c r="E2068" s="182">
        <v>0.59252649571342098</v>
      </c>
      <c r="F2068" s="183">
        <v>1.7782399479172643E-2</v>
      </c>
      <c r="G2068" s="183">
        <v>0.19612586706482271</v>
      </c>
      <c r="H2068" s="183">
        <v>0.12573913048080299</v>
      </c>
      <c r="I2068" s="191"/>
      <c r="J2068" s="191"/>
    </row>
    <row r="2069" spans="2:10">
      <c r="B2069" s="168">
        <v>2065</v>
      </c>
      <c r="C2069" s="181">
        <v>1.5300733982307482E-2</v>
      </c>
      <c r="D2069" s="181">
        <v>0.11755237050561178</v>
      </c>
      <c r="E2069" s="182">
        <v>0.58530378274681405</v>
      </c>
      <c r="F2069" s="183">
        <v>1.7689315780689774E-2</v>
      </c>
      <c r="G2069" s="183">
        <v>0.20249224877031177</v>
      </c>
      <c r="H2069" s="183">
        <v>0.10651743795326146</v>
      </c>
      <c r="I2069" s="191"/>
      <c r="J2069" s="191"/>
    </row>
    <row r="2070" spans="2:10">
      <c r="B2070" s="168">
        <v>2066</v>
      </c>
      <c r="C2070" s="181">
        <v>1.5351096134961944E-2</v>
      </c>
      <c r="D2070" s="181">
        <v>0.12028502573345279</v>
      </c>
      <c r="E2070" s="182">
        <v>0.58232031504952508</v>
      </c>
      <c r="F2070" s="183">
        <v>1.7664907166420916E-2</v>
      </c>
      <c r="G2070" s="183">
        <v>0.20898517701696667</v>
      </c>
      <c r="H2070" s="183">
        <v>0.10380229086015444</v>
      </c>
      <c r="I2070" s="191"/>
      <c r="J2070" s="191"/>
    </row>
    <row r="2071" spans="2:10">
      <c r="B2071" s="168">
        <v>2067</v>
      </c>
      <c r="C2071" s="181">
        <v>1.5953549334759301E-2</v>
      </c>
      <c r="D2071" s="181">
        <v>0.12759989495114876</v>
      </c>
      <c r="E2071" s="182">
        <v>0.58978288290209313</v>
      </c>
      <c r="F2071" s="183">
        <v>1.7660976965818299E-2</v>
      </c>
      <c r="G2071" s="183">
        <v>0.2156062437982115</v>
      </c>
      <c r="H2071" s="183">
        <v>0.10429783034326384</v>
      </c>
      <c r="I2071" s="191"/>
      <c r="J2071" s="191"/>
    </row>
    <row r="2072" spans="2:10">
      <c r="B2072" s="168">
        <v>2068</v>
      </c>
      <c r="C2072" s="181">
        <v>1.7102353973515741E-2</v>
      </c>
      <c r="D2072" s="181">
        <v>0.14245440443735996</v>
      </c>
      <c r="E2072" s="182">
        <v>0.62159882975111314</v>
      </c>
      <c r="F2072" s="183">
        <v>1.7520317154777521E-2</v>
      </c>
      <c r="G2072" s="183">
        <v>0.23050300048420286</v>
      </c>
      <c r="H2072" s="183">
        <v>0.1050314369436593</v>
      </c>
      <c r="I2072" s="191"/>
      <c r="J2072" s="191"/>
    </row>
    <row r="2073" spans="2:10">
      <c r="B2073" s="168">
        <v>2069</v>
      </c>
      <c r="C2073" s="181">
        <v>1.6155474294455161E-2</v>
      </c>
      <c r="D2073" s="181">
        <v>0.13897718328460859</v>
      </c>
      <c r="E2073" s="182">
        <v>0.70838229698730948</v>
      </c>
      <c r="F2073" s="183">
        <v>1.7495150080743271E-2</v>
      </c>
      <c r="G2073" s="183">
        <v>0.24026337668241077</v>
      </c>
      <c r="H2073" s="183">
        <v>0.11568729994401579</v>
      </c>
      <c r="I2073" s="191"/>
      <c r="J2073" s="191"/>
    </row>
    <row r="2074" spans="2:10">
      <c r="B2074" s="168">
        <v>2070</v>
      </c>
      <c r="C2074" s="181">
        <v>1.9493039496181874E-2</v>
      </c>
      <c r="D2074" s="181">
        <v>0.16322286363623009</v>
      </c>
      <c r="E2074" s="182">
        <v>0.8252741939904461</v>
      </c>
      <c r="F2074" s="183">
        <v>1.759368089935958E-2</v>
      </c>
      <c r="G2074" s="183">
        <v>0.24579518123913638</v>
      </c>
      <c r="H2074" s="183">
        <v>0.20363947200435664</v>
      </c>
      <c r="I2074" s="191"/>
      <c r="J2074" s="191"/>
    </row>
    <row r="2075" spans="2:10">
      <c r="B2075" s="168">
        <v>2071</v>
      </c>
      <c r="C2075" s="181">
        <v>2.4835134917209289E-2</v>
      </c>
      <c r="D2075" s="181">
        <v>0.19104449408916219</v>
      </c>
      <c r="E2075" s="182">
        <v>0.66838003383864331</v>
      </c>
      <c r="F2075" s="183">
        <v>1.769014319134295E-2</v>
      </c>
      <c r="G2075" s="183">
        <v>0.25160616047259832</v>
      </c>
      <c r="H2075" s="183">
        <v>0.30151204814547994</v>
      </c>
      <c r="I2075" s="191"/>
      <c r="J2075" s="191"/>
    </row>
    <row r="2076" spans="2:10">
      <c r="B2076" s="168">
        <v>2072</v>
      </c>
      <c r="C2076" s="181">
        <v>2.8700638907748873E-2</v>
      </c>
      <c r="D2076" s="181">
        <v>0.20022541798068813</v>
      </c>
      <c r="E2076" s="182">
        <v>0.80215571170419497</v>
      </c>
      <c r="F2076" s="183">
        <v>1.7606540239927776E-2</v>
      </c>
      <c r="G2076" s="183">
        <v>0.25041274123146062</v>
      </c>
      <c r="H2076" s="183">
        <v>0.31919128803130958</v>
      </c>
      <c r="I2076" s="191"/>
      <c r="J2076" s="191"/>
    </row>
    <row r="2077" spans="2:10">
      <c r="B2077" s="168">
        <v>2073</v>
      </c>
      <c r="C2077" s="181">
        <v>3.2645025937256593E-2</v>
      </c>
      <c r="D2077" s="181">
        <v>0.182731036702696</v>
      </c>
      <c r="E2077" s="182">
        <v>0.91696442761772068</v>
      </c>
      <c r="F2077" s="183">
        <v>1.7608470864785186E-2</v>
      </c>
      <c r="G2077" s="183">
        <v>0.23576386130891977</v>
      </c>
      <c r="H2077" s="183">
        <v>0.31358722866500954</v>
      </c>
      <c r="I2077" s="191"/>
      <c r="J2077" s="191"/>
    </row>
    <row r="2078" spans="2:10">
      <c r="B2078" s="168">
        <v>2074</v>
      </c>
      <c r="C2078" s="181">
        <v>3.5796224106137774E-2</v>
      </c>
      <c r="D2078" s="181">
        <v>0.15880192605438082</v>
      </c>
      <c r="E2078" s="182">
        <v>0.97849635983985039</v>
      </c>
      <c r="F2078" s="183">
        <v>1.7632741577278503E-2</v>
      </c>
      <c r="G2078" s="183">
        <v>0.21772264663148574</v>
      </c>
      <c r="H2078" s="183">
        <v>0.29855671699888275</v>
      </c>
      <c r="I2078" s="191"/>
      <c r="J2078" s="191"/>
    </row>
    <row r="2079" spans="2:10">
      <c r="B2079" s="168">
        <v>2075</v>
      </c>
      <c r="C2079" s="181">
        <v>3.9661151458637328E-2</v>
      </c>
      <c r="D2079" s="181">
        <v>0.13098671017873612</v>
      </c>
      <c r="E2079" s="182">
        <v>0.99934681048016072</v>
      </c>
      <c r="F2079" s="183">
        <v>1.7709656292580468E-2</v>
      </c>
      <c r="G2079" s="183">
        <v>0.19616790246567553</v>
      </c>
      <c r="H2079" s="183">
        <v>0.2758345822521891</v>
      </c>
      <c r="I2079" s="191"/>
      <c r="J2079" s="191"/>
    </row>
    <row r="2080" spans="2:10">
      <c r="B2080" s="168">
        <v>2076</v>
      </c>
      <c r="C2080" s="181">
        <v>4.4093389804061203E-2</v>
      </c>
      <c r="D2080" s="181">
        <v>0.10426146024760419</v>
      </c>
      <c r="E2080" s="182">
        <v>0.98900819742026169</v>
      </c>
      <c r="F2080" s="183">
        <v>1.7977427065216194E-2</v>
      </c>
      <c r="G2080" s="183">
        <v>0.17181334994877656</v>
      </c>
      <c r="H2080" s="183">
        <v>0.26174372564365683</v>
      </c>
      <c r="I2080" s="191"/>
      <c r="J2080" s="191"/>
    </row>
    <row r="2081" spans="2:10">
      <c r="B2081" s="168">
        <v>2077</v>
      </c>
      <c r="C2081" s="181">
        <v>4.7686590570656058E-2</v>
      </c>
      <c r="D2081" s="181">
        <v>8.5328849819652525E-2</v>
      </c>
      <c r="E2081" s="182">
        <v>0.92908576870101423</v>
      </c>
      <c r="F2081" s="183">
        <v>1.8022107240487958E-2</v>
      </c>
      <c r="G2081" s="183">
        <v>0.14583005266957805</v>
      </c>
      <c r="H2081" s="183">
        <v>0.25043761040594109</v>
      </c>
      <c r="I2081" s="191"/>
      <c r="J2081" s="191"/>
    </row>
    <row r="2082" spans="2:10">
      <c r="B2082" s="168">
        <v>2078</v>
      </c>
      <c r="C2082" s="181">
        <v>4.8983899553527041E-2</v>
      </c>
      <c r="D2082" s="181">
        <v>7.9440899855049457E-2</v>
      </c>
      <c r="E2082" s="182">
        <v>0.80393871489754121</v>
      </c>
      <c r="F2082" s="183">
        <v>1.6619163527131685E-2</v>
      </c>
      <c r="G2082" s="183">
        <v>0.12703453795862749</v>
      </c>
      <c r="H2082" s="183">
        <v>0.24892673539594076</v>
      </c>
      <c r="I2082" s="191"/>
      <c r="J2082" s="191"/>
    </row>
    <row r="2083" spans="2:10">
      <c r="B2083" s="168">
        <v>2079</v>
      </c>
      <c r="C2083" s="181">
        <v>4.9513698091188649E-2</v>
      </c>
      <c r="D2083" s="181">
        <v>7.4114620805390594E-2</v>
      </c>
      <c r="E2083" s="182">
        <v>0.68467470454817503</v>
      </c>
      <c r="F2083" s="183">
        <v>1.4589938900205128E-2</v>
      </c>
      <c r="G2083" s="183">
        <v>0.10949740936942334</v>
      </c>
      <c r="H2083" s="183">
        <v>0.26822402018710378</v>
      </c>
      <c r="I2083" s="191"/>
      <c r="J2083" s="191"/>
    </row>
    <row r="2084" spans="2:10">
      <c r="B2084" s="168">
        <v>2080</v>
      </c>
      <c r="C2084" s="181">
        <v>4.6957874652030863E-2</v>
      </c>
      <c r="D2084" s="181">
        <v>6.638964975673288E-2</v>
      </c>
      <c r="E2084" s="182">
        <v>0.59751784088785276</v>
      </c>
      <c r="F2084" s="183">
        <v>1.3912186148918164E-2</v>
      </c>
      <c r="G2084" s="183">
        <v>9.8352811824514302E-2</v>
      </c>
      <c r="H2084" s="183">
        <v>0.32515919580768954</v>
      </c>
      <c r="I2084" s="191"/>
      <c r="J2084" s="191"/>
    </row>
    <row r="2085" spans="2:10">
      <c r="B2085" s="168">
        <v>2081</v>
      </c>
      <c r="C2085" s="181">
        <v>4.2755942456561426E-2</v>
      </c>
      <c r="D2085" s="181">
        <v>5.7925588823220305E-2</v>
      </c>
      <c r="E2085" s="182">
        <v>0.51835237879219787</v>
      </c>
      <c r="F2085" s="183">
        <v>1.4850021648855032E-2</v>
      </c>
      <c r="G2085" s="183">
        <v>9.2774873330672136E-2</v>
      </c>
      <c r="H2085" s="183">
        <v>0.44167730500613961</v>
      </c>
      <c r="I2085" s="191"/>
      <c r="J2085" s="191"/>
    </row>
    <row r="2086" spans="2:10">
      <c r="B2086" s="168">
        <v>2082</v>
      </c>
      <c r="C2086" s="181">
        <v>3.7981522238283029E-2</v>
      </c>
      <c r="D2086" s="181">
        <v>5.637868206372635E-2</v>
      </c>
      <c r="E2086" s="182">
        <v>0.44423502536354975</v>
      </c>
      <c r="F2086" s="183">
        <v>1.5399008617240672E-2</v>
      </c>
      <c r="G2086" s="183">
        <v>9.0822886158751906E-2</v>
      </c>
      <c r="H2086" s="183">
        <v>0.62453551994026024</v>
      </c>
      <c r="I2086" s="191"/>
      <c r="J2086" s="191"/>
    </row>
    <row r="2087" spans="2:10">
      <c r="B2087" s="168">
        <v>2083</v>
      </c>
      <c r="C2087" s="181">
        <v>3.3357397144332564E-2</v>
      </c>
      <c r="D2087" s="181">
        <v>5.9195563062986935E-2</v>
      </c>
      <c r="E2087" s="182">
        <v>0.60657300633885947</v>
      </c>
      <c r="F2087" s="183">
        <v>1.6316124375404112E-2</v>
      </c>
      <c r="G2087" s="183">
        <v>9.2521915737142954E-2</v>
      </c>
      <c r="H2087" s="183">
        <v>0.81160396816163305</v>
      </c>
      <c r="I2087" s="191"/>
      <c r="J2087" s="191"/>
    </row>
    <row r="2088" spans="2:10">
      <c r="B2088" s="168">
        <v>2084</v>
      </c>
      <c r="C2088" s="181">
        <v>3.0672807289762769E-2</v>
      </c>
      <c r="D2088" s="181">
        <v>6.5402021223966253E-2</v>
      </c>
      <c r="E2088" s="182">
        <v>0.67149760623797128</v>
      </c>
      <c r="F2088" s="183">
        <v>1.8187210141241469E-2</v>
      </c>
      <c r="G2088" s="183">
        <v>9.9277251921273624E-2</v>
      </c>
      <c r="H2088" s="183">
        <v>0.91950085466889031</v>
      </c>
      <c r="I2088" s="191"/>
      <c r="J2088" s="191"/>
    </row>
    <row r="2089" spans="2:10">
      <c r="B2089" s="168">
        <v>2085</v>
      </c>
      <c r="C2089" s="181">
        <v>2.8060101980173467E-2</v>
      </c>
      <c r="D2089" s="181">
        <v>7.078680469989089E-2</v>
      </c>
      <c r="E2089" s="182">
        <v>0.63983089804138271</v>
      </c>
      <c r="F2089" s="183">
        <v>1.8631219383004761E-2</v>
      </c>
      <c r="G2089" s="183">
        <v>0.10789765921077438</v>
      </c>
      <c r="H2089" s="183">
        <v>0.82409547946796846</v>
      </c>
      <c r="I2089" s="191"/>
      <c r="J2089" s="191"/>
    </row>
    <row r="2090" spans="2:10">
      <c r="B2090" s="168">
        <v>2086</v>
      </c>
      <c r="C2090" s="181">
        <v>2.4858927908229408E-2</v>
      </c>
      <c r="D2090" s="181">
        <v>7.2957070156156864E-2</v>
      </c>
      <c r="E2090" s="182">
        <v>0.62025267024709319</v>
      </c>
      <c r="F2090" s="183">
        <v>1.8216514268541623E-2</v>
      </c>
      <c r="G2090" s="183">
        <v>0.11984499403595211</v>
      </c>
      <c r="H2090" s="183">
        <v>0.48644397850286553</v>
      </c>
      <c r="I2090" s="191"/>
      <c r="J2090" s="191"/>
    </row>
    <row r="2091" spans="2:10">
      <c r="B2091" s="168">
        <v>2087</v>
      </c>
      <c r="C2091" s="181">
        <v>2.3287560159190222E-2</v>
      </c>
      <c r="D2091" s="181">
        <v>7.0023390019768941E-2</v>
      </c>
      <c r="E2091" s="182">
        <v>0.6063542956238106</v>
      </c>
      <c r="F2091" s="183">
        <v>1.7979805870844079E-2</v>
      </c>
      <c r="G2091" s="183">
        <v>0.12907066367665451</v>
      </c>
      <c r="H2091" s="183">
        <v>0.21862649827262406</v>
      </c>
      <c r="I2091" s="191"/>
      <c r="J2091" s="191"/>
    </row>
    <row r="2092" spans="2:10">
      <c r="B2092" s="168">
        <v>2088</v>
      </c>
      <c r="C2092" s="181">
        <v>2.2680639438312049E-2</v>
      </c>
      <c r="D2092" s="181">
        <v>7.0258796686459513E-2</v>
      </c>
      <c r="E2092" s="182">
        <v>0.59252649571342098</v>
      </c>
      <c r="F2092" s="183">
        <v>1.5391630872249817E-2</v>
      </c>
      <c r="G2092" s="183">
        <v>0.13219246116594544</v>
      </c>
      <c r="H2092" s="183">
        <v>0.12317358021278567</v>
      </c>
      <c r="I2092" s="191"/>
      <c r="J2092" s="191"/>
    </row>
    <row r="2093" spans="2:10">
      <c r="B2093" s="168">
        <v>2089</v>
      </c>
      <c r="C2093" s="181">
        <v>2.2143023994932367E-2</v>
      </c>
      <c r="D2093" s="181">
        <v>7.4770026570094988E-2</v>
      </c>
      <c r="E2093" s="182">
        <v>0.58530378274681405</v>
      </c>
      <c r="F2093" s="183">
        <v>1.6342325712754853E-2</v>
      </c>
      <c r="G2093" s="183">
        <v>0.13611587815288778</v>
      </c>
      <c r="H2093" s="183">
        <v>0.10408287311287272</v>
      </c>
      <c r="I2093" s="191"/>
      <c r="J2093" s="191"/>
    </row>
    <row r="2094" spans="2:10">
      <c r="B2094" s="168">
        <v>2090</v>
      </c>
      <c r="C2094" s="181">
        <v>2.2170247892201556E-2</v>
      </c>
      <c r="D2094" s="181">
        <v>8.0191892763047987E-2</v>
      </c>
      <c r="E2094" s="182">
        <v>0.58232031504952508</v>
      </c>
      <c r="F2094" s="183">
        <v>1.7472017057898082E-2</v>
      </c>
      <c r="G2094" s="183">
        <v>0.1431728124105032</v>
      </c>
      <c r="H2094" s="183">
        <v>0.10149580066011363</v>
      </c>
      <c r="I2094" s="191"/>
      <c r="J2094" s="191"/>
    </row>
    <row r="2095" spans="2:10">
      <c r="B2095" s="168">
        <v>2091</v>
      </c>
      <c r="C2095" s="181">
        <v>2.2500441901202931E-2</v>
      </c>
      <c r="D2095" s="181">
        <v>8.735653715632978E-2</v>
      </c>
      <c r="E2095" s="182">
        <v>0.58978288290209313</v>
      </c>
      <c r="F2095" s="183">
        <v>1.7520903237323526E-2</v>
      </c>
      <c r="G2095" s="183">
        <v>0.15094726149186377</v>
      </c>
      <c r="H2095" s="183">
        <v>0.10197590415006819</v>
      </c>
      <c r="I2095" s="191"/>
      <c r="J2095" s="191"/>
    </row>
    <row r="2096" spans="2:10">
      <c r="B2096" s="168">
        <v>2092</v>
      </c>
      <c r="C2096" s="181">
        <v>2.5394242059421968E-2</v>
      </c>
      <c r="D2096" s="181">
        <v>9.6157882288510216E-2</v>
      </c>
      <c r="E2096" s="182">
        <v>0.62159882975111314</v>
      </c>
      <c r="F2096" s="183">
        <v>1.7295606211551105E-2</v>
      </c>
      <c r="G2096" s="183">
        <v>0.16102840742905425</v>
      </c>
      <c r="H2096" s="183">
        <v>0.102650853976475</v>
      </c>
      <c r="I2096" s="191"/>
      <c r="J2096" s="191"/>
    </row>
    <row r="2097" spans="2:10">
      <c r="B2097" s="168">
        <v>2093</v>
      </c>
      <c r="C2097" s="181">
        <v>2.5966033128514938E-2</v>
      </c>
      <c r="D2097" s="181">
        <v>9.31859409121088E-2</v>
      </c>
      <c r="E2097" s="182">
        <v>0.70838229698730948</v>
      </c>
      <c r="F2097" s="183">
        <v>1.715473954784702E-2</v>
      </c>
      <c r="G2097" s="183">
        <v>0.16572211212816157</v>
      </c>
      <c r="H2097" s="183">
        <v>0.11346725130564243</v>
      </c>
      <c r="I2097" s="191"/>
      <c r="J2097" s="191"/>
    </row>
    <row r="2098" spans="2:10">
      <c r="B2098" s="168">
        <v>2094</v>
      </c>
      <c r="C2098" s="181">
        <v>3.0395437266050269E-2</v>
      </c>
      <c r="D2098" s="181">
        <v>0.1083544324684208</v>
      </c>
      <c r="E2098" s="182">
        <v>0.82485852189871101</v>
      </c>
      <c r="F2098" s="183">
        <v>1.6404243609967905E-2</v>
      </c>
      <c r="G2098" s="183">
        <v>0.16900578486376683</v>
      </c>
      <c r="H2098" s="183">
        <v>0.20196806266554554</v>
      </c>
      <c r="I2098" s="191"/>
      <c r="J2098" s="191"/>
    </row>
    <row r="2099" spans="2:10">
      <c r="B2099" s="168">
        <v>2095</v>
      </c>
      <c r="C2099" s="181">
        <v>3.7660315877196246E-2</v>
      </c>
      <c r="D2099" s="181">
        <v>0.12570758193217421</v>
      </c>
      <c r="E2099" s="182">
        <v>0.66750143767871395</v>
      </c>
      <c r="F2099" s="183">
        <v>1.5635165407836091E-2</v>
      </c>
      <c r="G2099" s="183">
        <v>0.16981482237333348</v>
      </c>
      <c r="H2099" s="183">
        <v>0.30008496852689159</v>
      </c>
      <c r="I2099" s="191"/>
      <c r="J2099" s="191"/>
    </row>
    <row r="2100" spans="2:10">
      <c r="B2100" s="168">
        <v>2096</v>
      </c>
      <c r="C2100" s="181">
        <v>4.1765616828914845E-2</v>
      </c>
      <c r="D2100" s="181">
        <v>0.12813493839007048</v>
      </c>
      <c r="E2100" s="182">
        <v>0.80215571170419497</v>
      </c>
      <c r="F2100" s="183">
        <v>1.7304087170746205E-2</v>
      </c>
      <c r="G2100" s="183">
        <v>0.16711686772922621</v>
      </c>
      <c r="H2100" s="183">
        <v>0.31662512032356649</v>
      </c>
      <c r="I2100" s="191"/>
      <c r="J2100" s="191"/>
    </row>
    <row r="2101" spans="2:10">
      <c r="B2101" s="168">
        <v>2097</v>
      </c>
      <c r="C2101" s="181">
        <v>4.461297176573608E-2</v>
      </c>
      <c r="D2101" s="181">
        <v>0.12421399382497073</v>
      </c>
      <c r="E2101" s="182">
        <v>0.91696442761772068</v>
      </c>
      <c r="F2101" s="183">
        <v>1.8265055693528254E-2</v>
      </c>
      <c r="G2101" s="183">
        <v>0.16321367244599791</v>
      </c>
      <c r="H2101" s="183">
        <v>0.31241162342633355</v>
      </c>
      <c r="I2101" s="191"/>
      <c r="J2101" s="191"/>
    </row>
    <row r="2102" spans="2:10">
      <c r="B2102" s="168">
        <v>2098</v>
      </c>
      <c r="C2102" s="181">
        <v>4.7491737042872059E-2</v>
      </c>
      <c r="D2102" s="181">
        <v>0.11425254116610455</v>
      </c>
      <c r="E2102" s="182">
        <v>0.97849635983985039</v>
      </c>
      <c r="F2102" s="183">
        <v>1.7056794811776719E-2</v>
      </c>
      <c r="G2102" s="183">
        <v>0.15573025331155796</v>
      </c>
      <c r="H2102" s="183">
        <v>0.29604347269624193</v>
      </c>
      <c r="I2102" s="191"/>
      <c r="J2102" s="191"/>
    </row>
    <row r="2103" spans="2:10">
      <c r="B2103" s="168">
        <v>2099</v>
      </c>
      <c r="C2103" s="181">
        <v>5.042584055369765E-2</v>
      </c>
      <c r="D2103" s="181">
        <v>0.10164502113958572</v>
      </c>
      <c r="E2103" s="182">
        <v>0.99934681048016072</v>
      </c>
      <c r="F2103" s="183">
        <v>1.6147022323160239E-2</v>
      </c>
      <c r="G2103" s="183">
        <v>0.14835099119373585</v>
      </c>
      <c r="H2103" s="183">
        <v>0.27304551880328903</v>
      </c>
      <c r="I2103" s="191"/>
      <c r="J2103" s="191"/>
    </row>
    <row r="2104" spans="2:10">
      <c r="B2104" s="168">
        <v>2100</v>
      </c>
      <c r="C2104" s="181">
        <v>5.2783058003241873E-2</v>
      </c>
      <c r="D2104" s="181">
        <v>9.492516701641325E-2</v>
      </c>
      <c r="E2104" s="182">
        <v>0.98900819742026169</v>
      </c>
      <c r="F2104" s="183">
        <v>1.3759115178079671E-2</v>
      </c>
      <c r="G2104" s="183">
        <v>0.14186287279955589</v>
      </c>
      <c r="H2104" s="183">
        <v>0.26001974572244391</v>
      </c>
      <c r="I2104" s="191"/>
      <c r="J2104" s="191"/>
    </row>
    <row r="2105" spans="2:10">
      <c r="B2105" s="168">
        <v>2101</v>
      </c>
      <c r="C2105" s="181">
        <v>5.370832043671174E-2</v>
      </c>
      <c r="D2105" s="181">
        <v>8.6831486814832839E-2</v>
      </c>
      <c r="E2105" s="182">
        <v>0.92908576870101423</v>
      </c>
      <c r="F2105" s="183">
        <v>1.3501790464940353E-2</v>
      </c>
      <c r="G2105" s="183">
        <v>0.13099379173372644</v>
      </c>
      <c r="H2105" s="183">
        <v>0.25003442226473549</v>
      </c>
      <c r="I2105" s="191"/>
      <c r="J2105" s="191"/>
    </row>
    <row r="2106" spans="2:10">
      <c r="B2106" s="168">
        <v>2102</v>
      </c>
      <c r="C2106" s="181">
        <v>5.3182451777225477E-2</v>
      </c>
      <c r="D2106" s="181">
        <v>8.3272561166058842E-2</v>
      </c>
      <c r="E2106" s="182">
        <v>0.80393871489754121</v>
      </c>
      <c r="F2106" s="183">
        <v>1.3507478913180968E-2</v>
      </c>
      <c r="G2106" s="183">
        <v>0.12281775384292823</v>
      </c>
      <c r="H2106" s="183">
        <v>0.24961041758418961</v>
      </c>
      <c r="I2106" s="191"/>
      <c r="J2106" s="191"/>
    </row>
    <row r="2107" spans="2:10">
      <c r="B2107" s="168">
        <v>2103</v>
      </c>
      <c r="C2107" s="181">
        <v>5.1548683422778414E-2</v>
      </c>
      <c r="D2107" s="181">
        <v>8.1618760178937391E-2</v>
      </c>
      <c r="E2107" s="182">
        <v>0.68467470454817503</v>
      </c>
      <c r="F2107" s="183">
        <v>1.4578458577392216E-2</v>
      </c>
      <c r="G2107" s="183">
        <v>0.11494043488856988</v>
      </c>
      <c r="H2107" s="183">
        <v>0.26897368022038021</v>
      </c>
      <c r="I2107" s="191"/>
      <c r="J2107" s="191"/>
    </row>
    <row r="2108" spans="2:10">
      <c r="B2108" s="168">
        <v>2104</v>
      </c>
      <c r="C2108" s="181">
        <v>4.921387586271958E-2</v>
      </c>
      <c r="D2108" s="181">
        <v>7.204306266000618E-2</v>
      </c>
      <c r="E2108" s="182">
        <v>0.59751784088785276</v>
      </c>
      <c r="F2108" s="183">
        <v>1.4458208229129908E-2</v>
      </c>
      <c r="G2108" s="183">
        <v>0.10788400871396238</v>
      </c>
      <c r="H2108" s="183">
        <v>0.32558602306984163</v>
      </c>
      <c r="I2108" s="191"/>
      <c r="J2108" s="191"/>
    </row>
    <row r="2109" spans="2:10">
      <c r="B2109" s="168">
        <v>2105</v>
      </c>
      <c r="C2109" s="181">
        <v>4.4135279619650795E-2</v>
      </c>
      <c r="D2109" s="181">
        <v>6.5404135626262627E-2</v>
      </c>
      <c r="E2109" s="182">
        <v>0.51835237879219787</v>
      </c>
      <c r="F2109" s="183">
        <v>1.3087016399589459E-2</v>
      </c>
      <c r="G2109" s="183">
        <v>0.10260695697739393</v>
      </c>
      <c r="H2109" s="183">
        <v>0.44559002055104052</v>
      </c>
      <c r="I2109" s="191"/>
      <c r="J2109" s="191"/>
    </row>
    <row r="2110" spans="2:10">
      <c r="B2110" s="168">
        <v>2106</v>
      </c>
      <c r="C2110" s="181">
        <v>3.9466483639882144E-2</v>
      </c>
      <c r="D2110" s="181">
        <v>6.6402404665161022E-2</v>
      </c>
      <c r="E2110" s="182">
        <v>0.44423502536354975</v>
      </c>
      <c r="F2110" s="183">
        <v>1.6124716710968229E-2</v>
      </c>
      <c r="G2110" s="183">
        <v>0.10238760060678667</v>
      </c>
      <c r="H2110" s="183">
        <v>0.62207943291512979</v>
      </c>
      <c r="I2110" s="191"/>
      <c r="J2110" s="191"/>
    </row>
    <row r="2111" spans="2:10">
      <c r="B2111" s="168">
        <v>2107</v>
      </c>
      <c r="C2111" s="181">
        <v>3.5109069713934397E-2</v>
      </c>
      <c r="D2111" s="181">
        <v>7.0737870673268519E-2</v>
      </c>
      <c r="E2111" s="182">
        <v>0.60564779592040041</v>
      </c>
      <c r="F2111" s="183">
        <v>1.7741442651840154E-2</v>
      </c>
      <c r="G2111" s="183">
        <v>0.10515113183111259</v>
      </c>
      <c r="H2111" s="183">
        <v>0.80581599996260189</v>
      </c>
      <c r="I2111" s="191"/>
      <c r="J2111" s="191"/>
    </row>
    <row r="2112" spans="2:10">
      <c r="B2112" s="168">
        <v>2108</v>
      </c>
      <c r="C2112" s="181">
        <v>3.2496466703092856E-2</v>
      </c>
      <c r="D2112" s="181">
        <v>7.6107913759366666E-2</v>
      </c>
      <c r="E2112" s="182">
        <v>0.67149760623797128</v>
      </c>
      <c r="F2112" s="183">
        <v>1.8590641785555015E-2</v>
      </c>
      <c r="G2112" s="183">
        <v>0.10922436556098215</v>
      </c>
      <c r="H2112" s="183">
        <v>0.91445875365910356</v>
      </c>
      <c r="I2112" s="191"/>
      <c r="J2112" s="191"/>
    </row>
    <row r="2113" spans="2:10">
      <c r="B2113" s="168">
        <v>2109</v>
      </c>
      <c r="C2113" s="181">
        <v>2.9538304138402346E-2</v>
      </c>
      <c r="D2113" s="181">
        <v>8.1325012937949692E-2</v>
      </c>
      <c r="E2113" s="182">
        <v>0.63983089804138271</v>
      </c>
      <c r="F2113" s="183">
        <v>1.8397751677032174E-2</v>
      </c>
      <c r="G2113" s="183">
        <v>0.11480450574785847</v>
      </c>
      <c r="H2113" s="183">
        <v>0.82209823836507667</v>
      </c>
      <c r="I2113" s="191"/>
      <c r="J2113" s="191"/>
    </row>
    <row r="2114" spans="2:10">
      <c r="B2114" s="168">
        <v>2110</v>
      </c>
      <c r="C2114" s="181">
        <v>2.60418444421378E-2</v>
      </c>
      <c r="D2114" s="181">
        <v>8.0414195926593948E-2</v>
      </c>
      <c r="E2114" s="182">
        <v>0.62025267024709319</v>
      </c>
      <c r="F2114" s="183">
        <v>1.8507487014910305E-2</v>
      </c>
      <c r="G2114" s="183">
        <v>0.12187332914785845</v>
      </c>
      <c r="H2114" s="183">
        <v>0.4870777362789675</v>
      </c>
      <c r="I2114" s="191"/>
      <c r="J2114" s="191"/>
    </row>
    <row r="2115" spans="2:10">
      <c r="B2115" s="168">
        <v>2111</v>
      </c>
      <c r="C2115" s="181">
        <v>2.4129460684408858E-2</v>
      </c>
      <c r="D2115" s="181">
        <v>7.3921741966617258E-2</v>
      </c>
      <c r="E2115" s="182">
        <v>0.6063542956238106</v>
      </c>
      <c r="F2115" s="183">
        <v>1.7953087401835117E-2</v>
      </c>
      <c r="G2115" s="183">
        <v>0.12679841484875962</v>
      </c>
      <c r="H2115" s="183">
        <v>0.2189096384899222</v>
      </c>
      <c r="I2115" s="191"/>
      <c r="J2115" s="191"/>
    </row>
    <row r="2116" spans="2:10">
      <c r="B2116" s="168">
        <v>2112</v>
      </c>
      <c r="C2116" s="181">
        <v>2.2976074646373038E-2</v>
      </c>
      <c r="D2116" s="181">
        <v>7.3332874933351569E-2</v>
      </c>
      <c r="E2116" s="182">
        <v>0.59252649571342098</v>
      </c>
      <c r="F2116" s="183">
        <v>1.8243439590213906E-2</v>
      </c>
      <c r="G2116" s="183">
        <v>0.12802086256574788</v>
      </c>
      <c r="H2116" s="183">
        <v>0.12275795507138082</v>
      </c>
      <c r="I2116" s="191"/>
      <c r="J2116" s="191"/>
    </row>
    <row r="2117" spans="2:10">
      <c r="B2117" s="168">
        <v>2113</v>
      </c>
      <c r="C2117" s="181">
        <v>2.2642165257434062E-2</v>
      </c>
      <c r="D2117" s="181">
        <v>7.5200796489333879E-2</v>
      </c>
      <c r="E2117" s="182">
        <v>0.58530378274681405</v>
      </c>
      <c r="F2117" s="183">
        <v>1.6959263781032997E-2</v>
      </c>
      <c r="G2117" s="183">
        <v>0.12748012675654868</v>
      </c>
      <c r="H2117" s="183">
        <v>0.10327499733398345</v>
      </c>
      <c r="I2117" s="191"/>
      <c r="J2117" s="191"/>
    </row>
    <row r="2118" spans="2:10">
      <c r="B2118" s="168">
        <v>2114</v>
      </c>
      <c r="C2118" s="181">
        <v>2.195200200237879E-2</v>
      </c>
      <c r="D2118" s="181">
        <v>8.1399987394530818E-2</v>
      </c>
      <c r="E2118" s="182">
        <v>0.58232031504952508</v>
      </c>
      <c r="F2118" s="183">
        <v>1.7978047623206071E-2</v>
      </c>
      <c r="G2118" s="183">
        <v>0.13527080062196128</v>
      </c>
      <c r="H2118" s="183">
        <v>0.10036421005334767</v>
      </c>
      <c r="I2118" s="191"/>
      <c r="J2118" s="191"/>
    </row>
    <row r="2119" spans="2:10">
      <c r="B2119" s="168">
        <v>2115</v>
      </c>
      <c r="C2119" s="181">
        <v>2.1549848586700195E-2</v>
      </c>
      <c r="D2119" s="181">
        <v>9.1223016833459472E-2</v>
      </c>
      <c r="E2119" s="182">
        <v>0.58978288290209313</v>
      </c>
      <c r="F2119" s="183">
        <v>1.8226167392828747E-2</v>
      </c>
      <c r="G2119" s="183">
        <v>0.14490642550563149</v>
      </c>
      <c r="H2119" s="183">
        <v>0.10090482263646937</v>
      </c>
      <c r="I2119" s="191"/>
      <c r="J2119" s="191"/>
    </row>
    <row r="2120" spans="2:10">
      <c r="B2120" s="168">
        <v>2116</v>
      </c>
      <c r="C2120" s="181">
        <v>2.4087045276816845E-2</v>
      </c>
      <c r="D2120" s="181">
        <v>0.10253929806768003</v>
      </c>
      <c r="E2120" s="182">
        <v>0.62159882975111314</v>
      </c>
      <c r="F2120" s="183">
        <v>1.537180749201734E-2</v>
      </c>
      <c r="G2120" s="183">
        <v>0.15628220081913138</v>
      </c>
      <c r="H2120" s="183">
        <v>0.10150488584465622</v>
      </c>
      <c r="I2120" s="191"/>
      <c r="J2120" s="191"/>
    </row>
    <row r="2121" spans="2:10">
      <c r="B2121" s="168">
        <v>2117</v>
      </c>
      <c r="C2121" s="181">
        <v>2.4572924694218026E-2</v>
      </c>
      <c r="D2121" s="181">
        <v>9.4686183815168495E-2</v>
      </c>
      <c r="E2121" s="182">
        <v>0.70838229698730948</v>
      </c>
      <c r="F2121" s="183">
        <v>1.3838822404336109E-2</v>
      </c>
      <c r="G2121" s="183">
        <v>0.16252721843013521</v>
      </c>
      <c r="H2121" s="183">
        <v>0.11259657308603166</v>
      </c>
      <c r="I2121" s="191"/>
      <c r="J2121" s="191"/>
    </row>
    <row r="2122" spans="2:10">
      <c r="B2122" s="168">
        <v>2118</v>
      </c>
      <c r="C2122" s="181">
        <v>2.9445531244178837E-2</v>
      </c>
      <c r="D2122" s="181">
        <v>0.10893793297622067</v>
      </c>
      <c r="E2122" s="182">
        <v>0.82362050691444633</v>
      </c>
      <c r="F2122" s="183">
        <v>1.5039671065652913E-2</v>
      </c>
      <c r="G2122" s="183">
        <v>0.16762007314024258</v>
      </c>
      <c r="H2122" s="183">
        <v>0.20061437016869954</v>
      </c>
      <c r="I2122" s="191"/>
      <c r="J2122" s="191"/>
    </row>
    <row r="2123" spans="2:10">
      <c r="B2123" s="168">
        <v>2119</v>
      </c>
      <c r="C2123" s="181">
        <v>3.8744560221789473E-2</v>
      </c>
      <c r="D2123" s="181">
        <v>0.12785087357367336</v>
      </c>
      <c r="E2123" s="182">
        <v>0.66683544571487074</v>
      </c>
      <c r="F2123" s="183">
        <v>1.4584284927408384E-2</v>
      </c>
      <c r="G2123" s="183">
        <v>0.16893231606082548</v>
      </c>
      <c r="H2123" s="183">
        <v>0.29673897444496328</v>
      </c>
      <c r="I2123" s="191"/>
      <c r="J2123" s="191"/>
    </row>
    <row r="2124" spans="2:10">
      <c r="B2124" s="168">
        <v>2120</v>
      </c>
      <c r="C2124" s="181">
        <v>4.6221951042340809E-2</v>
      </c>
      <c r="D2124" s="181">
        <v>0.13006726492446599</v>
      </c>
      <c r="E2124" s="182">
        <v>0.80215571170419497</v>
      </c>
      <c r="F2124" s="183">
        <v>1.341046501409549E-2</v>
      </c>
      <c r="G2124" s="183">
        <v>0.16583250162967608</v>
      </c>
      <c r="H2124" s="183">
        <v>0.31480605468451939</v>
      </c>
      <c r="I2124" s="191"/>
      <c r="J2124" s="191"/>
    </row>
    <row r="2125" spans="2:10">
      <c r="B2125" s="168">
        <v>2121</v>
      </c>
      <c r="C2125" s="181">
        <v>5.303862801307585E-2</v>
      </c>
      <c r="D2125" s="181">
        <v>0.12427514448263867</v>
      </c>
      <c r="E2125" s="182">
        <v>0.91696442761772068</v>
      </c>
      <c r="F2125" s="183">
        <v>1.1607813004365015E-2</v>
      </c>
      <c r="G2125" s="183">
        <v>0.16142549123582209</v>
      </c>
      <c r="H2125" s="183">
        <v>0.30929646359632657</v>
      </c>
      <c r="I2125" s="191"/>
      <c r="J2125" s="191"/>
    </row>
    <row r="2126" spans="2:10">
      <c r="B2126" s="168">
        <v>2122</v>
      </c>
      <c r="C2126" s="181">
        <v>5.9989512377511697E-2</v>
      </c>
      <c r="D2126" s="181">
        <v>0.11270246162049045</v>
      </c>
      <c r="E2126" s="182">
        <v>0.97849635983985039</v>
      </c>
      <c r="F2126" s="183">
        <v>1.0362939201210198E-2</v>
      </c>
      <c r="G2126" s="183">
        <v>0.1526752856739052</v>
      </c>
      <c r="H2126" s="183">
        <v>0.29392106774028293</v>
      </c>
      <c r="I2126" s="191"/>
      <c r="J2126" s="191"/>
    </row>
    <row r="2127" spans="2:10">
      <c r="B2127" s="168">
        <v>2123</v>
      </c>
      <c r="C2127" s="181">
        <v>6.6882035863137915E-2</v>
      </c>
      <c r="D2127" s="181">
        <v>0.10123048511343566</v>
      </c>
      <c r="E2127" s="182">
        <v>0.99934681048016072</v>
      </c>
      <c r="F2127" s="183">
        <v>1.0441681115037921E-2</v>
      </c>
      <c r="G2127" s="183">
        <v>0.14355797320268579</v>
      </c>
      <c r="H2127" s="183">
        <v>0.27324318772134687</v>
      </c>
      <c r="I2127" s="191"/>
      <c r="J2127" s="191"/>
    </row>
    <row r="2128" spans="2:10">
      <c r="B2128" s="168">
        <v>2124</v>
      </c>
      <c r="C2128" s="181">
        <v>6.5169297027382056E-2</v>
      </c>
      <c r="D2128" s="181">
        <v>9.5432221773880374E-2</v>
      </c>
      <c r="E2128" s="182">
        <v>0.98900819742026169</v>
      </c>
      <c r="F2128" s="183">
        <v>9.5776575404536036E-3</v>
      </c>
      <c r="G2128" s="183">
        <v>0.13765909560885858</v>
      </c>
      <c r="H2128" s="183">
        <v>0.25956195826830747</v>
      </c>
      <c r="I2128" s="191"/>
      <c r="J2128" s="191"/>
    </row>
    <row r="2129" spans="2:10">
      <c r="B2129" s="168">
        <v>2125</v>
      </c>
      <c r="C2129" s="181">
        <v>6.61864743314073E-2</v>
      </c>
      <c r="D2129" s="181">
        <v>8.7478879770839027E-2</v>
      </c>
      <c r="E2129" s="182">
        <v>0.92908576870101423</v>
      </c>
      <c r="F2129" s="183">
        <v>1.0071414847739399E-2</v>
      </c>
      <c r="G2129" s="183">
        <v>0.12569753445945964</v>
      </c>
      <c r="H2129" s="183">
        <v>0.24836248369187328</v>
      </c>
      <c r="I2129" s="191"/>
      <c r="J2129" s="191"/>
    </row>
    <row r="2130" spans="2:10">
      <c r="B2130" s="168">
        <v>2126</v>
      </c>
      <c r="C2130" s="181">
        <v>6.8740981924942907E-2</v>
      </c>
      <c r="D2130" s="181">
        <v>7.9847596737951554E-2</v>
      </c>
      <c r="E2130" s="182">
        <v>0.80393871489754121</v>
      </c>
      <c r="F2130" s="183">
        <v>1.1467222144211978E-2</v>
      </c>
      <c r="G2130" s="183">
        <v>0.11417133270342314</v>
      </c>
      <c r="H2130" s="183">
        <v>0.24792754150760613</v>
      </c>
      <c r="I2130" s="191"/>
      <c r="J2130" s="191"/>
    </row>
    <row r="2131" spans="2:10">
      <c r="B2131" s="168">
        <v>2127</v>
      </c>
      <c r="C2131" s="181">
        <v>6.7867817275774525E-2</v>
      </c>
      <c r="D2131" s="181">
        <v>7.6039376691418081E-2</v>
      </c>
      <c r="E2131" s="182">
        <v>0.68467470454817503</v>
      </c>
      <c r="F2131" s="183">
        <v>1.299872478780623E-2</v>
      </c>
      <c r="G2131" s="183">
        <v>0.10367802983023085</v>
      </c>
      <c r="H2131" s="183">
        <v>0.26707170124667273</v>
      </c>
      <c r="I2131" s="191"/>
      <c r="J2131" s="191"/>
    </row>
    <row r="2132" spans="2:10">
      <c r="B2132" s="168">
        <v>2128</v>
      </c>
      <c r="C2132" s="181">
        <v>5.7451063045683773E-2</v>
      </c>
      <c r="D2132" s="181">
        <v>7.6330759116615798E-2</v>
      </c>
      <c r="E2132" s="182">
        <v>0.59751784088785276</v>
      </c>
      <c r="F2132" s="183">
        <v>1.2480352013588308E-2</v>
      </c>
      <c r="G2132" s="183">
        <v>0.10500619268506127</v>
      </c>
      <c r="H2132" s="183">
        <v>0.32639866195518974</v>
      </c>
      <c r="I2132" s="191"/>
      <c r="J2132" s="191"/>
    </row>
    <row r="2133" spans="2:10">
      <c r="B2133" s="168">
        <v>2129</v>
      </c>
      <c r="C2133" s="181">
        <v>4.6964537245172619E-2</v>
      </c>
      <c r="D2133" s="181">
        <v>7.5919136778093477E-2</v>
      </c>
      <c r="E2133" s="182">
        <v>0.51835237879219787</v>
      </c>
      <c r="F2133" s="183">
        <v>1.2720025299459776E-2</v>
      </c>
      <c r="G2133" s="183">
        <v>0.11058653610514073</v>
      </c>
      <c r="H2133" s="183">
        <v>0.44491833433461492</v>
      </c>
      <c r="I2133" s="191"/>
      <c r="J2133" s="191"/>
    </row>
    <row r="2134" spans="2:10">
      <c r="B2134" s="168">
        <v>2130</v>
      </c>
      <c r="C2134" s="181">
        <v>3.8530213300610058E-2</v>
      </c>
      <c r="D2134" s="181">
        <v>8.2334838179030603E-2</v>
      </c>
      <c r="E2134" s="182">
        <v>0.44423502536354975</v>
      </c>
      <c r="F2134" s="183">
        <v>1.3406121108166304E-2</v>
      </c>
      <c r="G2134" s="183">
        <v>0.11835539627341438</v>
      </c>
      <c r="H2134" s="183">
        <v>0.62557908128320583</v>
      </c>
      <c r="I2134" s="191"/>
      <c r="J2134" s="191"/>
    </row>
    <row r="2135" spans="2:10">
      <c r="B2135" s="168">
        <v>2131</v>
      </c>
      <c r="C2135" s="181">
        <v>3.2955225741302316E-2</v>
      </c>
      <c r="D2135" s="181">
        <v>8.7721665020113235E-2</v>
      </c>
      <c r="E2135" s="182">
        <v>0.6051047775871401</v>
      </c>
      <c r="F2135" s="183">
        <v>1.4557704360174929E-2</v>
      </c>
      <c r="G2135" s="183">
        <v>0.12485282952273885</v>
      </c>
      <c r="H2135" s="183">
        <v>0.81154539959331973</v>
      </c>
      <c r="I2135" s="191"/>
      <c r="J2135" s="191"/>
    </row>
    <row r="2136" spans="2:10">
      <c r="B2136" s="168">
        <v>2132</v>
      </c>
      <c r="C2136" s="181">
        <v>2.979476756035105E-2</v>
      </c>
      <c r="D2136" s="181">
        <v>9.2102538311230359E-2</v>
      </c>
      <c r="E2136" s="182">
        <v>0.67149760623797128</v>
      </c>
      <c r="F2136" s="183">
        <v>1.8970526701696744E-2</v>
      </c>
      <c r="G2136" s="183">
        <v>0.1346988685160774</v>
      </c>
      <c r="H2136" s="183">
        <v>0.92036015435640461</v>
      </c>
      <c r="I2136" s="191"/>
      <c r="J2136" s="191"/>
    </row>
    <row r="2137" spans="2:10">
      <c r="B2137" s="168">
        <v>2133</v>
      </c>
      <c r="C2137" s="181">
        <v>2.6331659549023612E-2</v>
      </c>
      <c r="D2137" s="181">
        <v>0.10242203001865015</v>
      </c>
      <c r="E2137" s="182">
        <v>0.63983089804138271</v>
      </c>
      <c r="F2137" s="183">
        <v>1.9700268422358565E-2</v>
      </c>
      <c r="G2137" s="183">
        <v>0.14848688646224653</v>
      </c>
      <c r="H2137" s="183">
        <v>0.8257136125789768</v>
      </c>
      <c r="I2137" s="191"/>
      <c r="J2137" s="191"/>
    </row>
    <row r="2138" spans="2:10">
      <c r="B2138" s="168">
        <v>2134</v>
      </c>
      <c r="C2138" s="181">
        <v>2.2537150209773007E-2</v>
      </c>
      <c r="D2138" s="181">
        <v>0.11389716095785339</v>
      </c>
      <c r="E2138" s="182">
        <v>0.62025267024709319</v>
      </c>
      <c r="F2138" s="183">
        <v>1.8856481933333315E-2</v>
      </c>
      <c r="G2138" s="183">
        <v>0.16856785118316439</v>
      </c>
      <c r="H2138" s="183">
        <v>0.48865988147450651</v>
      </c>
      <c r="I2138" s="191"/>
      <c r="J2138" s="191"/>
    </row>
    <row r="2139" spans="2:10">
      <c r="B2139" s="168">
        <v>2135</v>
      </c>
      <c r="C2139" s="181">
        <v>2.0138638984245952E-2</v>
      </c>
      <c r="D2139" s="181">
        <v>0.11178712679063771</v>
      </c>
      <c r="E2139" s="182">
        <v>0.6063542956238106</v>
      </c>
      <c r="F2139" s="183">
        <v>1.8396682938271826E-2</v>
      </c>
      <c r="G2139" s="183">
        <v>0.18312869725653785</v>
      </c>
      <c r="H2139" s="183">
        <v>0.221701612726103</v>
      </c>
      <c r="I2139" s="191"/>
      <c r="J2139" s="191"/>
    </row>
    <row r="2140" spans="2:10">
      <c r="B2140" s="168">
        <v>2136</v>
      </c>
      <c r="C2140" s="181">
        <v>2.1681506141980215E-2</v>
      </c>
      <c r="D2140" s="181">
        <v>0.11561863446116438</v>
      </c>
      <c r="E2140" s="182">
        <v>0.51066599322698869</v>
      </c>
      <c r="F2140" s="183">
        <v>1.8122120503191237E-2</v>
      </c>
      <c r="G2140" s="183">
        <v>0.19412202155389693</v>
      </c>
      <c r="H2140" s="183">
        <v>0.12666714238927471</v>
      </c>
      <c r="I2140" s="191"/>
      <c r="J2140" s="191"/>
    </row>
    <row r="2141" spans="2:10">
      <c r="B2141" s="168">
        <v>2137</v>
      </c>
      <c r="C2141" s="181">
        <v>2.3360785184430608E-2</v>
      </c>
      <c r="D2141" s="181">
        <v>0.12752171735476248</v>
      </c>
      <c r="E2141" s="182">
        <v>0.47024145036102527</v>
      </c>
      <c r="F2141" s="183">
        <v>1.794439958997672E-2</v>
      </c>
      <c r="G2141" s="183">
        <v>0.2052089686135104</v>
      </c>
      <c r="H2141" s="183">
        <v>0.1074602684151619</v>
      </c>
      <c r="I2141" s="191"/>
      <c r="J2141" s="191"/>
    </row>
    <row r="2142" spans="2:10">
      <c r="B2142" s="168">
        <v>2138</v>
      </c>
      <c r="C2142" s="181">
        <v>2.290965427777427E-2</v>
      </c>
      <c r="D2142" s="181">
        <v>0.1407370901252806</v>
      </c>
      <c r="E2142" s="182">
        <v>0.45198820038671689</v>
      </c>
      <c r="F2142" s="183">
        <v>1.7830010067174409E-2</v>
      </c>
      <c r="G2142" s="183">
        <v>0.21925268780145149</v>
      </c>
      <c r="H2142" s="183">
        <v>0.10472677454161937</v>
      </c>
      <c r="I2142" s="191"/>
      <c r="J2142" s="191"/>
    </row>
    <row r="2143" spans="2:10">
      <c r="B2143" s="168">
        <v>2139</v>
      </c>
      <c r="C2143" s="181">
        <v>2.2818462323835123E-2</v>
      </c>
      <c r="D2143" s="181">
        <v>0.15013005298605817</v>
      </c>
      <c r="E2143" s="182">
        <v>0.44385467155471775</v>
      </c>
      <c r="F2143" s="183">
        <v>1.7814392691095637E-2</v>
      </c>
      <c r="G2143" s="183">
        <v>0.23225798693786284</v>
      </c>
      <c r="H2143" s="183">
        <v>0.10543877075159791</v>
      </c>
      <c r="I2143" s="191"/>
      <c r="J2143" s="191"/>
    </row>
    <row r="2144" spans="2:10">
      <c r="B2144" s="168">
        <v>2140</v>
      </c>
      <c r="C2144" s="181">
        <v>2.3312091139911242E-2</v>
      </c>
      <c r="D2144" s="181">
        <v>0.17101806995927921</v>
      </c>
      <c r="E2144" s="182">
        <v>0.45181903667112516</v>
      </c>
      <c r="F2144" s="183">
        <v>1.7614917772791228E-2</v>
      </c>
      <c r="G2144" s="183">
        <v>0.25339691597001396</v>
      </c>
      <c r="H2144" s="183">
        <v>0.10669287904117618</v>
      </c>
      <c r="I2144" s="191"/>
      <c r="J2144" s="191"/>
    </row>
    <row r="2145" spans="2:10">
      <c r="B2145" s="168">
        <v>2141</v>
      </c>
      <c r="C2145" s="181">
        <v>2.1283170084299086E-2</v>
      </c>
      <c r="D2145" s="181">
        <v>0.17574039891285759</v>
      </c>
      <c r="E2145" s="182">
        <v>0.46654874850866856</v>
      </c>
      <c r="F2145" s="183">
        <v>1.7531245870488297E-2</v>
      </c>
      <c r="G2145" s="183">
        <v>0.2694030888398381</v>
      </c>
      <c r="H2145" s="183">
        <v>0.11341847356727304</v>
      </c>
      <c r="I2145" s="191"/>
      <c r="J2145" s="191"/>
    </row>
    <row r="2146" spans="2:10">
      <c r="B2146" s="168">
        <v>2142</v>
      </c>
      <c r="C2146" s="181">
        <v>2.2784925855144522E-2</v>
      </c>
      <c r="D2146" s="181">
        <v>0.20311588634723135</v>
      </c>
      <c r="E2146" s="182">
        <v>0.45943744858972929</v>
      </c>
      <c r="F2146" s="183">
        <v>1.7514042623990908E-2</v>
      </c>
      <c r="G2146" s="183">
        <v>0.28456757139878802</v>
      </c>
      <c r="H2146" s="183">
        <v>0.15206349679579653</v>
      </c>
      <c r="I2146" s="191"/>
      <c r="J2146" s="191"/>
    </row>
    <row r="2147" spans="2:10">
      <c r="B2147" s="168">
        <v>2143</v>
      </c>
      <c r="C2147" s="181">
        <v>2.7687172684205254E-2</v>
      </c>
      <c r="D2147" s="181">
        <v>0.21889320272376089</v>
      </c>
      <c r="E2147" s="182">
        <v>0.17273591243300426</v>
      </c>
      <c r="F2147" s="183">
        <v>1.7781296264968393E-2</v>
      </c>
      <c r="G2147" s="183">
        <v>0.28089443610153292</v>
      </c>
      <c r="H2147" s="183">
        <v>0.23281473394654525</v>
      </c>
      <c r="I2147" s="191"/>
      <c r="J2147" s="191"/>
    </row>
    <row r="2148" spans="2:10">
      <c r="B2148" s="168">
        <v>2144</v>
      </c>
      <c r="C2148" s="181">
        <v>3.3447506338581991E-2</v>
      </c>
      <c r="D2148" s="181">
        <v>0.19014798794242957</v>
      </c>
      <c r="E2148" s="182">
        <v>0.19045010498339618</v>
      </c>
      <c r="F2148" s="183">
        <v>1.8752779798134615E-2</v>
      </c>
      <c r="G2148" s="183">
        <v>0.2379228753704557</v>
      </c>
      <c r="H2148" s="183">
        <v>0.32069845840295319</v>
      </c>
      <c r="I2148" s="191"/>
      <c r="J2148" s="191"/>
    </row>
    <row r="2149" spans="2:10">
      <c r="B2149" s="168">
        <v>2145</v>
      </c>
      <c r="C2149" s="181">
        <v>4.1528418249705594E-2</v>
      </c>
      <c r="D2149" s="181">
        <v>0.15621434519592489</v>
      </c>
      <c r="E2149" s="182">
        <v>0.22454895299200012</v>
      </c>
      <c r="F2149" s="183">
        <v>2.0842646730850563E-2</v>
      </c>
      <c r="G2149" s="183">
        <v>0.18660625446795492</v>
      </c>
      <c r="H2149" s="183">
        <v>0.37448954273207719</v>
      </c>
      <c r="I2149" s="191"/>
      <c r="J2149" s="191"/>
    </row>
    <row r="2150" spans="2:10">
      <c r="B2150" s="168">
        <v>2146</v>
      </c>
      <c r="C2150" s="181">
        <v>4.9758596840173509E-2</v>
      </c>
      <c r="D2150" s="181">
        <v>0.12509107532095595</v>
      </c>
      <c r="E2150" s="182">
        <v>0.25384718748471924</v>
      </c>
      <c r="F2150" s="183">
        <v>2.2921515996968036E-2</v>
      </c>
      <c r="G2150" s="183">
        <v>0.14535485956839697</v>
      </c>
      <c r="H2150" s="183">
        <v>0.3773323234371565</v>
      </c>
      <c r="I2150" s="191"/>
      <c r="J2150" s="191"/>
    </row>
    <row r="2151" spans="2:10">
      <c r="B2151" s="168">
        <v>2147</v>
      </c>
      <c r="C2151" s="181">
        <v>5.807832507989414E-2</v>
      </c>
      <c r="D2151" s="181">
        <v>9.4618865861166981E-2</v>
      </c>
      <c r="E2151" s="182">
        <v>0.27211362967828912</v>
      </c>
      <c r="F2151" s="183">
        <v>2.3968776555788072E-2</v>
      </c>
      <c r="G2151" s="183">
        <v>0.11254885429822126</v>
      </c>
      <c r="H2151" s="183">
        <v>0.34846278236510991</v>
      </c>
      <c r="I2151" s="191"/>
      <c r="J2151" s="191"/>
    </row>
    <row r="2152" spans="2:10">
      <c r="B2152" s="168">
        <v>2148</v>
      </c>
      <c r="C2152" s="181">
        <v>6.6051057324993501E-2</v>
      </c>
      <c r="D2152" s="181">
        <v>7.0242896045759395E-2</v>
      </c>
      <c r="E2152" s="182">
        <v>0.28169826431145589</v>
      </c>
      <c r="F2152" s="183">
        <v>2.1067185296857593E-2</v>
      </c>
      <c r="G2152" s="183">
        <v>8.8949821214057617E-2</v>
      </c>
      <c r="H2152" s="183">
        <v>0.3252414034969488</v>
      </c>
      <c r="I2152" s="191"/>
      <c r="J2152" s="191"/>
    </row>
    <row r="2153" spans="2:10">
      <c r="B2153" s="168">
        <v>2149</v>
      </c>
      <c r="C2153" s="181">
        <v>7.2461281742990852E-2</v>
      </c>
      <c r="D2153" s="181">
        <v>5.4488831467832018E-2</v>
      </c>
      <c r="E2153" s="182">
        <v>0.28410258229790913</v>
      </c>
      <c r="F2153" s="183">
        <v>1.9805108247205376E-2</v>
      </c>
      <c r="G2153" s="183">
        <v>6.7189743768658314E-2</v>
      </c>
      <c r="H2153" s="183">
        <v>0.31338559049156933</v>
      </c>
      <c r="I2153" s="191"/>
      <c r="J2153" s="191"/>
    </row>
    <row r="2154" spans="2:10">
      <c r="B2154" s="168">
        <v>2150</v>
      </c>
      <c r="C2154" s="181">
        <v>7.7155429799193556E-2</v>
      </c>
      <c r="D2154" s="181">
        <v>4.7508442519503584E-2</v>
      </c>
      <c r="E2154" s="182">
        <v>0.28132191849057231</v>
      </c>
      <c r="F2154" s="183">
        <v>2.2245176738880226E-2</v>
      </c>
      <c r="G2154" s="183">
        <v>5.3682086026243817E-2</v>
      </c>
      <c r="H2154" s="183">
        <v>0.31521850442161786</v>
      </c>
      <c r="I2154" s="191"/>
      <c r="J2154" s="191"/>
    </row>
    <row r="2155" spans="2:10">
      <c r="B2155" s="168">
        <v>2151</v>
      </c>
      <c r="C2155" s="181">
        <v>8.2021174655048129E-2</v>
      </c>
      <c r="D2155" s="181">
        <v>4.3506509171993682E-2</v>
      </c>
      <c r="E2155" s="182">
        <v>0.27951886984797542</v>
      </c>
      <c r="F2155" s="183">
        <v>2.9101273788358008E-2</v>
      </c>
      <c r="G2155" s="183">
        <v>4.3219505238928542E-2</v>
      </c>
      <c r="H2155" s="183">
        <v>0.33310114659439211</v>
      </c>
      <c r="I2155" s="191"/>
      <c r="J2155" s="191"/>
    </row>
    <row r="2156" spans="2:10">
      <c r="B2156" s="168">
        <v>2152</v>
      </c>
      <c r="C2156" s="181">
        <v>8.1443805352871129E-2</v>
      </c>
      <c r="D2156" s="181">
        <v>4.2670217838477832E-2</v>
      </c>
      <c r="E2156" s="182">
        <v>0.27412532399518208</v>
      </c>
      <c r="F2156" s="183">
        <v>3.1534205863149201E-2</v>
      </c>
      <c r="G2156" s="183">
        <v>4.1840296977905318E-2</v>
      </c>
      <c r="H2156" s="183">
        <v>0.38270360802668085</v>
      </c>
      <c r="I2156" s="191"/>
      <c r="J2156" s="191"/>
    </row>
    <row r="2157" spans="2:10">
      <c r="B2157" s="168">
        <v>2153</v>
      </c>
      <c r="C2157" s="181">
        <v>7.1806299904718124E-2</v>
      </c>
      <c r="D2157" s="181">
        <v>4.7109804857267817E-2</v>
      </c>
      <c r="E2157" s="182">
        <v>0.26296644665899338</v>
      </c>
      <c r="F2157" s="183">
        <v>3.0412409394655084E-2</v>
      </c>
      <c r="G2157" s="183">
        <v>4.5367476963093033E-2</v>
      </c>
      <c r="H2157" s="183">
        <v>0.4916746632461681</v>
      </c>
      <c r="I2157" s="191"/>
      <c r="J2157" s="191"/>
    </row>
    <row r="2158" spans="2:10">
      <c r="B2158" s="168">
        <v>2154</v>
      </c>
      <c r="C2158" s="181">
        <v>5.8642932126473729E-2</v>
      </c>
      <c r="D2158" s="181">
        <v>5.7365209791997399E-2</v>
      </c>
      <c r="E2158" s="182">
        <v>0.25187785308701638</v>
      </c>
      <c r="F2158" s="183">
        <v>2.8151820063832735E-2</v>
      </c>
      <c r="G2158" s="183">
        <v>5.3618338544853671E-2</v>
      </c>
      <c r="H2158" s="183">
        <v>0.65475743042402512</v>
      </c>
      <c r="I2158" s="191"/>
      <c r="J2158" s="191"/>
    </row>
    <row r="2159" spans="2:10">
      <c r="B2159" s="168">
        <v>2155</v>
      </c>
      <c r="C2159" s="181">
        <v>4.4716680027115742E-2</v>
      </c>
      <c r="D2159" s="181">
        <v>6.7468723145293119E-2</v>
      </c>
      <c r="E2159" s="182">
        <v>0.45910819718788815</v>
      </c>
      <c r="F2159" s="183">
        <v>2.2116617808642231E-2</v>
      </c>
      <c r="G2159" s="183">
        <v>6.5936844943397008E-2</v>
      </c>
      <c r="H2159" s="183">
        <v>0.8476381916107768</v>
      </c>
      <c r="I2159" s="191"/>
      <c r="J2159" s="191"/>
    </row>
    <row r="2160" spans="2:10">
      <c r="B2160" s="168">
        <v>2156</v>
      </c>
      <c r="C2160" s="181">
        <v>3.9486816014536436E-2</v>
      </c>
      <c r="D2160" s="181">
        <v>7.7446308080661413E-2</v>
      </c>
      <c r="E2160" s="182">
        <v>0.55687406970430342</v>
      </c>
      <c r="F2160" s="183">
        <v>2.0438422151327712E-2</v>
      </c>
      <c r="G2160" s="183">
        <v>8.1203960269941144E-2</v>
      </c>
      <c r="H2160" s="183">
        <v>0.95499446553491296</v>
      </c>
      <c r="I2160" s="191"/>
      <c r="J2160" s="191"/>
    </row>
    <row r="2161" spans="2:10">
      <c r="B2161" s="168">
        <v>2157</v>
      </c>
      <c r="C2161" s="181">
        <v>3.6731653847858418E-2</v>
      </c>
      <c r="D2161" s="181">
        <v>7.9633405428372994E-2</v>
      </c>
      <c r="E2161" s="182">
        <v>0.53802647375625867</v>
      </c>
      <c r="F2161" s="183">
        <v>1.9520134228072274E-2</v>
      </c>
      <c r="G2161" s="183">
        <v>9.270997419446407E-2</v>
      </c>
      <c r="H2161" s="183">
        <v>0.85463007907021393</v>
      </c>
      <c r="I2161" s="191"/>
      <c r="J2161" s="191"/>
    </row>
    <row r="2162" spans="2:10">
      <c r="B2162" s="168">
        <v>2158</v>
      </c>
      <c r="C2162" s="181">
        <v>3.457041735624241E-2</v>
      </c>
      <c r="D2162" s="181">
        <v>8.1135116425485293E-2</v>
      </c>
      <c r="E2162" s="182">
        <v>0.51908208821747348</v>
      </c>
      <c r="F2162" s="183">
        <v>1.8960046166756447E-2</v>
      </c>
      <c r="G2162" s="183">
        <v>0.10462238678089961</v>
      </c>
      <c r="H2162" s="183">
        <v>0.5227958305882997</v>
      </c>
      <c r="I2162" s="191"/>
      <c r="J2162" s="191"/>
    </row>
    <row r="2163" spans="2:10">
      <c r="B2163" s="168">
        <v>2159</v>
      </c>
      <c r="C2163" s="181">
        <v>3.1259780839618487E-2</v>
      </c>
      <c r="D2163" s="181">
        <v>6.8508422292751836E-2</v>
      </c>
      <c r="E2163" s="182">
        <v>0.50211813970458841</v>
      </c>
      <c r="F2163" s="183">
        <v>1.7503182859167885E-2</v>
      </c>
      <c r="G2163" s="183">
        <v>0.11182534409498315</v>
      </c>
      <c r="H2163" s="183">
        <v>0.23759212972514485</v>
      </c>
      <c r="I2163" s="191"/>
      <c r="J2163" s="191"/>
    </row>
    <row r="2164" spans="2:10">
      <c r="B2164" s="168">
        <v>2160</v>
      </c>
      <c r="C2164" s="181">
        <v>2.5718444646737285E-2</v>
      </c>
      <c r="D2164" s="181">
        <v>6.9858019309044533E-2</v>
      </c>
      <c r="E2164" s="182">
        <v>0.49129169744703466</v>
      </c>
      <c r="F2164" s="183">
        <v>1.6379628143035774E-2</v>
      </c>
      <c r="G2164" s="183">
        <v>0.11739420483908425</v>
      </c>
      <c r="H2164" s="183">
        <v>0.12788658584851079</v>
      </c>
      <c r="I2164" s="191"/>
      <c r="J2164" s="191"/>
    </row>
    <row r="2165" spans="2:10">
      <c r="B2165" s="168">
        <v>2161</v>
      </c>
      <c r="C2165" s="181">
        <v>2.3308390941948014E-2</v>
      </c>
      <c r="D2165" s="181">
        <v>7.275205670743512E-2</v>
      </c>
      <c r="E2165" s="182">
        <v>0.48896870510343216</v>
      </c>
      <c r="F2165" s="183">
        <v>1.6975949895872151E-2</v>
      </c>
      <c r="G2165" s="183">
        <v>0.12349380909322931</v>
      </c>
      <c r="H2165" s="183">
        <v>0.10417372495829856</v>
      </c>
      <c r="I2165" s="191"/>
      <c r="J2165" s="191"/>
    </row>
    <row r="2166" spans="2:10">
      <c r="B2166" s="168">
        <v>2162</v>
      </c>
      <c r="C2166" s="181">
        <v>2.2907017395057929E-2</v>
      </c>
      <c r="D2166" s="181">
        <v>8.1377680161253518E-2</v>
      </c>
      <c r="E2166" s="182">
        <v>0.47931830880022852</v>
      </c>
      <c r="F2166" s="183">
        <v>1.7214451016651602E-2</v>
      </c>
      <c r="G2166" s="183">
        <v>0.13471055442525895</v>
      </c>
      <c r="H2166" s="183">
        <v>9.99218585923662E-2</v>
      </c>
      <c r="I2166" s="191"/>
      <c r="J2166" s="191"/>
    </row>
    <row r="2167" spans="2:10">
      <c r="B2167" s="168">
        <v>2163</v>
      </c>
      <c r="C2167" s="181">
        <v>2.2670380125045565E-2</v>
      </c>
      <c r="D2167" s="181">
        <v>8.6354618812884601E-2</v>
      </c>
      <c r="E2167" s="182">
        <v>0.47005778634190404</v>
      </c>
      <c r="F2167" s="183">
        <v>1.7810393539605233E-2</v>
      </c>
      <c r="G2167" s="183">
        <v>0.14253621827381488</v>
      </c>
      <c r="H2167" s="183">
        <v>0.10018338841924757</v>
      </c>
      <c r="I2167" s="191"/>
      <c r="J2167" s="191"/>
    </row>
    <row r="2168" spans="2:10">
      <c r="B2168" s="168">
        <v>2164</v>
      </c>
      <c r="C2168" s="181">
        <v>2.2979503647511005E-2</v>
      </c>
      <c r="D2168" s="181">
        <v>9.8618980977339038E-2</v>
      </c>
      <c r="E2168" s="182">
        <v>0.4749000424589549</v>
      </c>
      <c r="F2168" s="183">
        <v>1.7957741586759252E-2</v>
      </c>
      <c r="G2168" s="183">
        <v>0.15963243242877045</v>
      </c>
      <c r="H2168" s="183">
        <v>0.10121107274066239</v>
      </c>
      <c r="I2168" s="191"/>
      <c r="J2168" s="191"/>
    </row>
    <row r="2169" spans="2:10">
      <c r="B2169" s="168">
        <v>2165</v>
      </c>
      <c r="C2169" s="181">
        <v>2.2829468094828324E-2</v>
      </c>
      <c r="D2169" s="181">
        <v>0.11329680078242121</v>
      </c>
      <c r="E2169" s="182">
        <v>0.48626111469315664</v>
      </c>
      <c r="F2169" s="183">
        <v>1.7914681757349966E-2</v>
      </c>
      <c r="G2169" s="183">
        <v>0.17904191464645755</v>
      </c>
      <c r="H2169" s="183">
        <v>0.10782852710899993</v>
      </c>
      <c r="I2169" s="191"/>
      <c r="J2169" s="191"/>
    </row>
    <row r="2170" spans="2:10">
      <c r="B2170" s="168">
        <v>2166</v>
      </c>
      <c r="C2170" s="181">
        <v>2.3426283555571373E-2</v>
      </c>
      <c r="D2170" s="181">
        <v>0.12427245373525979</v>
      </c>
      <c r="E2170" s="182">
        <v>0.44065749452428582</v>
      </c>
      <c r="F2170" s="183">
        <v>1.7949777759222386E-2</v>
      </c>
      <c r="G2170" s="183">
        <v>0.19168583127545571</v>
      </c>
      <c r="H2170" s="183">
        <v>0.14606462882743163</v>
      </c>
      <c r="I2170" s="191"/>
      <c r="J2170" s="191"/>
    </row>
    <row r="2171" spans="2:10">
      <c r="B2171" s="168">
        <v>2167</v>
      </c>
      <c r="C2171" s="181">
        <v>2.1886307928436818E-2</v>
      </c>
      <c r="D2171" s="181">
        <v>0.12554768993630253</v>
      </c>
      <c r="E2171" s="182">
        <v>0.1758027924609562</v>
      </c>
      <c r="F2171" s="183">
        <v>1.8122706585737218E-2</v>
      </c>
      <c r="G2171" s="183">
        <v>0.20070799673539708</v>
      </c>
      <c r="H2171" s="183">
        <v>0.22394794665567749</v>
      </c>
      <c r="I2171" s="191"/>
      <c r="J2171" s="191"/>
    </row>
    <row r="2172" spans="2:10">
      <c r="B2172" s="168">
        <v>2168</v>
      </c>
      <c r="C2172" s="181">
        <v>2.5642039576222447E-2</v>
      </c>
      <c r="D2172" s="181">
        <v>0.13577314551247738</v>
      </c>
      <c r="E2172" s="182">
        <v>0.19097263134404899</v>
      </c>
      <c r="F2172" s="183">
        <v>1.7857659373168244E-2</v>
      </c>
      <c r="G2172" s="183">
        <v>0.20329085364211652</v>
      </c>
      <c r="H2172" s="183">
        <v>0.30669739517174477</v>
      </c>
      <c r="I2172" s="191"/>
      <c r="J2172" s="191"/>
    </row>
    <row r="2173" spans="2:10">
      <c r="B2173" s="168">
        <v>2169</v>
      </c>
      <c r="C2173" s="181">
        <v>3.0815675428515817E-2</v>
      </c>
      <c r="D2173" s="181">
        <v>0.132162739076194</v>
      </c>
      <c r="E2173" s="182">
        <v>0.21715021885554006</v>
      </c>
      <c r="F2173" s="183">
        <v>1.5908107497054198E-2</v>
      </c>
      <c r="G2173" s="183">
        <v>0.19514682498081531</v>
      </c>
      <c r="H2173" s="183">
        <v>0.35343925835257006</v>
      </c>
      <c r="I2173" s="191"/>
      <c r="J2173" s="191"/>
    </row>
    <row r="2174" spans="2:10">
      <c r="B2174" s="168">
        <v>2170</v>
      </c>
      <c r="C2174" s="181">
        <v>3.4263775313952013E-2</v>
      </c>
      <c r="D2174" s="181">
        <v>0.12165421653283143</v>
      </c>
      <c r="E2174" s="182">
        <v>0.24120379838344644</v>
      </c>
      <c r="F2174" s="183">
        <v>1.3645242786935637E-2</v>
      </c>
      <c r="G2174" s="183">
        <v>0.18340086038776546</v>
      </c>
      <c r="H2174" s="183">
        <v>0.35262406150264158</v>
      </c>
      <c r="I2174" s="191"/>
      <c r="J2174" s="191"/>
    </row>
    <row r="2175" spans="2:10">
      <c r="B2175" s="168">
        <v>2171</v>
      </c>
      <c r="C2175" s="181">
        <v>3.7979777902627992E-2</v>
      </c>
      <c r="D2175" s="181">
        <v>0.10723498596843511</v>
      </c>
      <c r="E2175" s="182">
        <v>0.25941022047903356</v>
      </c>
      <c r="F2175" s="183">
        <v>1.2982073148410994E-2</v>
      </c>
      <c r="G2175" s="183">
        <v>0.16566723916330908</v>
      </c>
      <c r="H2175" s="183">
        <v>0.3267864141032405</v>
      </c>
      <c r="I2175" s="191"/>
      <c r="J2175" s="191"/>
    </row>
    <row r="2176" spans="2:10">
      <c r="B2176" s="168">
        <v>2172</v>
      </c>
      <c r="C2176" s="181">
        <v>4.1486459547990448E-2</v>
      </c>
      <c r="D2176" s="181">
        <v>8.8166390203011619E-2</v>
      </c>
      <c r="E2176" s="182">
        <v>0.26029130825469521</v>
      </c>
      <c r="F2176" s="183">
        <v>1.2172244971610012E-2</v>
      </c>
      <c r="G2176" s="183">
        <v>0.14741530552640184</v>
      </c>
      <c r="H2176" s="183">
        <v>0.3074875416099247</v>
      </c>
      <c r="I2176" s="191"/>
      <c r="J2176" s="191"/>
    </row>
    <row r="2177" spans="2:10">
      <c r="B2177" s="168">
        <v>2173</v>
      </c>
      <c r="C2177" s="181">
        <v>4.4154422386445326E-2</v>
      </c>
      <c r="D2177" s="181">
        <v>7.4070611690318894E-2</v>
      </c>
      <c r="E2177" s="182">
        <v>0.25634864797187207</v>
      </c>
      <c r="F2177" s="183">
        <v>1.2171624413620135E-2</v>
      </c>
      <c r="G2177" s="183">
        <v>0.12679221623606346</v>
      </c>
      <c r="H2177" s="183">
        <v>0.29684799665947453</v>
      </c>
      <c r="I2177" s="191"/>
      <c r="J2177" s="191"/>
    </row>
    <row r="2178" spans="2:10">
      <c r="B2178" s="168">
        <v>2174</v>
      </c>
      <c r="C2178" s="181">
        <v>4.4558620222737648E-2</v>
      </c>
      <c r="D2178" s="181">
        <v>6.9989832925193229E-2</v>
      </c>
      <c r="E2178" s="182">
        <v>0.24827662722124849</v>
      </c>
      <c r="F2178" s="183">
        <v>1.33061423209069E-2</v>
      </c>
      <c r="G2178" s="183">
        <v>0.11377777160551009</v>
      </c>
      <c r="H2178" s="183">
        <v>0.29777309778066519</v>
      </c>
      <c r="I2178" s="191"/>
      <c r="J2178" s="191"/>
    </row>
    <row r="2179" spans="2:10">
      <c r="B2179" s="168">
        <v>2175</v>
      </c>
      <c r="C2179" s="181">
        <v>4.4245826214690032E-2</v>
      </c>
      <c r="D2179" s="181">
        <v>6.3882618785965267E-2</v>
      </c>
      <c r="E2179" s="182">
        <v>0.24083097339556719</v>
      </c>
      <c r="F2179" s="183">
        <v>1.4867569649791204E-2</v>
      </c>
      <c r="G2179" s="183">
        <v>9.8667755545006286E-2</v>
      </c>
      <c r="H2179" s="183">
        <v>0.30850481766166876</v>
      </c>
      <c r="I2179" s="191"/>
      <c r="J2179" s="191"/>
    </row>
    <row r="2180" spans="2:10">
      <c r="B2180" s="168">
        <v>2176</v>
      </c>
      <c r="C2180" s="181">
        <v>4.546671721610105E-2</v>
      </c>
      <c r="D2180" s="181">
        <v>5.970346042820518E-2</v>
      </c>
      <c r="E2180" s="182">
        <v>0.23683773486980086</v>
      </c>
      <c r="F2180" s="183">
        <v>1.6708075696904762E-2</v>
      </c>
      <c r="G2180" s="183">
        <v>8.8624072261597756E-2</v>
      </c>
      <c r="H2180" s="183">
        <v>0.33457753318540023</v>
      </c>
      <c r="I2180" s="191"/>
      <c r="J2180" s="191"/>
    </row>
    <row r="2181" spans="2:10">
      <c r="B2181" s="168">
        <v>2177</v>
      </c>
      <c r="C2181" s="181">
        <v>4.2351248128690622E-2</v>
      </c>
      <c r="D2181" s="181">
        <v>6.2402853114775537E-2</v>
      </c>
      <c r="E2181" s="182">
        <v>0.23137982712398661</v>
      </c>
      <c r="F2181" s="183">
        <v>1.8332524137206364E-2</v>
      </c>
      <c r="G2181" s="183">
        <v>8.8482452591197969E-2</v>
      </c>
      <c r="H2181" s="183">
        <v>0.38202927564000061</v>
      </c>
      <c r="I2181" s="191"/>
      <c r="J2181" s="191"/>
    </row>
    <row r="2182" spans="2:10">
      <c r="B2182" s="168">
        <v>2178</v>
      </c>
      <c r="C2182" s="181">
        <v>3.7002351399229284E-2</v>
      </c>
      <c r="D2182" s="181">
        <v>7.0171779493173811E-2</v>
      </c>
      <c r="E2182" s="182">
        <v>0.2254937170325805</v>
      </c>
      <c r="F2182" s="183">
        <v>1.7874724717890055E-2</v>
      </c>
      <c r="G2182" s="183">
        <v>9.4675476374394232E-2</v>
      </c>
      <c r="H2182" s="183">
        <v>0.45951266893702197</v>
      </c>
      <c r="I2182" s="191"/>
      <c r="J2182" s="191"/>
    </row>
    <row r="2183" spans="2:10">
      <c r="B2183" s="168">
        <v>2179</v>
      </c>
      <c r="C2183" s="181">
        <v>3.2309213184471296E-2</v>
      </c>
      <c r="D2183" s="181">
        <v>8.4364335474837363E-2</v>
      </c>
      <c r="E2183" s="182">
        <v>0.42260137682316218</v>
      </c>
      <c r="F2183" s="183">
        <v>1.6092757974489089E-2</v>
      </c>
      <c r="G2183" s="183">
        <v>0.10786246599442771</v>
      </c>
      <c r="H2183" s="183">
        <v>0.59755181620336495</v>
      </c>
      <c r="I2183" s="191"/>
      <c r="J2183" s="191"/>
    </row>
    <row r="2184" spans="2:10">
      <c r="B2184" s="168">
        <v>2180</v>
      </c>
      <c r="C2184" s="181">
        <v>2.7679348436019966E-2</v>
      </c>
      <c r="D2184" s="181">
        <v>9.7234619401828579E-2</v>
      </c>
      <c r="E2184" s="182">
        <v>0.53806024376991102</v>
      </c>
      <c r="F2184" s="183">
        <v>1.9089122228652718E-2</v>
      </c>
      <c r="G2184" s="183">
        <v>0.12526007498966454</v>
      </c>
      <c r="H2184" s="183">
        <v>0.78242985289322164</v>
      </c>
      <c r="I2184" s="191"/>
      <c r="J2184" s="191"/>
    </row>
    <row r="2185" spans="2:10">
      <c r="B2185" s="168">
        <v>2181</v>
      </c>
      <c r="C2185" s="181">
        <v>2.5747445133053583E-2</v>
      </c>
      <c r="D2185" s="181">
        <v>0.1054842383849966</v>
      </c>
      <c r="E2185" s="182">
        <v>0.52447281227640885</v>
      </c>
      <c r="F2185" s="183">
        <v>2.0425183580876829E-2</v>
      </c>
      <c r="G2185" s="183">
        <v>0.1410463495336727</v>
      </c>
      <c r="H2185" s="183">
        <v>0.87399122477020019</v>
      </c>
      <c r="I2185" s="191"/>
      <c r="J2185" s="191"/>
    </row>
    <row r="2186" spans="2:10">
      <c r="B2186" s="168">
        <v>2182</v>
      </c>
      <c r="C2186" s="181">
        <v>2.403127146174875E-2</v>
      </c>
      <c r="D2186" s="181">
        <v>0.10771925241771634</v>
      </c>
      <c r="E2186" s="182">
        <v>0.51087579438087427</v>
      </c>
      <c r="F2186" s="183">
        <v>1.959087783891925E-2</v>
      </c>
      <c r="G2186" s="183">
        <v>0.15733345843466062</v>
      </c>
      <c r="H2186" s="183">
        <v>0.59070820248388978</v>
      </c>
      <c r="I2186" s="191"/>
      <c r="J2186" s="191"/>
    </row>
    <row r="2187" spans="2:10">
      <c r="B2187" s="168">
        <v>2183</v>
      </c>
      <c r="C2187" s="181">
        <v>2.1963822011116796E-2</v>
      </c>
      <c r="D2187" s="181">
        <v>0.10760373929139164</v>
      </c>
      <c r="E2187" s="182">
        <v>0.50316809828643105</v>
      </c>
      <c r="F2187" s="183">
        <v>1.8957736312016339E-2</v>
      </c>
      <c r="G2187" s="183">
        <v>0.17498598961105741</v>
      </c>
      <c r="H2187" s="183">
        <v>0.25607501151745599</v>
      </c>
      <c r="I2187" s="191"/>
      <c r="J2187" s="191"/>
    </row>
    <row r="2188" spans="2:10">
      <c r="B2188" s="168">
        <v>2184</v>
      </c>
      <c r="C2188" s="181">
        <v>1.8981639432693116E-2</v>
      </c>
      <c r="D2188" s="181">
        <v>0.11592328206663494</v>
      </c>
      <c r="E2188" s="182">
        <v>0.57017424767327429</v>
      </c>
      <c r="F2188" s="183">
        <v>1.835679484969972E-2</v>
      </c>
      <c r="G2188" s="183">
        <v>0.19038761144589056</v>
      </c>
      <c r="H2188" s="183">
        <v>0.13322938000495543</v>
      </c>
      <c r="I2188" s="191"/>
      <c r="J2188" s="191"/>
    </row>
    <row r="2189" spans="2:10">
      <c r="B2189" s="168">
        <v>2185</v>
      </c>
      <c r="C2189" s="181">
        <v>1.7693997513223137E-2</v>
      </c>
      <c r="D2189" s="181">
        <v>0.12994339920100598</v>
      </c>
      <c r="E2189" s="182">
        <v>0.58530378274681405</v>
      </c>
      <c r="F2189" s="183">
        <v>1.7966705202168726E-2</v>
      </c>
      <c r="G2189" s="183">
        <v>0.20329654417180493</v>
      </c>
      <c r="H2189" s="183">
        <v>0.10932502459394737</v>
      </c>
      <c r="I2189" s="191"/>
      <c r="J2189" s="191"/>
    </row>
    <row r="2190" spans="2:10">
      <c r="B2190" s="168">
        <v>2186</v>
      </c>
      <c r="C2190" s="181">
        <v>1.6995349792618176E-2</v>
      </c>
      <c r="D2190" s="181">
        <v>0.13777420898395756</v>
      </c>
      <c r="E2190" s="182">
        <v>0.58232031504952508</v>
      </c>
      <c r="F2190" s="183">
        <v>1.7870725566399719E-2</v>
      </c>
      <c r="G2190" s="183">
        <v>0.2148066905047919</v>
      </c>
      <c r="H2190" s="183">
        <v>0.10561641698139188</v>
      </c>
      <c r="I2190" s="191"/>
      <c r="J2190" s="191"/>
    </row>
    <row r="2191" spans="2:10">
      <c r="B2191" s="168">
        <v>2187</v>
      </c>
      <c r="C2191" s="181">
        <v>1.7088458324454842E-2</v>
      </c>
      <c r="D2191" s="181">
        <v>0.15408036126418639</v>
      </c>
      <c r="E2191" s="182">
        <v>0.58978288290209313</v>
      </c>
      <c r="F2191" s="183">
        <v>1.7764851478236417E-2</v>
      </c>
      <c r="G2191" s="183">
        <v>0.22847984781897746</v>
      </c>
      <c r="H2191" s="183">
        <v>0.10609766714512364</v>
      </c>
      <c r="I2191" s="191"/>
      <c r="J2191" s="191"/>
    </row>
    <row r="2192" spans="2:10">
      <c r="B2192" s="168">
        <v>2188</v>
      </c>
      <c r="C2192" s="181">
        <v>1.7346469958087928E-2</v>
      </c>
      <c r="D2192" s="181">
        <v>0.17881399091917474</v>
      </c>
      <c r="E2192" s="182">
        <v>0.62159882975111314</v>
      </c>
      <c r="F2192" s="183">
        <v>1.7531487198595465E-2</v>
      </c>
      <c r="G2192" s="183">
        <v>0.25549492619840258</v>
      </c>
      <c r="H2192" s="183">
        <v>0.10700900818098816</v>
      </c>
      <c r="I2192" s="191"/>
      <c r="J2192" s="191"/>
    </row>
    <row r="2193" spans="2:10">
      <c r="B2193" s="168">
        <v>2189</v>
      </c>
      <c r="C2193" s="181">
        <v>1.5795992669290684E-2</v>
      </c>
      <c r="D2193" s="181">
        <v>0.19480878036242488</v>
      </c>
      <c r="E2193" s="182">
        <v>0.70838229698730948</v>
      </c>
      <c r="F2193" s="183">
        <v>1.747867081856741E-2</v>
      </c>
      <c r="G2193" s="183">
        <v>0.28356349775859169</v>
      </c>
      <c r="H2193" s="183">
        <v>0.11736708882196815</v>
      </c>
      <c r="I2193" s="191"/>
      <c r="J2193" s="191"/>
    </row>
    <row r="2194" spans="2:10">
      <c r="B2194" s="168">
        <v>2190</v>
      </c>
      <c r="C2194" s="181">
        <v>1.8148589030315049E-2</v>
      </c>
      <c r="D2194" s="181">
        <v>0.23494290533298406</v>
      </c>
      <c r="E2194" s="182">
        <v>0.77075831597553679</v>
      </c>
      <c r="F2194" s="183">
        <v>1.7499804265667412E-2</v>
      </c>
      <c r="G2194" s="183">
        <v>0.3076583859862575</v>
      </c>
      <c r="H2194" s="183">
        <v>0.20216335003037364</v>
      </c>
      <c r="I2194" s="191"/>
      <c r="J2194" s="191"/>
    </row>
    <row r="2195" spans="2:10">
      <c r="B2195" s="168">
        <v>2191</v>
      </c>
      <c r="C2195" s="181">
        <v>2.0653114684720565E-2</v>
      </c>
      <c r="D2195" s="181">
        <v>0.26334540621775471</v>
      </c>
      <c r="E2195" s="182">
        <v>0.66140794778338585</v>
      </c>
      <c r="F2195" s="183">
        <v>1.7489254779839356E-2</v>
      </c>
      <c r="G2195" s="183">
        <v>0.3243597857718804</v>
      </c>
      <c r="H2195" s="183">
        <v>0.29600351552538956</v>
      </c>
      <c r="I2195" s="191"/>
      <c r="J2195" s="191"/>
    </row>
    <row r="2196" spans="2:10">
      <c r="B2196" s="168">
        <v>2192</v>
      </c>
      <c r="C2196" s="181">
        <v>2.3523821347668519E-2</v>
      </c>
      <c r="D2196" s="181">
        <v>0.27952090189568768</v>
      </c>
      <c r="E2196" s="182">
        <v>0.80215571170419497</v>
      </c>
      <c r="F2196" s="183">
        <v>1.7488875549956644E-2</v>
      </c>
      <c r="G2196" s="183">
        <v>0.31913730215035957</v>
      </c>
      <c r="H2196" s="183">
        <v>0.30826595669330664</v>
      </c>
      <c r="I2196" s="191"/>
      <c r="J2196" s="191"/>
    </row>
    <row r="2197" spans="2:10">
      <c r="B2197" s="168">
        <v>2193</v>
      </c>
      <c r="C2197" s="181">
        <v>2.5909433742848736E-2</v>
      </c>
      <c r="D2197" s="181">
        <v>0.26729854836287992</v>
      </c>
      <c r="E2197" s="182">
        <v>0.91696442761772068</v>
      </c>
      <c r="F2197" s="183">
        <v>1.7476429914715062E-2</v>
      </c>
      <c r="G2197" s="183">
        <v>0.29715996841078551</v>
      </c>
      <c r="H2197" s="183">
        <v>0.29683688274440329</v>
      </c>
      <c r="I2197" s="191"/>
      <c r="J2197" s="191"/>
    </row>
    <row r="2198" spans="2:10">
      <c r="B2198" s="168">
        <v>2194</v>
      </c>
      <c r="C2198" s="181">
        <v>2.8288666278288986E-2</v>
      </c>
      <c r="D2198" s="181">
        <v>0.2370947532549964</v>
      </c>
      <c r="E2198" s="182">
        <v>0.97849635983985039</v>
      </c>
      <c r="F2198" s="183">
        <v>1.7482911298164962E-2</v>
      </c>
      <c r="G2198" s="183">
        <v>0.26901166169055801</v>
      </c>
      <c r="H2198" s="183">
        <v>0.28005478278073531</v>
      </c>
      <c r="I2198" s="191"/>
      <c r="J2198" s="191"/>
    </row>
    <row r="2199" spans="2:10">
      <c r="B2199" s="168">
        <v>2195</v>
      </c>
      <c r="C2199" s="181">
        <v>3.1092564950720377E-2</v>
      </c>
      <c r="D2199" s="181">
        <v>0.20303746506061485</v>
      </c>
      <c r="E2199" s="182">
        <v>0.99934681048016072</v>
      </c>
      <c r="F2199" s="183">
        <v>1.7530349508947354E-2</v>
      </c>
      <c r="G2199" s="183">
        <v>0.24562426211528132</v>
      </c>
      <c r="H2199" s="183">
        <v>0.25954193558004368</v>
      </c>
      <c r="I2199" s="191"/>
      <c r="J2199" s="191"/>
    </row>
    <row r="2200" spans="2:10">
      <c r="B2200" s="168">
        <v>2196</v>
      </c>
      <c r="C2200" s="181">
        <v>3.394115950914102E-2</v>
      </c>
      <c r="D2200" s="181">
        <v>0.17239362542640771</v>
      </c>
      <c r="E2200" s="182">
        <v>0.98900819742026169</v>
      </c>
      <c r="F2200" s="183">
        <v>1.7624950126961036E-2</v>
      </c>
      <c r="G2200" s="183">
        <v>0.22191212975356073</v>
      </c>
      <c r="H2200" s="183">
        <v>0.24593497530549824</v>
      </c>
      <c r="I2200" s="191"/>
      <c r="J2200" s="191"/>
    </row>
    <row r="2201" spans="2:10">
      <c r="B2201" s="168">
        <v>2197</v>
      </c>
      <c r="C2201" s="181">
        <v>3.5959191898387588E-2</v>
      </c>
      <c r="D2201" s="181">
        <v>0.14119024565165719</v>
      </c>
      <c r="E2201" s="182">
        <v>0.92908576870101423</v>
      </c>
      <c r="F2201" s="183">
        <v>1.7714344952948484E-2</v>
      </c>
      <c r="G2201" s="183">
        <v>0.19083455513183284</v>
      </c>
      <c r="H2201" s="183">
        <v>0.2358902894283999</v>
      </c>
      <c r="I2201" s="191"/>
      <c r="J2201" s="191"/>
    </row>
    <row r="2202" spans="2:10">
      <c r="B2202" s="168">
        <v>2198</v>
      </c>
      <c r="C2202" s="181">
        <v>3.6900556225274724E-2</v>
      </c>
      <c r="D2202" s="181">
        <v>0.12265534330086639</v>
      </c>
      <c r="E2202" s="182">
        <v>0.80393871489754121</v>
      </c>
      <c r="F2202" s="183">
        <v>1.8012040410874262E-2</v>
      </c>
      <c r="G2202" s="183">
        <v>0.16313363243615459</v>
      </c>
      <c r="H2202" s="183">
        <v>0.23485704814944949</v>
      </c>
      <c r="I2202" s="191"/>
      <c r="J2202" s="191"/>
    </row>
    <row r="2203" spans="2:10">
      <c r="B2203" s="168">
        <v>2199</v>
      </c>
      <c r="C2203" s="181">
        <v>3.7736954087564431E-2</v>
      </c>
      <c r="D2203" s="181">
        <v>0.1076301698793287</v>
      </c>
      <c r="E2203" s="182">
        <v>0.68467470454817503</v>
      </c>
      <c r="F2203" s="183">
        <v>1.8725302869360218E-2</v>
      </c>
      <c r="G2203" s="183">
        <v>0.13589614918807494</v>
      </c>
      <c r="H2203" s="183">
        <v>0.24720990013441674</v>
      </c>
      <c r="I2203" s="191"/>
      <c r="J2203" s="191"/>
    </row>
    <row r="2204" spans="2:10">
      <c r="B2204" s="168">
        <v>2200</v>
      </c>
      <c r="C2204" s="181">
        <v>3.8318815281700613E-2</v>
      </c>
      <c r="D2204" s="181">
        <v>8.7654354109682003E-2</v>
      </c>
      <c r="E2204" s="182">
        <v>0.59751784088785276</v>
      </c>
      <c r="F2204" s="183">
        <v>1.984623745175728E-2</v>
      </c>
      <c r="G2204" s="183">
        <v>0.11369502181962482</v>
      </c>
      <c r="H2204" s="183">
        <v>0.28201277235817601</v>
      </c>
      <c r="I2204" s="191"/>
      <c r="J2204" s="191"/>
    </row>
    <row r="2205" spans="2:10">
      <c r="B2205" s="168">
        <v>2201</v>
      </c>
      <c r="C2205" s="181">
        <v>3.658373678137395E-2</v>
      </c>
      <c r="D2205" s="181">
        <v>7.5401237886753569E-2</v>
      </c>
      <c r="E2205" s="182">
        <v>0.51835237879219787</v>
      </c>
      <c r="F2205" s="183">
        <v>2.1243044536102432E-2</v>
      </c>
      <c r="G2205" s="183">
        <v>0.10001668205875916</v>
      </c>
      <c r="H2205" s="183">
        <v>0.34356692636475528</v>
      </c>
      <c r="I2205" s="191"/>
      <c r="J2205" s="191"/>
    </row>
    <row r="2206" spans="2:10">
      <c r="B2206" s="168">
        <v>2202</v>
      </c>
      <c r="C2206" s="181">
        <v>3.2104796788671508E-2</v>
      </c>
      <c r="D2206" s="181">
        <v>7.4477839729169229E-2</v>
      </c>
      <c r="E2206" s="182">
        <v>0.44423502536354975</v>
      </c>
      <c r="F2206" s="183">
        <v>2.1122794187840112E-2</v>
      </c>
      <c r="G2206" s="183">
        <v>9.8685267472678306E-2</v>
      </c>
      <c r="H2206" s="183">
        <v>0.43343210310819996</v>
      </c>
      <c r="I2206" s="191"/>
      <c r="J2206" s="191"/>
    </row>
    <row r="2207" spans="2:10">
      <c r="B2207" s="168">
        <v>2203</v>
      </c>
      <c r="C2207" s="181">
        <v>2.648307549649909E-2</v>
      </c>
      <c r="D2207" s="181">
        <v>8.3806483353759759E-2</v>
      </c>
      <c r="E2207" s="182">
        <v>0.55657409399203106</v>
      </c>
      <c r="F2207" s="183">
        <v>1.9882850373160534E-2</v>
      </c>
      <c r="G2207" s="183">
        <v>0.11067067465124764</v>
      </c>
      <c r="H2207" s="183">
        <v>0.56716857753971228</v>
      </c>
      <c r="I2207" s="191"/>
      <c r="J2207" s="191"/>
    </row>
    <row r="2208" spans="2:10">
      <c r="B2208" s="168">
        <v>2204</v>
      </c>
      <c r="C2208" s="181">
        <v>2.3753595168092938E-2</v>
      </c>
      <c r="D2208" s="181">
        <v>9.7903050383977896E-2</v>
      </c>
      <c r="E2208" s="182">
        <v>0.67149760623797128</v>
      </c>
      <c r="F2208" s="183">
        <v>1.903568529063477E-2</v>
      </c>
      <c r="G2208" s="183">
        <v>0.1289252164475955</v>
      </c>
      <c r="H2208" s="183">
        <v>0.74676379993224029</v>
      </c>
      <c r="I2208" s="191"/>
      <c r="J2208" s="191"/>
    </row>
    <row r="2209" spans="2:10">
      <c r="B2209" s="168">
        <v>2205</v>
      </c>
      <c r="C2209" s="181">
        <v>2.109548648450147E-2</v>
      </c>
      <c r="D2209" s="181">
        <v>0.11390677566613396</v>
      </c>
      <c r="E2209" s="182">
        <v>0.63983089804138271</v>
      </c>
      <c r="F2209" s="183">
        <v>1.8623565834462851E-2</v>
      </c>
      <c r="G2209" s="183">
        <v>0.14870139910817862</v>
      </c>
      <c r="H2209" s="183">
        <v>0.83193193626716666</v>
      </c>
      <c r="I2209" s="191"/>
      <c r="J2209" s="191"/>
    </row>
    <row r="2210" spans="2:10">
      <c r="B2210" s="168">
        <v>2206</v>
      </c>
      <c r="C2210" s="181">
        <v>1.8065921509929282E-2</v>
      </c>
      <c r="D2210" s="181">
        <v>0.12239746811485397</v>
      </c>
      <c r="E2210" s="182">
        <v>0.62025267024709319</v>
      </c>
      <c r="F2210" s="183">
        <v>1.8174695555112117E-2</v>
      </c>
      <c r="G2210" s="183">
        <v>0.17126990436353504</v>
      </c>
      <c r="H2210" s="183">
        <v>0.54694680906708504</v>
      </c>
      <c r="I2210" s="191"/>
      <c r="J2210" s="191"/>
    </row>
    <row r="2211" spans="2:10">
      <c r="B2211" s="168">
        <v>2207</v>
      </c>
      <c r="C2211" s="181">
        <v>1.6843317385220501E-2</v>
      </c>
      <c r="D2211" s="181">
        <v>0.11869045006407757</v>
      </c>
      <c r="E2211" s="182">
        <v>0.6063542956238106</v>
      </c>
      <c r="F2211" s="183">
        <v>1.7898099068842443E-2</v>
      </c>
      <c r="G2211" s="183">
        <v>0.18989439833402938</v>
      </c>
      <c r="H2211" s="183">
        <v>0.23236717835072851</v>
      </c>
      <c r="I2211" s="191"/>
      <c r="J2211" s="191"/>
    </row>
    <row r="2212" spans="2:10">
      <c r="B2212" s="168">
        <v>2208</v>
      </c>
      <c r="C2212" s="181">
        <v>1.5665084780380721E-2</v>
      </c>
      <c r="D2212" s="181">
        <v>0.12632766039267065</v>
      </c>
      <c r="E2212" s="182">
        <v>0.59252649571342098</v>
      </c>
      <c r="F2212" s="183">
        <v>1.7758163242123211E-2</v>
      </c>
      <c r="G2212" s="183">
        <v>0.20574936570070473</v>
      </c>
      <c r="H2212" s="183">
        <v>0.12512354307378598</v>
      </c>
      <c r="I2212" s="191"/>
      <c r="J2212" s="191"/>
    </row>
    <row r="2213" spans="2:10">
      <c r="B2213" s="168">
        <v>2209</v>
      </c>
      <c r="C2213" s="181">
        <v>1.5351228808796595E-2</v>
      </c>
      <c r="D2213" s="181">
        <v>0.13494919959741125</v>
      </c>
      <c r="E2213" s="182">
        <v>0.58530378274681405</v>
      </c>
      <c r="F2213" s="183">
        <v>1.7700175545512759E-2</v>
      </c>
      <c r="G2213" s="183">
        <v>0.21620733986874827</v>
      </c>
      <c r="H2213" s="183">
        <v>0.10644211030666555</v>
      </c>
      <c r="I2213" s="191"/>
      <c r="J2213" s="191"/>
    </row>
    <row r="2214" spans="2:10">
      <c r="B2214" s="168">
        <v>2210</v>
      </c>
      <c r="C2214" s="181">
        <v>1.5101309566135148E-2</v>
      </c>
      <c r="D2214" s="181">
        <v>0.14275987445755123</v>
      </c>
      <c r="E2214" s="182">
        <v>0.58232031504952508</v>
      </c>
      <c r="F2214" s="183">
        <v>1.7654771385919452E-2</v>
      </c>
      <c r="G2214" s="183">
        <v>0.22820907344797128</v>
      </c>
      <c r="H2214" s="183">
        <v>0.10391245974844267</v>
      </c>
      <c r="I2214" s="191"/>
      <c r="J2214" s="191"/>
    </row>
    <row r="2215" spans="2:10">
      <c r="B2215" s="168">
        <v>2211</v>
      </c>
      <c r="C2215" s="181">
        <v>1.5162528762825915E-2</v>
      </c>
      <c r="D2215" s="181">
        <v>0.15361924700426849</v>
      </c>
      <c r="E2215" s="182">
        <v>0.58978288290209313</v>
      </c>
      <c r="F2215" s="183">
        <v>1.7635051432018645E-2</v>
      </c>
      <c r="G2215" s="183">
        <v>0.23914562793724886</v>
      </c>
      <c r="H2215" s="183">
        <v>0.10457611924842768</v>
      </c>
      <c r="I2215" s="191"/>
      <c r="J2215" s="191"/>
    </row>
    <row r="2216" spans="2:10">
      <c r="B2216" s="168">
        <v>2212</v>
      </c>
      <c r="C2216" s="181">
        <v>1.6193741994705455E-2</v>
      </c>
      <c r="D2216" s="181">
        <v>0.16809319248398552</v>
      </c>
      <c r="E2216" s="182">
        <v>0.62159882975111314</v>
      </c>
      <c r="F2216" s="183">
        <v>1.751000899705665E-2</v>
      </c>
      <c r="G2216" s="183">
        <v>0.25483502798775254</v>
      </c>
      <c r="H2216" s="183">
        <v>0.10529314318189099</v>
      </c>
      <c r="I2216" s="191"/>
      <c r="J2216" s="191"/>
    </row>
    <row r="2217" spans="2:10">
      <c r="B2217" s="168">
        <v>2213</v>
      </c>
      <c r="C2217" s="181">
        <v>1.6051755937930848E-2</v>
      </c>
      <c r="D2217" s="181">
        <v>0.16725944561100403</v>
      </c>
      <c r="E2217" s="182">
        <v>0.70838229698730948</v>
      </c>
      <c r="F2217" s="183">
        <v>1.7528591261309342E-2</v>
      </c>
      <c r="G2217" s="183">
        <v>0.26571735308398742</v>
      </c>
      <c r="H2217" s="183">
        <v>0.11575380702309462</v>
      </c>
      <c r="I2217" s="191"/>
      <c r="J2217" s="191"/>
    </row>
    <row r="2218" spans="2:10">
      <c r="B2218" s="168">
        <v>2214</v>
      </c>
      <c r="C2218" s="181">
        <v>1.9320660180029592E-2</v>
      </c>
      <c r="D2218" s="181">
        <v>0.18513588771097614</v>
      </c>
      <c r="E2218" s="182">
        <v>0.770321831964763</v>
      </c>
      <c r="F2218" s="183">
        <v>1.7607540027800364E-2</v>
      </c>
      <c r="G2218" s="183">
        <v>0.26977879928807386</v>
      </c>
      <c r="H2218" s="183">
        <v>0.20024822841106568</v>
      </c>
      <c r="I2218" s="191"/>
      <c r="J2218" s="191"/>
    </row>
    <row r="2219" spans="2:10">
      <c r="B2219" s="168">
        <v>2215</v>
      </c>
      <c r="C2219" s="181">
        <v>2.5239970093979706E-2</v>
      </c>
      <c r="D2219" s="181">
        <v>0.20029739496098281</v>
      </c>
      <c r="E2219" s="182">
        <v>0.65566319163415043</v>
      </c>
      <c r="F2219" s="183">
        <v>1.7707898044942456E-2</v>
      </c>
      <c r="G2219" s="183">
        <v>0.26414531038536893</v>
      </c>
      <c r="H2219" s="183">
        <v>0.29433978008031786</v>
      </c>
      <c r="I2219" s="191"/>
      <c r="J2219" s="191"/>
    </row>
    <row r="2220" spans="2:10">
      <c r="B2220" s="168">
        <v>2216</v>
      </c>
      <c r="C2220" s="181">
        <v>2.934111327229821E-2</v>
      </c>
      <c r="D2220" s="181">
        <v>0.20373944559366569</v>
      </c>
      <c r="E2220" s="182">
        <v>0.80215571170419497</v>
      </c>
      <c r="F2220" s="183">
        <v>1.7646773082938706E-2</v>
      </c>
      <c r="G2220" s="183">
        <v>0.25488126354147034</v>
      </c>
      <c r="H2220" s="183">
        <v>0.30733150577054735</v>
      </c>
      <c r="I2220" s="191"/>
      <c r="J2220" s="191"/>
    </row>
    <row r="2221" spans="2:10">
      <c r="B2221" s="168">
        <v>2217</v>
      </c>
      <c r="C2221" s="181">
        <v>3.3056384223056845E-2</v>
      </c>
      <c r="D2221" s="181">
        <v>0.19209420865218882</v>
      </c>
      <c r="E2221" s="182">
        <v>0.91696442761772068</v>
      </c>
      <c r="F2221" s="183">
        <v>1.7570616827402161E-2</v>
      </c>
      <c r="G2221" s="183">
        <v>0.2397785638762803</v>
      </c>
      <c r="H2221" s="183">
        <v>0.29708650480513676</v>
      </c>
      <c r="I2221" s="191"/>
      <c r="J2221" s="191"/>
    </row>
    <row r="2222" spans="2:10">
      <c r="B2222" s="168">
        <v>2218</v>
      </c>
      <c r="C2222" s="181">
        <v>3.5364445797045403E-2</v>
      </c>
      <c r="D2222" s="181">
        <v>0.17716175386334798</v>
      </c>
      <c r="E2222" s="182">
        <v>0.97849635983985039</v>
      </c>
      <c r="F2222" s="183">
        <v>1.7527832801543929E-2</v>
      </c>
      <c r="G2222" s="183">
        <v>0.22784525214212009</v>
      </c>
      <c r="H2222" s="183">
        <v>0.28180381311369673</v>
      </c>
      <c r="I2222" s="191"/>
      <c r="J2222" s="191"/>
    </row>
    <row r="2223" spans="2:10">
      <c r="B2223" s="168">
        <v>2219</v>
      </c>
      <c r="C2223" s="181">
        <v>3.6521729483866262E-2</v>
      </c>
      <c r="D2223" s="181">
        <v>0.16600350209475456</v>
      </c>
      <c r="E2223" s="182">
        <v>0.99934681048016072</v>
      </c>
      <c r="F2223" s="183">
        <v>1.7516180101511621E-2</v>
      </c>
      <c r="G2223" s="183">
        <v>0.22087083056498649</v>
      </c>
      <c r="H2223" s="183">
        <v>0.26058470307191267</v>
      </c>
      <c r="I2223" s="191"/>
      <c r="J2223" s="191"/>
    </row>
    <row r="2224" spans="2:10">
      <c r="B2224" s="168">
        <v>2220</v>
      </c>
      <c r="C2224" s="181">
        <v>3.6700720840998145E-2</v>
      </c>
      <c r="D2224" s="181">
        <v>0.17060137314194282</v>
      </c>
      <c r="E2224" s="182">
        <v>0.98900819742026169</v>
      </c>
      <c r="F2224" s="183">
        <v>1.7553206728241469E-2</v>
      </c>
      <c r="G2224" s="183">
        <v>0.22285384467258826</v>
      </c>
      <c r="H2224" s="183">
        <v>0.24596099597967361</v>
      </c>
      <c r="I2224" s="191"/>
      <c r="J2224" s="191"/>
    </row>
    <row r="2225" spans="2:10">
      <c r="B2225" s="168">
        <v>2221</v>
      </c>
      <c r="C2225" s="181">
        <v>3.6550253178542241E-2</v>
      </c>
      <c r="D2225" s="181">
        <v>0.17710739049794494</v>
      </c>
      <c r="E2225" s="182">
        <v>0.92908576870101423</v>
      </c>
      <c r="F2225" s="183">
        <v>1.7518110726369052E-2</v>
      </c>
      <c r="G2225" s="183">
        <v>0.21932029671370207</v>
      </c>
      <c r="H2225" s="183">
        <v>0.23548745410989497</v>
      </c>
      <c r="I2225" s="191"/>
      <c r="J2225" s="191"/>
    </row>
    <row r="2226" spans="2:10">
      <c r="B2226" s="168">
        <v>2222</v>
      </c>
      <c r="C2226" s="181">
        <v>3.602973688775938E-2</v>
      </c>
      <c r="D2226" s="181">
        <v>0.16771236035063816</v>
      </c>
      <c r="E2226" s="182">
        <v>0.80393871489754121</v>
      </c>
      <c r="F2226" s="183">
        <v>1.7532969642682424E-2</v>
      </c>
      <c r="G2226" s="183">
        <v>0.20736815203604941</v>
      </c>
      <c r="H2226" s="183">
        <v>0.23373321964209853</v>
      </c>
      <c r="I2226" s="191"/>
      <c r="J2226" s="191"/>
    </row>
    <row r="2227" spans="2:10">
      <c r="B2227" s="168">
        <v>2223</v>
      </c>
      <c r="C2227" s="181">
        <v>3.4719406064619117E-2</v>
      </c>
      <c r="D2227" s="181">
        <v>0.1699210338150042</v>
      </c>
      <c r="E2227" s="182">
        <v>0.68467470454817503</v>
      </c>
      <c r="F2227" s="183">
        <v>1.7559894964354696E-2</v>
      </c>
      <c r="G2227" s="183">
        <v>0.20040531475149534</v>
      </c>
      <c r="H2227" s="183">
        <v>0.2490052384468428</v>
      </c>
      <c r="I2227" s="191"/>
      <c r="J2227" s="191"/>
    </row>
    <row r="2228" spans="2:10">
      <c r="B2228" s="168">
        <v>2224</v>
      </c>
      <c r="C2228" s="181">
        <v>3.275457934675359E-2</v>
      </c>
      <c r="D2228" s="181">
        <v>0.16325673725323314</v>
      </c>
      <c r="E2228" s="182">
        <v>0.59751784088785276</v>
      </c>
      <c r="F2228" s="183">
        <v>1.7753681434418477E-2</v>
      </c>
      <c r="G2228" s="183">
        <v>0.19748922313599981</v>
      </c>
      <c r="H2228" s="183">
        <v>0.28510129407428109</v>
      </c>
      <c r="I2228" s="191"/>
      <c r="J2228" s="191"/>
    </row>
    <row r="2229" spans="2:10">
      <c r="B2229" s="168">
        <v>2225</v>
      </c>
      <c r="C2229" s="181">
        <v>3.0155312313577765E-2</v>
      </c>
      <c r="D2229" s="181">
        <v>0.14306108688499039</v>
      </c>
      <c r="E2229" s="182">
        <v>0.51835237879219787</v>
      </c>
      <c r="F2229" s="183">
        <v>1.8066373710433153E-2</v>
      </c>
      <c r="G2229" s="183">
        <v>0.19225417292808375</v>
      </c>
      <c r="H2229" s="183">
        <v>0.34570723707277401</v>
      </c>
      <c r="I2229" s="191"/>
      <c r="J2229" s="191"/>
    </row>
    <row r="2230" spans="2:10">
      <c r="B2230" s="168">
        <v>2226</v>
      </c>
      <c r="C2230" s="181">
        <v>2.7172791224020464E-2</v>
      </c>
      <c r="D2230" s="181">
        <v>0.13946482333045007</v>
      </c>
      <c r="E2230" s="182">
        <v>0.44423502536354975</v>
      </c>
      <c r="F2230" s="183">
        <v>1.8170765354509493E-2</v>
      </c>
      <c r="G2230" s="183">
        <v>0.18928632459018405</v>
      </c>
      <c r="H2230" s="183">
        <v>0.43643700584424366</v>
      </c>
      <c r="I2230" s="191"/>
      <c r="J2230" s="191"/>
    </row>
    <row r="2231" spans="2:10">
      <c r="B2231" s="168">
        <v>2227</v>
      </c>
      <c r="C2231" s="181">
        <v>2.4464403942549017E-2</v>
      </c>
      <c r="D2231" s="181">
        <v>0.14913112106656443</v>
      </c>
      <c r="E2231" s="182">
        <v>0.55195094747939344</v>
      </c>
      <c r="F2231" s="183">
        <v>1.8099987268218629E-2</v>
      </c>
      <c r="G2231" s="183">
        <v>0.18907347168207775</v>
      </c>
      <c r="H2231" s="183">
        <v>0.57015231091371465</v>
      </c>
      <c r="I2231" s="191"/>
      <c r="J2231" s="191"/>
    </row>
    <row r="2232" spans="2:10">
      <c r="B2232" s="168">
        <v>2228</v>
      </c>
      <c r="C2232" s="181">
        <v>2.3231048257495446E-2</v>
      </c>
      <c r="D2232" s="181">
        <v>0.15622114905184911</v>
      </c>
      <c r="E2232" s="182">
        <v>0.67149760623797128</v>
      </c>
      <c r="F2232" s="183">
        <v>1.8104917256693834E-2</v>
      </c>
      <c r="G2232" s="183">
        <v>0.190282506007658</v>
      </c>
      <c r="H2232" s="183">
        <v>0.75033039640777177</v>
      </c>
      <c r="I2232" s="191"/>
      <c r="J2232" s="191"/>
    </row>
    <row r="2233" spans="2:10">
      <c r="B2233" s="168">
        <v>2229</v>
      </c>
      <c r="C2233" s="181">
        <v>2.1539749166500241E-2</v>
      </c>
      <c r="D2233" s="181">
        <v>0.15128305363461025</v>
      </c>
      <c r="E2233" s="182">
        <v>0.63983089804138271</v>
      </c>
      <c r="F2233" s="183">
        <v>1.8134152433106236E-2</v>
      </c>
      <c r="G2233" s="183">
        <v>0.18739391861898935</v>
      </c>
      <c r="H2233" s="183">
        <v>0.83418947231748697</v>
      </c>
      <c r="I2233" s="191"/>
      <c r="J2233" s="191"/>
    </row>
    <row r="2234" spans="2:10">
      <c r="B2234" s="168">
        <v>2230</v>
      </c>
      <c r="C2234" s="181">
        <v>1.9158912070494964E-2</v>
      </c>
      <c r="D2234" s="181">
        <v>0.14310398329168167</v>
      </c>
      <c r="E2234" s="182">
        <v>0.62025267024709319</v>
      </c>
      <c r="F2234" s="183">
        <v>1.7871966682379475E-2</v>
      </c>
      <c r="G2234" s="183">
        <v>0.18978275556109514</v>
      </c>
      <c r="H2234" s="183">
        <v>0.54457539949011791</v>
      </c>
      <c r="I2234" s="191"/>
      <c r="J2234" s="191"/>
    </row>
    <row r="2235" spans="2:10">
      <c r="B2235" s="168">
        <v>2231</v>
      </c>
      <c r="C2235" s="181">
        <v>1.7716341832122298E-2</v>
      </c>
      <c r="D2235" s="181">
        <v>0.12934633226746206</v>
      </c>
      <c r="E2235" s="182">
        <v>0.6063542956238106</v>
      </c>
      <c r="F2235" s="183">
        <v>1.7780917035085674E-2</v>
      </c>
      <c r="G2235" s="183">
        <v>0.19201293511593653</v>
      </c>
      <c r="H2235" s="183">
        <v>0.23188116508053752</v>
      </c>
      <c r="I2235" s="191"/>
      <c r="J2235" s="191"/>
    </row>
    <row r="2236" spans="2:10">
      <c r="B2236" s="168">
        <v>2232</v>
      </c>
      <c r="C2236" s="181">
        <v>1.7014735497867799E-2</v>
      </c>
      <c r="D2236" s="181">
        <v>0.12600106265193639</v>
      </c>
      <c r="E2236" s="182">
        <v>0.59252649571342098</v>
      </c>
      <c r="F2236" s="183">
        <v>1.7654426631480622E-2</v>
      </c>
      <c r="G2236" s="183">
        <v>0.19028375927907731</v>
      </c>
      <c r="H2236" s="183">
        <v>0.12501522650467631</v>
      </c>
      <c r="I2236" s="191"/>
      <c r="J2236" s="191"/>
    </row>
    <row r="2237" spans="2:10">
      <c r="B2237" s="168">
        <v>2233</v>
      </c>
      <c r="C2237" s="181">
        <v>1.6619253864715952E-2</v>
      </c>
      <c r="D2237" s="181">
        <v>0.128968904497551</v>
      </c>
      <c r="E2237" s="182">
        <v>0.58530378274681405</v>
      </c>
      <c r="F2237" s="183">
        <v>1.7650979087092376E-2</v>
      </c>
      <c r="G2237" s="183">
        <v>0.18958460318801734</v>
      </c>
      <c r="H2237" s="183">
        <v>0.10559859943500735</v>
      </c>
      <c r="I2237" s="191"/>
      <c r="J2237" s="191"/>
    </row>
    <row r="2238" spans="2:10">
      <c r="B2238" s="168">
        <v>2234</v>
      </c>
      <c r="C2238" s="181">
        <v>1.6859779215582498E-2</v>
      </c>
      <c r="D2238" s="181">
        <v>0.12991237708410969</v>
      </c>
      <c r="E2238" s="182">
        <v>0.58232031504952508</v>
      </c>
      <c r="F2238" s="183">
        <v>1.5487955262457633E-2</v>
      </c>
      <c r="G2238" s="183">
        <v>0.19311730434189092</v>
      </c>
      <c r="H2238" s="183">
        <v>0.10264512060758892</v>
      </c>
      <c r="I2238" s="191"/>
      <c r="J2238" s="191"/>
    </row>
    <row r="2239" spans="2:10">
      <c r="B2239" s="168">
        <v>2235</v>
      </c>
      <c r="C2239" s="181">
        <v>1.7964788259572272E-2</v>
      </c>
      <c r="D2239" s="181">
        <v>0.13337480207409558</v>
      </c>
      <c r="E2239" s="182">
        <v>0.58978288290209313</v>
      </c>
      <c r="F2239" s="183">
        <v>1.548330107753349E-2</v>
      </c>
      <c r="G2239" s="183">
        <v>0.19756651949760046</v>
      </c>
      <c r="H2239" s="183">
        <v>0.10287471998005844</v>
      </c>
      <c r="I2239" s="191"/>
      <c r="J2239" s="191"/>
    </row>
    <row r="2240" spans="2:10">
      <c r="B2240" s="168">
        <v>2236</v>
      </c>
      <c r="C2240" s="181">
        <v>2.0705145437278364E-2</v>
      </c>
      <c r="D2240" s="181">
        <v>0.14309876091135945</v>
      </c>
      <c r="E2240" s="182">
        <v>0.62159882975111314</v>
      </c>
      <c r="F2240" s="183">
        <v>1.5143062921856658E-2</v>
      </c>
      <c r="G2240" s="183">
        <v>0.20388375264012609</v>
      </c>
      <c r="H2240" s="183">
        <v>0.10308667821749389</v>
      </c>
      <c r="I2240" s="191"/>
      <c r="J2240" s="191"/>
    </row>
    <row r="2241" spans="2:10">
      <c r="B2241" s="168">
        <v>2237</v>
      </c>
      <c r="C2241" s="181">
        <v>2.0048708856156172E-2</v>
      </c>
      <c r="D2241" s="181">
        <v>0.13280448471370346</v>
      </c>
      <c r="E2241" s="182">
        <v>0.70838229698730948</v>
      </c>
      <c r="F2241" s="183">
        <v>1.494631156361898E-2</v>
      </c>
      <c r="G2241" s="183">
        <v>0.2067553023119299</v>
      </c>
      <c r="H2241" s="183">
        <v>0.11298229650355346</v>
      </c>
      <c r="I2241" s="191"/>
      <c r="J2241" s="191"/>
    </row>
    <row r="2242" spans="2:10">
      <c r="B2242" s="168">
        <v>2238</v>
      </c>
      <c r="C2242" s="181">
        <v>2.3543825344555371E-2</v>
      </c>
      <c r="D2242" s="181">
        <v>0.15311378466580663</v>
      </c>
      <c r="E2242" s="182">
        <v>0.76859403511467472</v>
      </c>
      <c r="F2242" s="183">
        <v>1.5960923877082263E-2</v>
      </c>
      <c r="G2242" s="183">
        <v>0.20503005565033161</v>
      </c>
      <c r="H2242" s="183">
        <v>0.19721430600789139</v>
      </c>
      <c r="I2242" s="191"/>
      <c r="J2242" s="191"/>
    </row>
    <row r="2243" spans="2:10">
      <c r="B2243" s="168">
        <v>2239</v>
      </c>
      <c r="C2243" s="181">
        <v>3.0678318840798739E-2</v>
      </c>
      <c r="D2243" s="181">
        <v>0.17785788197814634</v>
      </c>
      <c r="E2243" s="182">
        <v>0.65419448707048755</v>
      </c>
      <c r="F2243" s="183">
        <v>1.5810610941754365E-2</v>
      </c>
      <c r="G2243" s="183">
        <v>0.20228010717841627</v>
      </c>
      <c r="H2243" s="183">
        <v>0.29213931310183272</v>
      </c>
      <c r="I2243" s="191"/>
      <c r="J2243" s="191"/>
    </row>
    <row r="2244" spans="2:10">
      <c r="B2244" s="168">
        <v>2240</v>
      </c>
      <c r="C2244" s="181">
        <v>3.5246110222672947E-2</v>
      </c>
      <c r="D2244" s="181">
        <v>0.19562922727504631</v>
      </c>
      <c r="E2244" s="182">
        <v>0.80215571170419497</v>
      </c>
      <c r="F2244" s="183">
        <v>1.6637090757950619E-2</v>
      </c>
      <c r="G2244" s="183">
        <v>0.20070427079333902</v>
      </c>
      <c r="H2244" s="183">
        <v>0.30478747768727199</v>
      </c>
      <c r="I2244" s="191"/>
      <c r="J2244" s="191"/>
    </row>
    <row r="2245" spans="2:10">
      <c r="B2245" s="168">
        <v>2241</v>
      </c>
      <c r="C2245" s="181">
        <v>3.8461269230309909E-2</v>
      </c>
      <c r="D2245" s="181">
        <v>0.19736299331517276</v>
      </c>
      <c r="E2245" s="182">
        <v>0.91696442761772068</v>
      </c>
      <c r="F2245" s="183">
        <v>1.7025939289501833E-2</v>
      </c>
      <c r="G2245" s="183">
        <v>0.19951457749425955</v>
      </c>
      <c r="H2245" s="183">
        <v>0.29462583108489732</v>
      </c>
      <c r="I2245" s="191"/>
      <c r="J2245" s="191"/>
    </row>
    <row r="2246" spans="2:10">
      <c r="B2246" s="168">
        <v>2242</v>
      </c>
      <c r="C2246" s="181">
        <v>4.1104952772551474E-2</v>
      </c>
      <c r="D2246" s="181">
        <v>0.18963971455449471</v>
      </c>
      <c r="E2246" s="182">
        <v>0.97849635983985039</v>
      </c>
      <c r="F2246" s="183">
        <v>1.4023024701000555E-2</v>
      </c>
      <c r="G2246" s="183">
        <v>0.19653429805876696</v>
      </c>
      <c r="H2246" s="183">
        <v>0.27957794290076193</v>
      </c>
      <c r="I2246" s="191"/>
      <c r="J2246" s="191"/>
    </row>
    <row r="2247" spans="2:10">
      <c r="B2247" s="168">
        <v>2243</v>
      </c>
      <c r="C2247" s="181">
        <v>4.6701046062344195E-2</v>
      </c>
      <c r="D2247" s="181">
        <v>0.16916345352485729</v>
      </c>
      <c r="E2247" s="182">
        <v>0.99934681048016072</v>
      </c>
      <c r="F2247" s="183">
        <v>1.3498480822327625E-2</v>
      </c>
      <c r="G2247" s="183">
        <v>0.18585307221705549</v>
      </c>
      <c r="H2247" s="183">
        <v>0.2587629912626106</v>
      </c>
      <c r="I2247" s="191"/>
      <c r="J2247" s="191"/>
    </row>
    <row r="2248" spans="2:10">
      <c r="B2248" s="168">
        <v>2244</v>
      </c>
      <c r="C2248" s="181">
        <v>5.2844819936256837E-2</v>
      </c>
      <c r="D2248" s="181">
        <v>0.15544583136858825</v>
      </c>
      <c r="E2248" s="182">
        <v>0.98900819742026169</v>
      </c>
      <c r="F2248" s="183">
        <v>1.0730068203115405E-2</v>
      </c>
      <c r="G2248" s="183">
        <v>0.17611796468044008</v>
      </c>
      <c r="H2248" s="183">
        <v>0.24563428215884095</v>
      </c>
      <c r="I2248" s="191"/>
      <c r="J2248" s="191"/>
    </row>
    <row r="2249" spans="2:10">
      <c r="B2249" s="168">
        <v>2245</v>
      </c>
      <c r="C2249" s="181">
        <v>5.4109678448769849E-2</v>
      </c>
      <c r="D2249" s="181">
        <v>0.15477227128042884</v>
      </c>
      <c r="E2249" s="182">
        <v>0.92908576870101423</v>
      </c>
      <c r="F2249" s="183">
        <v>9.1050336802677937E-3</v>
      </c>
      <c r="G2249" s="183">
        <v>0.16900920595601987</v>
      </c>
      <c r="H2249" s="183">
        <v>0.23660581386538534</v>
      </c>
      <c r="I2249" s="191"/>
      <c r="J2249" s="191"/>
    </row>
    <row r="2250" spans="2:10">
      <c r="B2250" s="168">
        <v>2246</v>
      </c>
      <c r="C2250" s="181">
        <v>5.2850388106906301E-2</v>
      </c>
      <c r="D2250" s="181">
        <v>0.17745114549724864</v>
      </c>
      <c r="E2250" s="182">
        <v>0.80393871489754121</v>
      </c>
      <c r="F2250" s="183">
        <v>8.2267717473599612E-3</v>
      </c>
      <c r="G2250" s="183">
        <v>0.17722192743998785</v>
      </c>
      <c r="H2250" s="183">
        <v>0.2348211484396549</v>
      </c>
      <c r="I2250" s="191"/>
      <c r="J2250" s="191"/>
    </row>
    <row r="2251" spans="2:10">
      <c r="B2251" s="168">
        <v>2247</v>
      </c>
      <c r="C2251" s="181">
        <v>4.9990348345517521E-2</v>
      </c>
      <c r="D2251" s="181">
        <v>0.1906871082067069</v>
      </c>
      <c r="E2251" s="182">
        <v>0.68467470454817503</v>
      </c>
      <c r="F2251" s="183">
        <v>7.780521601744324E-3</v>
      </c>
      <c r="G2251" s="183">
        <v>0.17570330120159894</v>
      </c>
      <c r="H2251" s="183">
        <v>0.24881709574170341</v>
      </c>
      <c r="I2251" s="191"/>
      <c r="J2251" s="191"/>
    </row>
    <row r="2252" spans="2:10">
      <c r="B2252" s="168">
        <v>2248</v>
      </c>
      <c r="C2252" s="181">
        <v>4.5787728277546423E-2</v>
      </c>
      <c r="D2252" s="181">
        <v>0.17509648239716655</v>
      </c>
      <c r="E2252" s="182">
        <v>0.59751784088785276</v>
      </c>
      <c r="F2252" s="183">
        <v>8.22411713818102E-3</v>
      </c>
      <c r="G2252" s="183">
        <v>0.17372651957889371</v>
      </c>
      <c r="H2252" s="183">
        <v>0.28510014740050382</v>
      </c>
      <c r="I2252" s="191"/>
      <c r="J2252" s="191"/>
    </row>
    <row r="2253" spans="2:10">
      <c r="B2253" s="168">
        <v>2249</v>
      </c>
      <c r="C2253" s="181">
        <v>4.2289543309162604E-2</v>
      </c>
      <c r="D2253" s="181">
        <v>0.16145303559534277</v>
      </c>
      <c r="E2253" s="182">
        <v>0.51835237879219787</v>
      </c>
      <c r="F2253" s="183">
        <v>9.367805513540552E-3</v>
      </c>
      <c r="G2253" s="183">
        <v>0.17372099841020813</v>
      </c>
      <c r="H2253" s="183">
        <v>0.34758266613825539</v>
      </c>
      <c r="I2253" s="191"/>
      <c r="J2253" s="191"/>
    </row>
    <row r="2254" spans="2:10">
      <c r="B2254" s="168">
        <v>2250</v>
      </c>
      <c r="C2254" s="181">
        <v>3.7813227880629935E-2</v>
      </c>
      <c r="D2254" s="181">
        <v>0.17192642837677821</v>
      </c>
      <c r="E2254" s="182">
        <v>0.44423502536354975</v>
      </c>
      <c r="F2254" s="183">
        <v>1.0586546930232362E-2</v>
      </c>
      <c r="G2254" s="183">
        <v>0.18402343143343539</v>
      </c>
      <c r="H2254" s="183">
        <v>0.43982375094810072</v>
      </c>
      <c r="I2254" s="191"/>
      <c r="J2254" s="191"/>
    </row>
    <row r="2255" spans="2:10">
      <c r="B2255" s="168">
        <v>2251</v>
      </c>
      <c r="C2255" s="181">
        <v>3.0605902257868172E-2</v>
      </c>
      <c r="D2255" s="181">
        <v>0.18803870320656035</v>
      </c>
      <c r="E2255" s="182">
        <v>0.54544903015532331</v>
      </c>
      <c r="F2255" s="183">
        <v>1.452653855890511E-2</v>
      </c>
      <c r="G2255" s="183">
        <v>0.20136874175106056</v>
      </c>
      <c r="H2255" s="183">
        <v>0.57595042276539055</v>
      </c>
      <c r="I2255" s="191"/>
      <c r="J2255" s="191"/>
    </row>
    <row r="2256" spans="2:10">
      <c r="B2256" s="168">
        <v>2252</v>
      </c>
      <c r="C2256" s="181">
        <v>2.6665005152130637E-2</v>
      </c>
      <c r="D2256" s="181">
        <v>0.19546601576575079</v>
      </c>
      <c r="E2256" s="182">
        <v>0.67149760623797128</v>
      </c>
      <c r="F2256" s="183">
        <v>1.7817702333708357E-2</v>
      </c>
      <c r="G2256" s="183">
        <v>0.21604109510856592</v>
      </c>
      <c r="H2256" s="183">
        <v>0.75546229079488214</v>
      </c>
      <c r="I2256" s="191"/>
      <c r="J2256" s="191"/>
    </row>
    <row r="2257" spans="2:10">
      <c r="B2257" s="168">
        <v>2253</v>
      </c>
      <c r="C2257" s="181">
        <v>2.3347429928417145E-2</v>
      </c>
      <c r="D2257" s="181">
        <v>0.19907301459526108</v>
      </c>
      <c r="E2257" s="182">
        <v>0.63983089804138271</v>
      </c>
      <c r="F2257" s="183">
        <v>1.8204275485963331E-2</v>
      </c>
      <c r="G2257" s="183">
        <v>0.22792210816511366</v>
      </c>
      <c r="H2257" s="183">
        <v>0.84270220202821944</v>
      </c>
      <c r="I2257" s="191"/>
      <c r="J2257" s="191"/>
    </row>
    <row r="2258" spans="2:10">
      <c r="B2258" s="168">
        <v>2254</v>
      </c>
      <c r="C2258" s="181">
        <v>1.9693393867155656E-2</v>
      </c>
      <c r="D2258" s="181">
        <v>0.20907102670526068</v>
      </c>
      <c r="E2258" s="182">
        <v>0.62025267024709319</v>
      </c>
      <c r="F2258" s="183">
        <v>1.7880516592462346E-2</v>
      </c>
      <c r="G2258" s="183">
        <v>0.24868952690189405</v>
      </c>
      <c r="H2258" s="183">
        <v>0.55735084486482889</v>
      </c>
      <c r="I2258" s="191"/>
      <c r="J2258" s="191"/>
    </row>
    <row r="2259" spans="2:10">
      <c r="B2259" s="168">
        <v>2255</v>
      </c>
      <c r="C2259" s="181">
        <v>1.8173112873097131E-2</v>
      </c>
      <c r="D2259" s="181">
        <v>0.22842712070054333</v>
      </c>
      <c r="E2259" s="182">
        <v>0.6063542956238106</v>
      </c>
      <c r="F2259" s="183">
        <v>1.7594646211788311E-2</v>
      </c>
      <c r="G2259" s="183">
        <v>0.2761458923097741</v>
      </c>
      <c r="H2259" s="183">
        <v>0.23882401018457997</v>
      </c>
      <c r="I2259" s="191"/>
      <c r="J2259" s="191"/>
    </row>
    <row r="2260" spans="2:10">
      <c r="B2260" s="168">
        <v>2256</v>
      </c>
      <c r="C2260" s="181">
        <v>1.6405594270077515E-2</v>
      </c>
      <c r="D2260" s="181">
        <v>0.2436159099564803</v>
      </c>
      <c r="E2260" s="182">
        <v>0.59252649571342098</v>
      </c>
      <c r="F2260" s="183">
        <v>1.7517386742047503E-2</v>
      </c>
      <c r="G2260" s="183">
        <v>0.29291910116051223</v>
      </c>
      <c r="H2260" s="183">
        <v>0.13077867352601036</v>
      </c>
      <c r="I2260" s="191"/>
      <c r="J2260" s="191"/>
    </row>
    <row r="2261" spans="2:10">
      <c r="B2261" s="168">
        <v>2257</v>
      </c>
      <c r="C2261" s="181">
        <v>1.5925957830613822E-2</v>
      </c>
      <c r="D2261" s="181">
        <v>0.25371763043209744</v>
      </c>
      <c r="E2261" s="182">
        <v>0.58530378274681405</v>
      </c>
      <c r="F2261" s="183">
        <v>1.7484428217695806E-2</v>
      </c>
      <c r="G2261" s="183">
        <v>0.30471800800298426</v>
      </c>
      <c r="H2261" s="183">
        <v>0.11157382828242647</v>
      </c>
      <c r="I2261" s="191"/>
      <c r="J2261" s="191"/>
    </row>
    <row r="2262" spans="2:10">
      <c r="B2262" s="168">
        <v>2258</v>
      </c>
      <c r="C2262" s="181">
        <v>1.5021846060952707E-2</v>
      </c>
      <c r="D2262" s="181">
        <v>0.2540186397611926</v>
      </c>
      <c r="E2262" s="182">
        <v>0.58232031504952508</v>
      </c>
      <c r="F2262" s="183">
        <v>1.7463846377697923E-2</v>
      </c>
      <c r="G2262" s="183">
        <v>0.31776056655997453</v>
      </c>
      <c r="H2262" s="183">
        <v>0.10913194237099855</v>
      </c>
      <c r="I2262" s="191"/>
      <c r="J2262" s="191"/>
    </row>
    <row r="2263" spans="2:10">
      <c r="B2263" s="168">
        <v>2259</v>
      </c>
      <c r="C2263" s="181">
        <v>1.4734991426029471E-2</v>
      </c>
      <c r="D2263" s="181">
        <v>0.28334953489592707</v>
      </c>
      <c r="E2263" s="182">
        <v>0.58978288290209313</v>
      </c>
      <c r="F2263" s="183">
        <v>1.7405755254755823E-2</v>
      </c>
      <c r="G2263" s="183">
        <v>0.33520844190079235</v>
      </c>
      <c r="H2263" s="183">
        <v>0.10969954589072253</v>
      </c>
      <c r="I2263" s="191"/>
      <c r="J2263" s="191"/>
    </row>
    <row r="2264" spans="2:10">
      <c r="B2264" s="168">
        <v>2260</v>
      </c>
      <c r="C2264" s="181">
        <v>1.463368098555053E-2</v>
      </c>
      <c r="D2264" s="181">
        <v>0.30963511690925366</v>
      </c>
      <c r="E2264" s="182">
        <v>0.62159882975111314</v>
      </c>
      <c r="F2264" s="183">
        <v>1.7330288508096942E-2</v>
      </c>
      <c r="G2264" s="183">
        <v>0.35689149396219544</v>
      </c>
      <c r="H2264" s="183">
        <v>0.1106683970267984</v>
      </c>
      <c r="I2264" s="191"/>
      <c r="J2264" s="191"/>
    </row>
    <row r="2265" spans="2:10">
      <c r="B2265" s="168">
        <v>2261</v>
      </c>
      <c r="C2265" s="181">
        <v>1.4818946103558163E-2</v>
      </c>
      <c r="D2265" s="181">
        <v>0.3174496784964117</v>
      </c>
      <c r="E2265" s="182">
        <v>0.70838229698730948</v>
      </c>
      <c r="F2265" s="183">
        <v>1.7321876499789602E-2</v>
      </c>
      <c r="G2265" s="183">
        <v>0.37359120013779168</v>
      </c>
      <c r="H2265" s="183">
        <v>0.12120932803240748</v>
      </c>
      <c r="I2265" s="191"/>
      <c r="J2265" s="191"/>
    </row>
    <row r="2266" spans="2:10">
      <c r="B2266" s="168">
        <v>2262</v>
      </c>
      <c r="C2266" s="181">
        <v>1.6318835166400415E-2</v>
      </c>
      <c r="D2266" s="181">
        <v>0.32731203317457608</v>
      </c>
      <c r="E2266" s="182">
        <v>0.76758578810252787</v>
      </c>
      <c r="F2266" s="183">
        <v>1.7356903550774266E-2</v>
      </c>
      <c r="G2266" s="183">
        <v>0.37996598214901117</v>
      </c>
      <c r="H2266" s="183">
        <v>0.20578728019476528</v>
      </c>
      <c r="I2266" s="191"/>
      <c r="J2266" s="191"/>
    </row>
    <row r="2267" spans="2:10">
      <c r="B2267" s="168">
        <v>2263</v>
      </c>
      <c r="C2267" s="181">
        <v>1.9544523295496632E-2</v>
      </c>
      <c r="D2267" s="181">
        <v>0.33884813989383022</v>
      </c>
      <c r="E2267" s="182">
        <v>0.65310730223435909</v>
      </c>
      <c r="F2267" s="183">
        <v>1.7412719294420106E-2</v>
      </c>
      <c r="G2267" s="183">
        <v>0.37525730593727125</v>
      </c>
      <c r="H2267" s="183">
        <v>0.29918271267557034</v>
      </c>
      <c r="I2267" s="191"/>
      <c r="J2267" s="191"/>
    </row>
    <row r="2268" spans="2:10">
      <c r="B2268" s="168">
        <v>2264</v>
      </c>
      <c r="C2268" s="181">
        <v>2.2764533943344926E-2</v>
      </c>
      <c r="D2268" s="181">
        <v>0.34595558647090791</v>
      </c>
      <c r="E2268" s="182">
        <v>0.80215571170419497</v>
      </c>
      <c r="F2268" s="183">
        <v>1.748708282687475E-2</v>
      </c>
      <c r="G2268" s="183">
        <v>0.35995642002680261</v>
      </c>
      <c r="H2268" s="183">
        <v>0.309680246488995</v>
      </c>
      <c r="I2268" s="191"/>
      <c r="J2268" s="191"/>
    </row>
    <row r="2269" spans="2:10">
      <c r="B2269" s="168">
        <v>2265</v>
      </c>
      <c r="C2269" s="181">
        <v>2.8001559321713963E-2</v>
      </c>
      <c r="D2269" s="181">
        <v>0.29492601437355886</v>
      </c>
      <c r="E2269" s="182">
        <v>0.91696442761772068</v>
      </c>
      <c r="F2269" s="183">
        <v>1.7661183818481599E-2</v>
      </c>
      <c r="G2269" s="183">
        <v>0.32839921504562469</v>
      </c>
      <c r="H2269" s="183">
        <v>0.30004289441983584</v>
      </c>
      <c r="I2269" s="191"/>
      <c r="J2269" s="191"/>
    </row>
    <row r="2270" spans="2:10">
      <c r="B2270" s="168">
        <v>2266</v>
      </c>
      <c r="C2270" s="181">
        <v>3.2512700164023974E-2</v>
      </c>
      <c r="D2270" s="181">
        <v>0.25975313654837262</v>
      </c>
      <c r="E2270" s="182">
        <v>0.97849635983985039</v>
      </c>
      <c r="F2270" s="183">
        <v>1.7804256910594184E-2</v>
      </c>
      <c r="G2270" s="183">
        <v>0.30104162097447917</v>
      </c>
      <c r="H2270" s="183">
        <v>0.28309920165925478</v>
      </c>
      <c r="I2270" s="191"/>
      <c r="J2270" s="191"/>
    </row>
    <row r="2271" spans="2:10">
      <c r="B2271" s="168">
        <v>2267</v>
      </c>
      <c r="C2271" s="181">
        <v>3.6295899648877097E-2</v>
      </c>
      <c r="D2271" s="181">
        <v>0.23057844376784536</v>
      </c>
      <c r="E2271" s="182">
        <v>0.99934681048016072</v>
      </c>
      <c r="F2271" s="183">
        <v>1.7805118796691229E-2</v>
      </c>
      <c r="G2271" s="183">
        <v>0.28012662106000669</v>
      </c>
      <c r="H2271" s="183">
        <v>0.26299130671327242</v>
      </c>
      <c r="I2271" s="191"/>
      <c r="J2271" s="191"/>
    </row>
    <row r="2272" spans="2:10">
      <c r="B2272" s="168">
        <v>2268</v>
      </c>
      <c r="C2272" s="181">
        <v>3.9130338067641136E-2</v>
      </c>
      <c r="D2272" s="181">
        <v>0.21608121210733552</v>
      </c>
      <c r="E2272" s="182">
        <v>0.98900819742026169</v>
      </c>
      <c r="F2272" s="183">
        <v>1.777502173418178E-2</v>
      </c>
      <c r="G2272" s="183">
        <v>0.26170823942971372</v>
      </c>
      <c r="H2272" s="183">
        <v>0.24890530141687431</v>
      </c>
      <c r="I2272" s="191"/>
      <c r="J2272" s="191"/>
    </row>
    <row r="2273" spans="2:10">
      <c r="B2273" s="168">
        <v>2269</v>
      </c>
      <c r="C2273" s="181">
        <v>3.8964703806175532E-2</v>
      </c>
      <c r="D2273" s="181">
        <v>0.21415374405033102</v>
      </c>
      <c r="E2273" s="182">
        <v>0.92908576870101423</v>
      </c>
      <c r="F2273" s="183">
        <v>1.774575208232549E-2</v>
      </c>
      <c r="G2273" s="183">
        <v>0.2410543941812977</v>
      </c>
      <c r="H2273" s="183">
        <v>0.23997579989096024</v>
      </c>
      <c r="I2273" s="191"/>
      <c r="J2273" s="191"/>
    </row>
    <row r="2274" spans="2:10">
      <c r="B2274" s="168">
        <v>2270</v>
      </c>
      <c r="C2274" s="181">
        <v>3.8001610555782078E-2</v>
      </c>
      <c r="D2274" s="181">
        <v>0.20483152443774671</v>
      </c>
      <c r="E2274" s="182">
        <v>0.80393871489754121</v>
      </c>
      <c r="F2274" s="183">
        <v>1.777088468091587E-2</v>
      </c>
      <c r="G2274" s="183">
        <v>0.22123746326348112</v>
      </c>
      <c r="H2274" s="183">
        <v>0.23861266938687092</v>
      </c>
      <c r="I2274" s="191"/>
      <c r="J2274" s="191"/>
    </row>
    <row r="2275" spans="2:10">
      <c r="B2275" s="168">
        <v>2271</v>
      </c>
      <c r="C2275" s="181">
        <v>3.7694747182693097E-2</v>
      </c>
      <c r="D2275" s="181">
        <v>0.19550566410282286</v>
      </c>
      <c r="E2275" s="182">
        <v>0.68467470454817503</v>
      </c>
      <c r="F2275" s="183">
        <v>1.7967670514597418E-2</v>
      </c>
      <c r="G2275" s="183">
        <v>0.20432083951571522</v>
      </c>
      <c r="H2275" s="183">
        <v>0.2518865650319716</v>
      </c>
      <c r="I2275" s="191"/>
      <c r="J2275" s="191"/>
    </row>
    <row r="2276" spans="2:10">
      <c r="B2276" s="168">
        <v>2272</v>
      </c>
      <c r="C2276" s="181">
        <v>3.6871380283816924E-2</v>
      </c>
      <c r="D2276" s="181">
        <v>0.17583325185253626</v>
      </c>
      <c r="E2276" s="182">
        <v>0.59751784088785276</v>
      </c>
      <c r="F2276" s="183">
        <v>1.8336557764140657E-2</v>
      </c>
      <c r="G2276" s="183">
        <v>0.19414644341047643</v>
      </c>
      <c r="H2276" s="183">
        <v>0.28675629715751028</v>
      </c>
      <c r="I2276" s="191"/>
      <c r="J2276" s="191"/>
    </row>
    <row r="2277" spans="2:10">
      <c r="B2277" s="168">
        <v>2273</v>
      </c>
      <c r="C2277" s="181">
        <v>3.4682864122766631E-2</v>
      </c>
      <c r="D2277" s="181">
        <v>0.14230935941176903</v>
      </c>
      <c r="E2277" s="182">
        <v>0.51835237879219787</v>
      </c>
      <c r="F2277" s="183">
        <v>1.902961761251145E-2</v>
      </c>
      <c r="G2277" s="183">
        <v>0.18387744224916794</v>
      </c>
      <c r="H2277" s="183">
        <v>0.3481535332679605</v>
      </c>
      <c r="I2277" s="191"/>
      <c r="J2277" s="191"/>
    </row>
    <row r="2278" spans="2:10">
      <c r="B2278" s="168">
        <v>2274</v>
      </c>
      <c r="C2278" s="181">
        <v>3.0690732881385154E-2</v>
      </c>
      <c r="D2278" s="181">
        <v>0.13661310074661742</v>
      </c>
      <c r="E2278" s="182">
        <v>0.44423502536354975</v>
      </c>
      <c r="F2278" s="183">
        <v>1.9266705240091702E-2</v>
      </c>
      <c r="G2278" s="183">
        <v>0.18207144426151536</v>
      </c>
      <c r="H2278" s="183">
        <v>0.43970176249933957</v>
      </c>
      <c r="I2278" s="191"/>
      <c r="J2278" s="191"/>
    </row>
    <row r="2279" spans="2:10">
      <c r="B2279" s="168">
        <v>2275</v>
      </c>
      <c r="C2279" s="181">
        <v>2.5582890077367755E-2</v>
      </c>
      <c r="D2279" s="181">
        <v>0.14611959957463211</v>
      </c>
      <c r="E2279" s="182">
        <v>0.54422793847043049</v>
      </c>
      <c r="F2279" s="183">
        <v>1.8616705221130216E-2</v>
      </c>
      <c r="G2279" s="183">
        <v>0.1924336617186716</v>
      </c>
      <c r="H2279" s="183">
        <v>0.57557025630540448</v>
      </c>
      <c r="I2279" s="191"/>
      <c r="J2279" s="191"/>
    </row>
    <row r="2280" spans="2:10">
      <c r="B2280" s="168">
        <v>2276</v>
      </c>
      <c r="C2280" s="181">
        <v>2.3175090795290308E-2</v>
      </c>
      <c r="D2280" s="181">
        <v>0.15003938349671189</v>
      </c>
      <c r="E2280" s="182">
        <v>0.67149760623797128</v>
      </c>
      <c r="F2280" s="183">
        <v>1.8246128674836735E-2</v>
      </c>
      <c r="G2280" s="183">
        <v>0.2079258916899126</v>
      </c>
      <c r="H2280" s="183">
        <v>0.75508582897325394</v>
      </c>
      <c r="I2280" s="191"/>
      <c r="J2280" s="191"/>
    </row>
    <row r="2281" spans="2:10">
      <c r="B2281" s="168">
        <v>2277</v>
      </c>
      <c r="C2281" s="181">
        <v>2.0473692031977346E-2</v>
      </c>
      <c r="D2281" s="181">
        <v>0.15641109434608794</v>
      </c>
      <c r="E2281" s="182">
        <v>0.63983089804138271</v>
      </c>
      <c r="F2281" s="183">
        <v>1.8151907286705741E-2</v>
      </c>
      <c r="G2281" s="183">
        <v>0.22153127073084475</v>
      </c>
      <c r="H2281" s="183">
        <v>0.83689844501333255</v>
      </c>
      <c r="I2281" s="191"/>
      <c r="J2281" s="191"/>
    </row>
    <row r="2282" spans="2:10">
      <c r="B2282" s="168">
        <v>2278</v>
      </c>
      <c r="C2282" s="181">
        <v>1.7734350279847131E-2</v>
      </c>
      <c r="D2282" s="181">
        <v>0.15858185250275489</v>
      </c>
      <c r="E2282" s="182">
        <v>0.62025267024709319</v>
      </c>
      <c r="F2282" s="183">
        <v>1.7913578543145715E-2</v>
      </c>
      <c r="G2282" s="183">
        <v>0.23924023299331809</v>
      </c>
      <c r="H2282" s="183">
        <v>0.54836674402598362</v>
      </c>
      <c r="I2282" s="191"/>
      <c r="J2282" s="191"/>
    </row>
    <row r="2283" spans="2:10">
      <c r="B2283" s="168">
        <v>2279</v>
      </c>
      <c r="C2283" s="181">
        <v>1.6226267951717863E-2</v>
      </c>
      <c r="D2283" s="181">
        <v>0.15361579412351956</v>
      </c>
      <c r="E2283" s="182">
        <v>0.6063542956238106</v>
      </c>
      <c r="F2283" s="183">
        <v>1.7756129190934149E-2</v>
      </c>
      <c r="G2283" s="183">
        <v>0.25570168211041405</v>
      </c>
      <c r="H2283" s="183">
        <v>0.23567771375123817</v>
      </c>
      <c r="I2283" s="191"/>
      <c r="J2283" s="191"/>
    </row>
    <row r="2284" spans="2:10">
      <c r="B2284" s="168">
        <v>2280</v>
      </c>
      <c r="C2284" s="181">
        <v>1.5119288333403631E-2</v>
      </c>
      <c r="D2284" s="181">
        <v>0.16328475321997402</v>
      </c>
      <c r="E2284" s="182">
        <v>0.59252649571342098</v>
      </c>
      <c r="F2284" s="183">
        <v>1.7619227203276546E-2</v>
      </c>
      <c r="G2284" s="183">
        <v>0.27303059828298409</v>
      </c>
      <c r="H2284" s="183">
        <v>0.12960933089027132</v>
      </c>
      <c r="I2284" s="191"/>
      <c r="J2284" s="191"/>
    </row>
    <row r="2285" spans="2:10">
      <c r="B2285" s="168">
        <v>2281</v>
      </c>
      <c r="C2285" s="181">
        <v>1.4829498800806628E-2</v>
      </c>
      <c r="D2285" s="181">
        <v>0.17487893366485802</v>
      </c>
      <c r="E2285" s="182">
        <v>0.58530378274681405</v>
      </c>
      <c r="F2285" s="183">
        <v>1.7559894964354696E-2</v>
      </c>
      <c r="G2285" s="183">
        <v>0.28556873202973909</v>
      </c>
      <c r="H2285" s="183">
        <v>0.11083131290883878</v>
      </c>
      <c r="I2285" s="191"/>
      <c r="J2285" s="191"/>
    </row>
    <row r="2286" spans="2:10">
      <c r="B2286" s="168">
        <v>2282</v>
      </c>
      <c r="C2286" s="181">
        <v>1.4273939617725757E-2</v>
      </c>
      <c r="D2286" s="181">
        <v>0.18655045047209923</v>
      </c>
      <c r="E2286" s="182">
        <v>0.58232031504952508</v>
      </c>
      <c r="F2286" s="183">
        <v>1.7525522946803797E-2</v>
      </c>
      <c r="G2286" s="183">
        <v>0.29977754432304421</v>
      </c>
      <c r="H2286" s="183">
        <v>0.10838148848664557</v>
      </c>
      <c r="I2286" s="191"/>
      <c r="J2286" s="191"/>
    </row>
    <row r="2287" spans="2:10">
      <c r="B2287" s="168">
        <v>2283</v>
      </c>
      <c r="C2287" s="181">
        <v>1.4030840691824049E-2</v>
      </c>
      <c r="D2287" s="181">
        <v>0.199231395143735</v>
      </c>
      <c r="E2287" s="182">
        <v>0.58978288290209313</v>
      </c>
      <c r="F2287" s="183">
        <v>1.749790811625386E-2</v>
      </c>
      <c r="G2287" s="183">
        <v>0.31250407524912527</v>
      </c>
      <c r="H2287" s="183">
        <v>0.10906305373869016</v>
      </c>
      <c r="I2287" s="191"/>
      <c r="J2287" s="191"/>
    </row>
    <row r="2288" spans="2:10">
      <c r="B2288" s="168">
        <v>2284</v>
      </c>
      <c r="C2288" s="181">
        <v>1.5047101784084397E-2</v>
      </c>
      <c r="D2288" s="181">
        <v>0.21640476335818948</v>
      </c>
      <c r="E2288" s="182">
        <v>0.62159882975111314</v>
      </c>
      <c r="F2288" s="183">
        <v>1.7401376873382751E-2</v>
      </c>
      <c r="G2288" s="183">
        <v>0.32937199077253498</v>
      </c>
      <c r="H2288" s="183">
        <v>0.10981086145278809</v>
      </c>
      <c r="I2288" s="191"/>
      <c r="J2288" s="191"/>
    </row>
    <row r="2289" spans="2:10">
      <c r="B2289" s="168">
        <v>2285</v>
      </c>
      <c r="C2289" s="181">
        <v>1.5020452709083757E-2</v>
      </c>
      <c r="D2289" s="181">
        <v>0.22116232785271683</v>
      </c>
      <c r="E2289" s="182">
        <v>0.70838229698730948</v>
      </c>
      <c r="F2289" s="183">
        <v>1.7413236426078345E-2</v>
      </c>
      <c r="G2289" s="183">
        <v>0.33857659190451012</v>
      </c>
      <c r="H2289" s="183">
        <v>0.11986269198957515</v>
      </c>
      <c r="I2289" s="191"/>
      <c r="J2289" s="191"/>
    </row>
    <row r="2290" spans="2:10">
      <c r="B2290" s="168">
        <v>2286</v>
      </c>
      <c r="C2290" s="181">
        <v>1.8110650194263271E-2</v>
      </c>
      <c r="D2290" s="181">
        <v>0.23858056227239649</v>
      </c>
      <c r="E2290" s="182">
        <v>0.75582860693183807</v>
      </c>
      <c r="F2290" s="183">
        <v>1.7522178828747185E-2</v>
      </c>
      <c r="G2290" s="183">
        <v>0.34333255370818405</v>
      </c>
      <c r="H2290" s="183">
        <v>0.20358213831549571</v>
      </c>
      <c r="I2290" s="191"/>
      <c r="J2290" s="191"/>
    </row>
    <row r="2291" spans="2:10">
      <c r="B2291" s="168">
        <v>2287</v>
      </c>
      <c r="C2291" s="181">
        <v>2.3829164012832561E-2</v>
      </c>
      <c r="D2291" s="181">
        <v>0.25413330703235693</v>
      </c>
      <c r="E2291" s="182">
        <v>0.65310730223435909</v>
      </c>
      <c r="F2291" s="183">
        <v>1.7538554664591394E-2</v>
      </c>
      <c r="G2291" s="183">
        <v>0.33641290347930136</v>
      </c>
      <c r="H2291" s="183">
        <v>0.29625410784854983</v>
      </c>
      <c r="I2291" s="191"/>
      <c r="J2291" s="191"/>
    </row>
    <row r="2292" spans="2:10">
      <c r="B2292" s="168">
        <v>2288</v>
      </c>
      <c r="C2292" s="181">
        <v>2.7447111051085639E-2</v>
      </c>
      <c r="D2292" s="181">
        <v>0.260965529792345</v>
      </c>
      <c r="E2292" s="182">
        <v>0.80215571170419497</v>
      </c>
      <c r="F2292" s="183">
        <v>1.7481118575083072E-2</v>
      </c>
      <c r="G2292" s="183">
        <v>0.32103560188444558</v>
      </c>
      <c r="H2292" s="183">
        <v>0.30826436899115384</v>
      </c>
      <c r="I2292" s="191"/>
      <c r="J2292" s="191"/>
    </row>
    <row r="2293" spans="2:10">
      <c r="B2293" s="168">
        <v>2289</v>
      </c>
      <c r="C2293" s="181">
        <v>2.904518088505096E-2</v>
      </c>
      <c r="D2293" s="181">
        <v>0.25148667328829077</v>
      </c>
      <c r="E2293" s="182">
        <v>0.91696442761772068</v>
      </c>
      <c r="F2293" s="183">
        <v>1.7438782729995311E-2</v>
      </c>
      <c r="G2293" s="183">
        <v>0.31141101933814691</v>
      </c>
      <c r="H2293" s="183">
        <v>0.3003881314324543</v>
      </c>
      <c r="I2293" s="191"/>
      <c r="J2293" s="191"/>
    </row>
    <row r="2294" spans="2:10">
      <c r="B2294" s="168">
        <v>2290</v>
      </c>
      <c r="C2294" s="181">
        <v>3.0709902656282987E-2</v>
      </c>
      <c r="D2294" s="181">
        <v>0.25099671448094074</v>
      </c>
      <c r="E2294" s="182">
        <v>0.97849635983985039</v>
      </c>
      <c r="F2294" s="183">
        <v>1.7463432672371326E-2</v>
      </c>
      <c r="G2294" s="183">
        <v>0.30719399811704434</v>
      </c>
      <c r="H2294" s="183">
        <v>0.28550430580413644</v>
      </c>
      <c r="I2294" s="191"/>
      <c r="J2294" s="191"/>
    </row>
    <row r="2295" spans="2:10">
      <c r="B2295" s="168">
        <v>2291</v>
      </c>
      <c r="C2295" s="181">
        <v>3.3925722364356994E-2</v>
      </c>
      <c r="D2295" s="181">
        <v>0.23753178845359393</v>
      </c>
      <c r="E2295" s="182">
        <v>0.99934681048016072</v>
      </c>
      <c r="F2295" s="183">
        <v>1.7419993613079322E-2</v>
      </c>
      <c r="G2295" s="183">
        <v>0.2960091603979102</v>
      </c>
      <c r="H2295" s="183">
        <v>0.2651409672228594</v>
      </c>
      <c r="I2295" s="191"/>
      <c r="J2295" s="191"/>
    </row>
    <row r="2296" spans="2:10">
      <c r="B2296" s="168">
        <v>2292</v>
      </c>
      <c r="C2296" s="181">
        <v>3.88997507277421E-2</v>
      </c>
      <c r="D2296" s="181">
        <v>0.20430337443275268</v>
      </c>
      <c r="E2296" s="182">
        <v>0.98900819742026169</v>
      </c>
      <c r="F2296" s="183">
        <v>1.7486669121548171E-2</v>
      </c>
      <c r="G2296" s="183">
        <v>0.27299438890062161</v>
      </c>
      <c r="H2296" s="183">
        <v>0.25107225023879493</v>
      </c>
      <c r="I2296" s="191"/>
      <c r="J2296" s="191"/>
    </row>
    <row r="2297" spans="2:10">
      <c r="B2297" s="168">
        <v>2293</v>
      </c>
      <c r="C2297" s="181">
        <v>4.3462256316093947E-2</v>
      </c>
      <c r="D2297" s="181">
        <v>0.17386815084887122</v>
      </c>
      <c r="E2297" s="182">
        <v>0.92908576870101423</v>
      </c>
      <c r="F2297" s="183">
        <v>1.7308637929338712E-2</v>
      </c>
      <c r="G2297" s="183">
        <v>0.2428706893179102</v>
      </c>
      <c r="H2297" s="183">
        <v>0.24066839085240119</v>
      </c>
      <c r="I2297" s="191"/>
      <c r="J2297" s="191"/>
    </row>
    <row r="2298" spans="2:10">
      <c r="B2298" s="168">
        <v>2294</v>
      </c>
      <c r="C2298" s="181">
        <v>4.579484083643403E-2</v>
      </c>
      <c r="D2298" s="181">
        <v>0.16129690205636513</v>
      </c>
      <c r="E2298" s="182">
        <v>0.80393871489754121</v>
      </c>
      <c r="F2298" s="183">
        <v>1.5672467838117023E-2</v>
      </c>
      <c r="G2298" s="183">
        <v>0.21894052160140295</v>
      </c>
      <c r="H2298" s="183">
        <v>0.23919465043164778</v>
      </c>
      <c r="I2298" s="191"/>
      <c r="J2298" s="191"/>
    </row>
    <row r="2299" spans="2:10">
      <c r="B2299" s="168">
        <v>2295</v>
      </c>
      <c r="C2299" s="181">
        <v>5.2720709649128485E-2</v>
      </c>
      <c r="D2299" s="181">
        <v>0.14381757880287271</v>
      </c>
      <c r="E2299" s="182">
        <v>0.68467470454817503</v>
      </c>
      <c r="F2299" s="183">
        <v>1.3291972913471187E-2</v>
      </c>
      <c r="G2299" s="183">
        <v>0.18268063578797819</v>
      </c>
      <c r="H2299" s="183">
        <v>0.25166225800001224</v>
      </c>
      <c r="I2299" s="191"/>
      <c r="J2299" s="191"/>
    </row>
    <row r="2300" spans="2:10">
      <c r="B2300" s="168">
        <v>2296</v>
      </c>
      <c r="C2300" s="181">
        <v>5.778586988458654E-2</v>
      </c>
      <c r="D2300" s="181">
        <v>0.12208543012819371</v>
      </c>
      <c r="E2300" s="182">
        <v>0.59751784088785276</v>
      </c>
      <c r="F2300" s="183">
        <v>1.1577095383865659E-2</v>
      </c>
      <c r="G2300" s="183">
        <v>0.15360026772587299</v>
      </c>
      <c r="H2300" s="183">
        <v>0.28749731303462023</v>
      </c>
      <c r="I2300" s="191"/>
      <c r="J2300" s="191"/>
    </row>
    <row r="2301" spans="2:10">
      <c r="B2301" s="168">
        <v>2297</v>
      </c>
      <c r="C2301" s="181">
        <v>5.5588500650757794E-2</v>
      </c>
      <c r="D2301" s="181">
        <v>0.10930497964845261</v>
      </c>
      <c r="E2301" s="182">
        <v>0.51835237879219787</v>
      </c>
      <c r="F2301" s="183">
        <v>1.3657722897621089E-2</v>
      </c>
      <c r="G2301" s="183">
        <v>0.14189220612521156</v>
      </c>
      <c r="H2301" s="183">
        <v>0.34959596067402887</v>
      </c>
      <c r="I2301" s="191"/>
      <c r="J2301" s="191"/>
    </row>
    <row r="2302" spans="2:10">
      <c r="B2302" s="168">
        <v>2298</v>
      </c>
      <c r="C2302" s="181">
        <v>4.8005879086778773E-2</v>
      </c>
      <c r="D2302" s="181">
        <v>0.10578704896610634</v>
      </c>
      <c r="E2302" s="182">
        <v>0.44423502536354975</v>
      </c>
      <c r="F2302" s="183">
        <v>1.4761454233520757E-2</v>
      </c>
      <c r="G2302" s="183">
        <v>0.14028622348166583</v>
      </c>
      <c r="H2302" s="183">
        <v>0.43813284815507642</v>
      </c>
      <c r="I2302" s="191"/>
      <c r="J2302" s="191"/>
    </row>
    <row r="2303" spans="2:10">
      <c r="B2303" s="168">
        <v>2299</v>
      </c>
      <c r="C2303" s="181">
        <v>3.9711494366015385E-2</v>
      </c>
      <c r="D2303" s="181">
        <v>0.10567077691537194</v>
      </c>
      <c r="E2303" s="182">
        <v>0.53912777412490864</v>
      </c>
      <c r="F2303" s="183">
        <v>1.6873730204760396E-2</v>
      </c>
      <c r="G2303" s="183">
        <v>0.1450989889656224</v>
      </c>
      <c r="H2303" s="183">
        <v>0.57312819398262638</v>
      </c>
      <c r="I2303" s="191"/>
      <c r="J2303" s="191"/>
    </row>
    <row r="2304" spans="2:10">
      <c r="B2304" s="168">
        <v>2300</v>
      </c>
      <c r="C2304" s="181">
        <v>3.5585090244638365E-2</v>
      </c>
      <c r="D2304" s="181">
        <v>0.10969268938961649</v>
      </c>
      <c r="E2304" s="182">
        <v>0.67149760623797128</v>
      </c>
      <c r="F2304" s="183">
        <v>1.6679805832921099E-2</v>
      </c>
      <c r="G2304" s="183">
        <v>0.15215297634179198</v>
      </c>
      <c r="H2304" s="183">
        <v>0.75341953556360297</v>
      </c>
      <c r="I2304" s="191"/>
      <c r="J2304" s="191"/>
    </row>
    <row r="2305" spans="2:10">
      <c r="B2305" s="168">
        <v>2301</v>
      </c>
      <c r="C2305" s="181">
        <v>3.1719979682228498E-2</v>
      </c>
      <c r="D2305" s="181">
        <v>0.10910113995542203</v>
      </c>
      <c r="E2305" s="182">
        <v>0.63983089804138271</v>
      </c>
      <c r="F2305" s="183">
        <v>1.6393280418813279E-2</v>
      </c>
      <c r="G2305" s="183">
        <v>0.15533638736383998</v>
      </c>
      <c r="H2305" s="183">
        <v>0.83862339519697171</v>
      </c>
      <c r="I2305" s="191"/>
      <c r="J2305" s="191"/>
    </row>
    <row r="2306" spans="2:10">
      <c r="B2306" s="168">
        <v>2302</v>
      </c>
      <c r="C2306" s="181">
        <v>2.8151007008356894E-2</v>
      </c>
      <c r="D2306" s="181">
        <v>0.10594851590334169</v>
      </c>
      <c r="E2306" s="182">
        <v>0.62025267024709319</v>
      </c>
      <c r="F2306" s="183">
        <v>1.6069487049868394E-2</v>
      </c>
      <c r="G2306" s="183">
        <v>0.1628453800096771</v>
      </c>
      <c r="H2306" s="183">
        <v>0.55425694260253877</v>
      </c>
      <c r="I2306" s="191"/>
      <c r="J2306" s="191"/>
    </row>
    <row r="2307" spans="2:10">
      <c r="B2307" s="168">
        <v>2303</v>
      </c>
      <c r="C2307" s="181">
        <v>2.5646773639815879E-2</v>
      </c>
      <c r="D2307" s="181">
        <v>0.10758660548562989</v>
      </c>
      <c r="E2307" s="182">
        <v>0.6063542956238106</v>
      </c>
      <c r="F2307" s="183">
        <v>1.5847775470259753E-2</v>
      </c>
      <c r="G2307" s="183">
        <v>0.17589904864843972</v>
      </c>
      <c r="H2307" s="183">
        <v>0.23538398885291964</v>
      </c>
      <c r="I2307" s="191"/>
      <c r="J2307" s="191"/>
    </row>
    <row r="2308" spans="2:10">
      <c r="B2308" s="168">
        <v>2304</v>
      </c>
      <c r="C2308" s="181">
        <v>2.587314223341643E-2</v>
      </c>
      <c r="D2308" s="181">
        <v>0.11911015055454523</v>
      </c>
      <c r="E2308" s="182">
        <v>0.51066599322698869</v>
      </c>
      <c r="F2308" s="183">
        <v>1.5914175175177535E-2</v>
      </c>
      <c r="G2308" s="183">
        <v>0.19024917576234032</v>
      </c>
      <c r="H2308" s="183">
        <v>0.12772755101617789</v>
      </c>
      <c r="I2308" s="191"/>
      <c r="J2308" s="191"/>
    </row>
    <row r="2309" spans="2:10">
      <c r="B2309" s="168">
        <v>2305</v>
      </c>
      <c r="C2309" s="181">
        <v>2.6049048678025311E-2</v>
      </c>
      <c r="D2309" s="181">
        <v>0.14038293426829815</v>
      </c>
      <c r="E2309" s="182">
        <v>0.47024145036102527</v>
      </c>
      <c r="F2309" s="183">
        <v>1.8239474914167414E-2</v>
      </c>
      <c r="G2309" s="183">
        <v>0.20764939291701778</v>
      </c>
      <c r="H2309" s="183">
        <v>0.10868094675385037</v>
      </c>
      <c r="I2309" s="191"/>
      <c r="J2309" s="191"/>
    </row>
    <row r="2310" spans="2:10">
      <c r="B2310" s="168">
        <v>2306</v>
      </c>
      <c r="C2310" s="181">
        <v>2.5029595033334854E-2</v>
      </c>
      <c r="D2310" s="181">
        <v>0.15318409999918986</v>
      </c>
      <c r="E2310" s="182">
        <v>0.45198820038671689</v>
      </c>
      <c r="F2310" s="183">
        <v>1.8015522430706397E-2</v>
      </c>
      <c r="G2310" s="183">
        <v>0.22371460503235863</v>
      </c>
      <c r="H2310" s="183">
        <v>0.10604377347759432</v>
      </c>
      <c r="I2310" s="191"/>
      <c r="J2310" s="191"/>
    </row>
    <row r="2311" spans="2:10">
      <c r="B2311" s="168">
        <v>2307</v>
      </c>
      <c r="C2311" s="181">
        <v>2.5027860570036892E-2</v>
      </c>
      <c r="D2311" s="181">
        <v>0.16389225079064032</v>
      </c>
      <c r="E2311" s="182">
        <v>0.44385467155471775</v>
      </c>
      <c r="F2311" s="183">
        <v>1.7968360023475089E-2</v>
      </c>
      <c r="G2311" s="183">
        <v>0.23469549823212488</v>
      </c>
      <c r="H2311" s="183">
        <v>0.10675929791457969</v>
      </c>
      <c r="I2311" s="191"/>
      <c r="J2311" s="191"/>
    </row>
    <row r="2312" spans="2:10">
      <c r="B2312" s="168">
        <v>2308</v>
      </c>
      <c r="C2312" s="181">
        <v>2.5207114606384619E-2</v>
      </c>
      <c r="D2312" s="181">
        <v>0.19247897429084473</v>
      </c>
      <c r="E2312" s="182">
        <v>0.45181903667112516</v>
      </c>
      <c r="F2312" s="183">
        <v>1.7698244920655345E-2</v>
      </c>
      <c r="G2312" s="183">
        <v>0.2596488435099254</v>
      </c>
      <c r="H2312" s="183">
        <v>0.10788806593974015</v>
      </c>
      <c r="I2312" s="191"/>
      <c r="J2312" s="191"/>
    </row>
    <row r="2313" spans="2:10">
      <c r="B2313" s="168">
        <v>2309</v>
      </c>
      <c r="C2313" s="181">
        <v>2.3160646896566276E-2</v>
      </c>
      <c r="D2313" s="181">
        <v>0.1992149546113838</v>
      </c>
      <c r="E2313" s="182">
        <v>0.46654874850866856</v>
      </c>
      <c r="F2313" s="183">
        <v>1.7522833862180946E-2</v>
      </c>
      <c r="G2313" s="183">
        <v>0.28017807293260594</v>
      </c>
      <c r="H2313" s="183">
        <v>0.11408601411696548</v>
      </c>
      <c r="I2313" s="191"/>
      <c r="J2313" s="191"/>
    </row>
    <row r="2314" spans="2:10">
      <c r="B2314" s="168">
        <v>2310</v>
      </c>
      <c r="C2314" s="181">
        <v>2.4430506086760638E-2</v>
      </c>
      <c r="D2314" s="181">
        <v>0.24835795756168799</v>
      </c>
      <c r="E2314" s="182">
        <v>0.39784043175609185</v>
      </c>
      <c r="F2314" s="183">
        <v>1.7490978552033482E-2</v>
      </c>
      <c r="G2314" s="183">
        <v>0.30134562397420112</v>
      </c>
      <c r="H2314" s="183">
        <v>0.15148433833262517</v>
      </c>
      <c r="I2314" s="191"/>
      <c r="J2314" s="191"/>
    </row>
    <row r="2315" spans="2:10">
      <c r="B2315" s="168">
        <v>2311</v>
      </c>
      <c r="C2315" s="181">
        <v>2.8762239539820648E-2</v>
      </c>
      <c r="D2315" s="181">
        <v>0.30357406024880368</v>
      </c>
      <c r="E2315" s="182">
        <v>0.1599145371714476</v>
      </c>
      <c r="F2315" s="183">
        <v>1.7544691293602487E-2</v>
      </c>
      <c r="G2315" s="183">
        <v>0.31480328634863897</v>
      </c>
      <c r="H2315" s="183">
        <v>0.22947085680082074</v>
      </c>
      <c r="I2315" s="191"/>
      <c r="J2315" s="191"/>
    </row>
    <row r="2316" spans="2:10">
      <c r="B2316" s="168">
        <v>2312</v>
      </c>
      <c r="C2316" s="181">
        <v>3.0311818974116785E-2</v>
      </c>
      <c r="D2316" s="181">
        <v>0.2819071765223764</v>
      </c>
      <c r="E2316" s="182">
        <v>0.19045010498339618</v>
      </c>
      <c r="F2316" s="183">
        <v>1.7674836094259083E-2</v>
      </c>
      <c r="G2316" s="183">
        <v>0.29903238978366986</v>
      </c>
      <c r="H2316" s="183">
        <v>0.30803080036330122</v>
      </c>
      <c r="I2316" s="191"/>
      <c r="J2316" s="191"/>
    </row>
    <row r="2317" spans="2:10">
      <c r="B2317" s="168">
        <v>2313</v>
      </c>
      <c r="C2317" s="181">
        <v>3.2148141285235292E-2</v>
      </c>
      <c r="D2317" s="181">
        <v>0.27471372045881171</v>
      </c>
      <c r="E2317" s="182">
        <v>0.22454895299200012</v>
      </c>
      <c r="F2317" s="183">
        <v>1.7726997440853386E-2</v>
      </c>
      <c r="G2317" s="183">
        <v>0.28868927624761048</v>
      </c>
      <c r="H2317" s="183">
        <v>0.35281608525748859</v>
      </c>
      <c r="I2317" s="191"/>
      <c r="J2317" s="191"/>
    </row>
    <row r="2318" spans="2:10">
      <c r="B2318" s="168">
        <v>2314</v>
      </c>
      <c r="C2318" s="181">
        <v>3.4200111316222664E-2</v>
      </c>
      <c r="D2318" s="181">
        <v>0.2664875046461197</v>
      </c>
      <c r="E2318" s="182">
        <v>0.25384718748471924</v>
      </c>
      <c r="F2318" s="183">
        <v>1.7688143615597757E-2</v>
      </c>
      <c r="G2318" s="183">
        <v>0.27561352293410452</v>
      </c>
      <c r="H2318" s="183">
        <v>0.35302160448063624</v>
      </c>
      <c r="I2318" s="191"/>
      <c r="J2318" s="191"/>
    </row>
    <row r="2319" spans="2:10">
      <c r="B2319" s="168">
        <v>2315</v>
      </c>
      <c r="C2319" s="181">
        <v>3.6477908941805026E-2</v>
      </c>
      <c r="D2319" s="181">
        <v>0.24330509773077591</v>
      </c>
      <c r="E2319" s="182">
        <v>0.27211362967828912</v>
      </c>
      <c r="F2319" s="183">
        <v>1.7701864842263017E-2</v>
      </c>
      <c r="G2319" s="183">
        <v>0.25661192975515285</v>
      </c>
      <c r="H2319" s="183">
        <v>0.32872332252431552</v>
      </c>
      <c r="I2319" s="191"/>
      <c r="J2319" s="191"/>
    </row>
    <row r="2320" spans="2:10">
      <c r="B2320" s="168">
        <v>2316</v>
      </c>
      <c r="C2320" s="181">
        <v>3.8747286712592262E-2</v>
      </c>
      <c r="D2320" s="181">
        <v>0.21562424996046478</v>
      </c>
      <c r="E2320" s="182">
        <v>0.28169826431145589</v>
      </c>
      <c r="F2320" s="183">
        <v>1.7759335407215214E-2</v>
      </c>
      <c r="G2320" s="183">
        <v>0.23640536691468442</v>
      </c>
      <c r="H2320" s="183">
        <v>0.30980911498041919</v>
      </c>
      <c r="I2320" s="191"/>
      <c r="J2320" s="191"/>
    </row>
    <row r="2321" spans="2:10">
      <c r="B2321" s="168">
        <v>2317</v>
      </c>
      <c r="C2321" s="181">
        <v>4.0750226050844288E-2</v>
      </c>
      <c r="D2321" s="181">
        <v>0.18669594662642089</v>
      </c>
      <c r="E2321" s="182">
        <v>0.28410258229790913</v>
      </c>
      <c r="F2321" s="183">
        <v>1.7961533885586335E-2</v>
      </c>
      <c r="G2321" s="183">
        <v>0.20986490580903119</v>
      </c>
      <c r="H2321" s="183">
        <v>0.29744682498820868</v>
      </c>
      <c r="I2321" s="191"/>
      <c r="J2321" s="191"/>
    </row>
    <row r="2322" spans="2:10">
      <c r="B2322" s="168">
        <v>2318</v>
      </c>
      <c r="C2322" s="181">
        <v>4.4249192614189525E-2</v>
      </c>
      <c r="D2322" s="181">
        <v>0.16228968714569914</v>
      </c>
      <c r="E2322" s="182">
        <v>0.28132191849057231</v>
      </c>
      <c r="F2322" s="183">
        <v>1.8387064289428583E-2</v>
      </c>
      <c r="G2322" s="183">
        <v>0.1835555885997685</v>
      </c>
      <c r="H2322" s="183">
        <v>0.29794112959186575</v>
      </c>
      <c r="I2322" s="191"/>
      <c r="J2322" s="191"/>
    </row>
    <row r="2323" spans="2:10">
      <c r="B2323" s="168">
        <v>2319</v>
      </c>
      <c r="C2323" s="181">
        <v>4.85500425787097E-2</v>
      </c>
      <c r="D2323" s="181">
        <v>0.14106085058785733</v>
      </c>
      <c r="E2323" s="182">
        <v>0.27951886984797542</v>
      </c>
      <c r="F2323" s="183">
        <v>1.9365960043029543E-2</v>
      </c>
      <c r="G2323" s="183">
        <v>0.15767207882332027</v>
      </c>
      <c r="H2323" s="183">
        <v>0.30792839357442786</v>
      </c>
      <c r="I2323" s="191"/>
      <c r="J2323" s="191"/>
    </row>
    <row r="2324" spans="2:10">
      <c r="B2324" s="168">
        <v>2320</v>
      </c>
      <c r="C2324" s="181">
        <v>5.0517943660358396E-2</v>
      </c>
      <c r="D2324" s="181">
        <v>0.12594897632734409</v>
      </c>
      <c r="E2324" s="182">
        <v>0.27412532399518208</v>
      </c>
      <c r="F2324" s="183">
        <v>2.055005363861943E-2</v>
      </c>
      <c r="G2324" s="183">
        <v>0.1433908138930893</v>
      </c>
      <c r="H2324" s="183">
        <v>0.33357675159491273</v>
      </c>
      <c r="I2324" s="191"/>
      <c r="J2324" s="191"/>
    </row>
    <row r="2325" spans="2:10">
      <c r="B2325" s="168">
        <v>2321</v>
      </c>
      <c r="C2325" s="181">
        <v>4.5634231932227667E-2</v>
      </c>
      <c r="D2325" s="181">
        <v>0.12160262226356217</v>
      </c>
      <c r="E2325" s="182">
        <v>0.26296644665899338</v>
      </c>
      <c r="F2325" s="183">
        <v>2.1186229004584018E-2</v>
      </c>
      <c r="G2325" s="183">
        <v>0.13957714283585174</v>
      </c>
      <c r="H2325" s="183">
        <v>0.38049925999848777</v>
      </c>
      <c r="I2325" s="191"/>
      <c r="J2325" s="191"/>
    </row>
    <row r="2326" spans="2:10">
      <c r="B2326" s="168">
        <v>2322</v>
      </c>
      <c r="C2326" s="181">
        <v>4.0627326576917949E-2</v>
      </c>
      <c r="D2326" s="181">
        <v>0.12883963734534565</v>
      </c>
      <c r="E2326" s="182">
        <v>0.25187785308701638</v>
      </c>
      <c r="F2326" s="183">
        <v>2.0553949363778124E-2</v>
      </c>
      <c r="G2326" s="183">
        <v>0.14513011751790583</v>
      </c>
      <c r="H2326" s="183">
        <v>0.457868250534813</v>
      </c>
      <c r="I2326" s="191"/>
      <c r="J2326" s="191"/>
    </row>
    <row r="2327" spans="2:10">
      <c r="B2327" s="168">
        <v>2323</v>
      </c>
      <c r="C2327" s="181">
        <v>3.6399507088701676E-2</v>
      </c>
      <c r="D2327" s="181">
        <v>0.14546423705939454</v>
      </c>
      <c r="E2327" s="182">
        <v>0.39459041824940416</v>
      </c>
      <c r="F2327" s="183">
        <v>1.9480039286836896E-2</v>
      </c>
      <c r="G2327" s="183">
        <v>0.1601826524541172</v>
      </c>
      <c r="H2327" s="183">
        <v>0.59880213164891072</v>
      </c>
      <c r="I2327" s="191"/>
      <c r="J2327" s="191"/>
    </row>
    <row r="2328" spans="2:10">
      <c r="B2328" s="168">
        <v>2324</v>
      </c>
      <c r="C2328" s="181">
        <v>3.3097089717877851E-2</v>
      </c>
      <c r="D2328" s="181">
        <v>0.15497598755399081</v>
      </c>
      <c r="E2328" s="182">
        <v>0.55687406970430342</v>
      </c>
      <c r="F2328" s="183">
        <v>1.9016792747387153E-2</v>
      </c>
      <c r="G2328" s="183">
        <v>0.17670734096959501</v>
      </c>
      <c r="H2328" s="183">
        <v>0.78521971019319814</v>
      </c>
      <c r="I2328" s="191"/>
      <c r="J2328" s="191"/>
    </row>
    <row r="2329" spans="2:10">
      <c r="B2329" s="168">
        <v>2325</v>
      </c>
      <c r="C2329" s="181">
        <v>3.0847008660960636E-2</v>
      </c>
      <c r="D2329" s="181">
        <v>0.15015886194503225</v>
      </c>
      <c r="E2329" s="182">
        <v>0.53802647375625867</v>
      </c>
      <c r="F2329" s="183">
        <v>1.8795494873105098E-2</v>
      </c>
      <c r="G2329" s="183">
        <v>0.18987444760791963</v>
      </c>
      <c r="H2329" s="183">
        <v>0.87619768973459755</v>
      </c>
      <c r="I2329" s="191"/>
      <c r="J2329" s="191"/>
    </row>
    <row r="2330" spans="2:10">
      <c r="B2330" s="168">
        <v>2326</v>
      </c>
      <c r="C2330" s="181">
        <v>2.9164685538597034E-2</v>
      </c>
      <c r="D2330" s="181">
        <v>0.15249080594543124</v>
      </c>
      <c r="E2330" s="182">
        <v>0.51908208821747348</v>
      </c>
      <c r="F2330" s="183">
        <v>1.8266572613059098E-2</v>
      </c>
      <c r="G2330" s="183">
        <v>0.21160153353000638</v>
      </c>
      <c r="H2330" s="183">
        <v>0.59653039448488698</v>
      </c>
      <c r="I2330" s="191"/>
      <c r="J2330" s="191"/>
    </row>
    <row r="2331" spans="2:10">
      <c r="B2331" s="168">
        <v>2327</v>
      </c>
      <c r="C2331" s="181">
        <v>2.6514061631043154E-2</v>
      </c>
      <c r="D2331" s="181">
        <v>0.1556930448949396</v>
      </c>
      <c r="E2331" s="182">
        <v>0.50211813970458841</v>
      </c>
      <c r="F2331" s="183">
        <v>1.7885446580937565E-2</v>
      </c>
      <c r="G2331" s="183">
        <v>0.23815330795063494</v>
      </c>
      <c r="H2331" s="183">
        <v>0.2578298634249786</v>
      </c>
      <c r="I2331" s="191"/>
      <c r="J2331" s="191"/>
    </row>
    <row r="2332" spans="2:10">
      <c r="B2332" s="168">
        <v>2328</v>
      </c>
      <c r="C2332" s="181">
        <v>2.0337725804666616E-2</v>
      </c>
      <c r="D2332" s="181">
        <v>0.17791972715439813</v>
      </c>
      <c r="E2332" s="182">
        <v>0.49129169744703466</v>
      </c>
      <c r="F2332" s="183">
        <v>1.7646979935602006E-2</v>
      </c>
      <c r="G2332" s="183">
        <v>0.26284681957819944</v>
      </c>
      <c r="H2332" s="183">
        <v>0.13471873283021404</v>
      </c>
      <c r="I2332" s="191"/>
      <c r="J2332" s="191"/>
    </row>
    <row r="2333" spans="2:10">
      <c r="B2333" s="168">
        <v>2329</v>
      </c>
      <c r="C2333" s="181">
        <v>1.8010618218522768E-2</v>
      </c>
      <c r="D2333" s="181">
        <v>0.20312369084001786</v>
      </c>
      <c r="E2333" s="182">
        <v>0.48896870510343216</v>
      </c>
      <c r="F2333" s="183">
        <v>1.7518731284358945E-2</v>
      </c>
      <c r="G2333" s="183">
        <v>0.28282582897553332</v>
      </c>
      <c r="H2333" s="183">
        <v>0.11153942806910988</v>
      </c>
      <c r="I2333" s="191"/>
      <c r="J2333" s="191"/>
    </row>
    <row r="2334" spans="2:10">
      <c r="B2334" s="168">
        <v>2330</v>
      </c>
      <c r="C2334" s="181">
        <v>1.7110880806507921E-2</v>
      </c>
      <c r="D2334" s="181">
        <v>0.21213845561734529</v>
      </c>
      <c r="E2334" s="182">
        <v>0.47931830880022852</v>
      </c>
      <c r="F2334" s="183">
        <v>1.7473947682755512E-2</v>
      </c>
      <c r="G2334" s="183">
        <v>0.29970929183898409</v>
      </c>
      <c r="H2334" s="183">
        <v>0.10796912695522215</v>
      </c>
      <c r="I2334" s="191"/>
      <c r="J2334" s="191"/>
    </row>
    <row r="2335" spans="2:10">
      <c r="B2335" s="168">
        <v>2331</v>
      </c>
      <c r="C2335" s="181">
        <v>1.6662917676981324E-2</v>
      </c>
      <c r="D2335" s="181">
        <v>0.23725087644940521</v>
      </c>
      <c r="E2335" s="182">
        <v>0.47005778634190404</v>
      </c>
      <c r="F2335" s="183">
        <v>1.7426337094753712E-2</v>
      </c>
      <c r="G2335" s="183">
        <v>0.31896719595931705</v>
      </c>
      <c r="H2335" s="183">
        <v>0.10850956312699352</v>
      </c>
      <c r="I2335" s="191"/>
      <c r="J2335" s="191"/>
    </row>
    <row r="2336" spans="2:10">
      <c r="B2336" s="168">
        <v>2332</v>
      </c>
      <c r="C2336" s="181">
        <v>1.6280193323777649E-2</v>
      </c>
      <c r="D2336" s="181">
        <v>0.24649466693180588</v>
      </c>
      <c r="E2336" s="182">
        <v>0.4749000424589549</v>
      </c>
      <c r="F2336" s="183">
        <v>1.7346767770272796E-2</v>
      </c>
      <c r="G2336" s="183">
        <v>0.34038089628213625</v>
      </c>
      <c r="H2336" s="183">
        <v>0.10960225503100919</v>
      </c>
      <c r="I2336" s="191"/>
      <c r="J2336" s="191"/>
    </row>
    <row r="2337" spans="2:10">
      <c r="B2337" s="168">
        <v>2333</v>
      </c>
      <c r="C2337" s="181">
        <v>1.5904339353352011E-2</v>
      </c>
      <c r="D2337" s="181">
        <v>0.25223102155251886</v>
      </c>
      <c r="E2337" s="182">
        <v>0.48626111469315664</v>
      </c>
      <c r="F2337" s="183">
        <v>1.731467113201815E-2</v>
      </c>
      <c r="G2337" s="183">
        <v>0.3554008800336414</v>
      </c>
      <c r="H2337" s="183">
        <v>0.11584113064151375</v>
      </c>
      <c r="I2337" s="191"/>
      <c r="J2337" s="191"/>
    </row>
    <row r="2338" spans="2:10">
      <c r="B2338" s="168">
        <v>2334</v>
      </c>
      <c r="C2338" s="181">
        <v>1.6052854544534319E-2</v>
      </c>
      <c r="D2338" s="181">
        <v>0.27304667121109677</v>
      </c>
      <c r="E2338" s="182">
        <v>0.40986367201108059</v>
      </c>
      <c r="F2338" s="183">
        <v>1.732501376518291E-2</v>
      </c>
      <c r="G2338" s="183">
        <v>0.36782323859899807</v>
      </c>
      <c r="H2338" s="183">
        <v>0.15314533940176617</v>
      </c>
      <c r="I2338" s="191"/>
      <c r="J2338" s="191"/>
    </row>
    <row r="2339" spans="2:10">
      <c r="B2339" s="168">
        <v>2335</v>
      </c>
      <c r="C2339" s="181">
        <v>1.6576292630712346E-2</v>
      </c>
      <c r="D2339" s="181">
        <v>0.26609180462611937</v>
      </c>
      <c r="E2339" s="182">
        <v>0.16729136250702872</v>
      </c>
      <c r="F2339" s="183">
        <v>1.7420752072844724E-2</v>
      </c>
      <c r="G2339" s="183">
        <v>0.36534375964828442</v>
      </c>
      <c r="H2339" s="183">
        <v>0.22873336915071796</v>
      </c>
      <c r="I2339" s="191"/>
      <c r="J2339" s="191"/>
    </row>
    <row r="2340" spans="2:10">
      <c r="B2340" s="168">
        <v>2336</v>
      </c>
      <c r="C2340" s="181">
        <v>1.8504747441303843E-2</v>
      </c>
      <c r="D2340" s="181">
        <v>0.23714841534013414</v>
      </c>
      <c r="E2340" s="182">
        <v>0.19097263134404899</v>
      </c>
      <c r="F2340" s="183">
        <v>1.7551034775276877E-2</v>
      </c>
      <c r="G2340" s="183">
        <v>0.33587115150408609</v>
      </c>
      <c r="H2340" s="183">
        <v>0.30903625685457331</v>
      </c>
      <c r="I2340" s="191"/>
      <c r="J2340" s="191"/>
    </row>
    <row r="2341" spans="2:10">
      <c r="B2341" s="168">
        <v>2337</v>
      </c>
      <c r="C2341" s="181">
        <v>2.1277527210996076E-2</v>
      </c>
      <c r="D2341" s="181">
        <v>0.20808950509817975</v>
      </c>
      <c r="E2341" s="182">
        <v>0.21715021885554006</v>
      </c>
      <c r="F2341" s="183">
        <v>1.7820701697326132E-2</v>
      </c>
      <c r="G2341" s="183">
        <v>0.2972837374315081</v>
      </c>
      <c r="H2341" s="183">
        <v>0.35311721943252145</v>
      </c>
      <c r="I2341" s="191"/>
      <c r="J2341" s="191"/>
    </row>
    <row r="2342" spans="2:10">
      <c r="B2342" s="168">
        <v>2338</v>
      </c>
      <c r="C2342" s="181">
        <v>2.4962180264284005E-2</v>
      </c>
      <c r="D2342" s="181">
        <v>0.17676008629608378</v>
      </c>
      <c r="E2342" s="182">
        <v>0.24120379838344644</v>
      </c>
      <c r="F2342" s="183">
        <v>1.8119638271231687E-2</v>
      </c>
      <c r="G2342" s="183">
        <v>0.26019106969594769</v>
      </c>
      <c r="H2342" s="183">
        <v>0.35501002501601125</v>
      </c>
      <c r="I2342" s="191"/>
      <c r="J2342" s="191"/>
    </row>
    <row r="2343" spans="2:10">
      <c r="B2343" s="168">
        <v>2339</v>
      </c>
      <c r="C2343" s="181">
        <v>2.7772418314729735E-2</v>
      </c>
      <c r="D2343" s="181">
        <v>0.15456416835232142</v>
      </c>
      <c r="E2343" s="182">
        <v>0.25941022047903356</v>
      </c>
      <c r="F2343" s="183">
        <v>1.8160215868681447E-2</v>
      </c>
      <c r="G2343" s="183">
        <v>0.23434712264971352</v>
      </c>
      <c r="H2343" s="183">
        <v>0.33014281645483889</v>
      </c>
      <c r="I2343" s="191"/>
      <c r="J2343" s="191"/>
    </row>
    <row r="2344" spans="2:10">
      <c r="B2344" s="168">
        <v>2340</v>
      </c>
      <c r="C2344" s="181">
        <v>2.8822571822621441E-2</v>
      </c>
      <c r="D2344" s="181">
        <v>0.13898050993168568</v>
      </c>
      <c r="E2344" s="182">
        <v>0.26029130825469521</v>
      </c>
      <c r="F2344" s="183">
        <v>1.8232648776278674E-2</v>
      </c>
      <c r="G2344" s="183">
        <v>0.21945920660805976</v>
      </c>
      <c r="H2344" s="183">
        <v>0.30970282714183828</v>
      </c>
      <c r="I2344" s="191"/>
      <c r="J2344" s="191"/>
    </row>
    <row r="2345" spans="2:10">
      <c r="B2345" s="168">
        <v>2341</v>
      </c>
      <c r="C2345" s="181">
        <v>2.9307328087319656E-2</v>
      </c>
      <c r="D2345" s="181">
        <v>0.12811837182804317</v>
      </c>
      <c r="E2345" s="182">
        <v>0.25634864797187207</v>
      </c>
      <c r="F2345" s="183">
        <v>1.8370998732579309E-2</v>
      </c>
      <c r="G2345" s="183">
        <v>0.20297086296374611</v>
      </c>
      <c r="H2345" s="183">
        <v>0.29964147039213296</v>
      </c>
      <c r="I2345" s="191"/>
      <c r="J2345" s="191"/>
    </row>
    <row r="2346" spans="2:10">
      <c r="B2346" s="168">
        <v>2342</v>
      </c>
      <c r="C2346" s="181">
        <v>3.036143904085942E-2</v>
      </c>
      <c r="D2346" s="181">
        <v>0.12195040367046076</v>
      </c>
      <c r="E2346" s="182">
        <v>0.24827662722124849</v>
      </c>
      <c r="F2346" s="183">
        <v>1.8624151917008849E-2</v>
      </c>
      <c r="G2346" s="183">
        <v>0.18944074795238283</v>
      </c>
      <c r="H2346" s="183">
        <v>0.30011645795292735</v>
      </c>
      <c r="I2346" s="191"/>
      <c r="J2346" s="191"/>
    </row>
    <row r="2347" spans="2:10">
      <c r="B2347" s="168">
        <v>2343</v>
      </c>
      <c r="C2347" s="181">
        <v>3.1185601965150057E-2</v>
      </c>
      <c r="D2347" s="181">
        <v>0.12683167975580939</v>
      </c>
      <c r="E2347" s="182">
        <v>0.24083097339556719</v>
      </c>
      <c r="F2347" s="183">
        <v>1.8856757736884378E-2</v>
      </c>
      <c r="G2347" s="183">
        <v>0.1840049033397477</v>
      </c>
      <c r="H2347" s="183">
        <v>0.31072327859788967</v>
      </c>
      <c r="I2347" s="191"/>
      <c r="J2347" s="191"/>
    </row>
    <row r="2348" spans="2:10">
      <c r="B2348" s="168">
        <v>2344</v>
      </c>
      <c r="C2348" s="181">
        <v>3.127304398533412E-2</v>
      </c>
      <c r="D2348" s="181">
        <v>0.13867907076470673</v>
      </c>
      <c r="E2348" s="182">
        <v>0.23683773486980086</v>
      </c>
      <c r="F2348" s="183">
        <v>1.8944152987126619E-2</v>
      </c>
      <c r="G2348" s="183">
        <v>0.18882823695026882</v>
      </c>
      <c r="H2348" s="183">
        <v>0.33747791219636586</v>
      </c>
      <c r="I2348" s="191"/>
      <c r="J2348" s="191"/>
    </row>
    <row r="2349" spans="2:10">
      <c r="B2349" s="168">
        <v>2345</v>
      </c>
      <c r="C2349" s="181">
        <v>2.8985295758138949E-2</v>
      </c>
      <c r="D2349" s="181">
        <v>0.15059966779891076</v>
      </c>
      <c r="E2349" s="182">
        <v>0.23137982712398661</v>
      </c>
      <c r="F2349" s="183">
        <v>1.8945014873223687E-2</v>
      </c>
      <c r="G2349" s="183">
        <v>0.19694747116078468</v>
      </c>
      <c r="H2349" s="183">
        <v>0.38520600303127578</v>
      </c>
      <c r="I2349" s="191"/>
      <c r="J2349" s="191"/>
    </row>
    <row r="2350" spans="2:10">
      <c r="B2350" s="168">
        <v>2346</v>
      </c>
      <c r="C2350" s="181">
        <v>2.5493292597518077E-2</v>
      </c>
      <c r="D2350" s="181">
        <v>0.15225252082865215</v>
      </c>
      <c r="E2350" s="182">
        <v>0.2254937170325805</v>
      </c>
      <c r="F2350" s="183">
        <v>1.8630529874127128E-2</v>
      </c>
      <c r="G2350" s="183">
        <v>0.20012461582573565</v>
      </c>
      <c r="H2350" s="183">
        <v>0.46023551444504635</v>
      </c>
      <c r="I2350" s="191"/>
      <c r="J2350" s="191"/>
    </row>
    <row r="2351" spans="2:10">
      <c r="B2351" s="168">
        <v>2347</v>
      </c>
      <c r="C2351" s="181">
        <v>2.3738882126686574E-2</v>
      </c>
      <c r="D2351" s="181">
        <v>0.17487165854755096</v>
      </c>
      <c r="E2351" s="182">
        <v>0.36976101505664127</v>
      </c>
      <c r="F2351" s="183">
        <v>1.8215066299898566E-2</v>
      </c>
      <c r="G2351" s="183">
        <v>0.2126433746737893</v>
      </c>
      <c r="H2351" s="183">
        <v>0.59859237855335512</v>
      </c>
      <c r="I2351" s="191"/>
      <c r="J2351" s="191"/>
    </row>
    <row r="2352" spans="2:10">
      <c r="B2352" s="168">
        <v>2348</v>
      </c>
      <c r="C2352" s="181">
        <v>2.2342948885774597E-2</v>
      </c>
      <c r="D2352" s="181">
        <v>0.19433700151598543</v>
      </c>
      <c r="E2352" s="182">
        <v>0.53806024376991102</v>
      </c>
      <c r="F2352" s="183">
        <v>1.8035035531943924E-2</v>
      </c>
      <c r="G2352" s="183">
        <v>0.22962587985157859</v>
      </c>
      <c r="H2352" s="183">
        <v>0.78370266078593587</v>
      </c>
      <c r="I2352" s="191"/>
      <c r="J2352" s="191"/>
    </row>
    <row r="2353" spans="2:10">
      <c r="B2353" s="168">
        <v>2349</v>
      </c>
      <c r="C2353" s="181">
        <v>2.1076197280478135E-2</v>
      </c>
      <c r="D2353" s="181">
        <v>0.20011563078926101</v>
      </c>
      <c r="E2353" s="182">
        <v>0.52447281227640885</v>
      </c>
      <c r="F2353" s="183">
        <v>1.7929506198219456E-2</v>
      </c>
      <c r="G2353" s="183">
        <v>0.24176818306298492</v>
      </c>
      <c r="H2353" s="183">
        <v>0.87553888154674731</v>
      </c>
      <c r="I2353" s="191"/>
      <c r="J2353" s="191"/>
    </row>
    <row r="2354" spans="2:10">
      <c r="B2354" s="168">
        <v>2350</v>
      </c>
      <c r="C2354" s="181">
        <v>1.960851581550755E-2</v>
      </c>
      <c r="D2354" s="181">
        <v>0.19797908529972422</v>
      </c>
      <c r="E2354" s="182">
        <v>0.51087579438087427</v>
      </c>
      <c r="F2354" s="183">
        <v>1.7770057270262696E-2</v>
      </c>
      <c r="G2354" s="183">
        <v>0.25418292038322315</v>
      </c>
      <c r="H2354" s="183">
        <v>0.59850443749520976</v>
      </c>
      <c r="I2354" s="191"/>
      <c r="J2354" s="191"/>
    </row>
    <row r="2355" spans="2:10">
      <c r="B2355" s="168">
        <v>2351</v>
      </c>
      <c r="C2355" s="181">
        <v>1.7658062750180819E-2</v>
      </c>
      <c r="D2355" s="181">
        <v>0.20683979925994864</v>
      </c>
      <c r="E2355" s="182">
        <v>0.50316809828643105</v>
      </c>
      <c r="F2355" s="183">
        <v>1.7577546391622553E-2</v>
      </c>
      <c r="G2355" s="183">
        <v>0.27643678676789241</v>
      </c>
      <c r="H2355" s="183">
        <v>0.26037618485580899</v>
      </c>
      <c r="I2355" s="191"/>
      <c r="J2355" s="191"/>
    </row>
    <row r="2356" spans="2:10">
      <c r="B2356" s="168">
        <v>2352</v>
      </c>
      <c r="C2356" s="181">
        <v>1.4830031815691603E-2</v>
      </c>
      <c r="D2356" s="181">
        <v>0.21993216570267832</v>
      </c>
      <c r="E2356" s="182">
        <v>0.57017424767327429</v>
      </c>
      <c r="F2356" s="183">
        <v>1.7443367964031675E-2</v>
      </c>
      <c r="G2356" s="183">
        <v>0.29429759810532435</v>
      </c>
      <c r="H2356" s="183">
        <v>0.13588939855108068</v>
      </c>
      <c r="I2356" s="191"/>
      <c r="J2356" s="191"/>
    </row>
    <row r="2357" spans="2:10">
      <c r="B2357" s="168">
        <v>2353</v>
      </c>
      <c r="C2357" s="181">
        <v>1.386654118011881E-2</v>
      </c>
      <c r="D2357" s="181">
        <v>0.23256074518863498</v>
      </c>
      <c r="E2357" s="182">
        <v>0.58530378274681405</v>
      </c>
      <c r="F2357" s="183">
        <v>1.7393344094958119E-2</v>
      </c>
      <c r="G2357" s="183">
        <v>0.30657769342847074</v>
      </c>
      <c r="H2357" s="183">
        <v>0.11241381092707781</v>
      </c>
      <c r="I2357" s="191"/>
      <c r="J2357" s="191"/>
    </row>
    <row r="2358" spans="2:10">
      <c r="B2358" s="168">
        <v>2354</v>
      </c>
      <c r="C2358" s="181">
        <v>1.3321899642895626E-2</v>
      </c>
      <c r="D2358" s="181">
        <v>0.23555285294223088</v>
      </c>
      <c r="E2358" s="182">
        <v>0.58232031504952508</v>
      </c>
      <c r="F2358" s="183">
        <v>1.7393999128391884E-2</v>
      </c>
      <c r="G2358" s="183">
        <v>0.31917042916247396</v>
      </c>
      <c r="H2358" s="183">
        <v>0.10882357533060148</v>
      </c>
      <c r="I2358" s="191"/>
      <c r="J2358" s="191"/>
    </row>
    <row r="2359" spans="2:10">
      <c r="B2359" s="168">
        <v>2355</v>
      </c>
      <c r="C2359" s="181">
        <v>1.3045447829675453E-2</v>
      </c>
      <c r="D2359" s="181">
        <v>0.25085849725601267</v>
      </c>
      <c r="E2359" s="182">
        <v>0.58978288290209313</v>
      </c>
      <c r="F2359" s="183">
        <v>1.7371348761761048E-2</v>
      </c>
      <c r="G2359" s="183">
        <v>0.33481400012566548</v>
      </c>
      <c r="H2359" s="183">
        <v>0.10946474238341791</v>
      </c>
      <c r="I2359" s="191"/>
      <c r="J2359" s="191"/>
    </row>
    <row r="2360" spans="2:10">
      <c r="B2360" s="168">
        <v>2356</v>
      </c>
      <c r="C2360" s="181">
        <v>1.3133879275970813E-2</v>
      </c>
      <c r="D2360" s="181">
        <v>0.27209572252871655</v>
      </c>
      <c r="E2360" s="182">
        <v>0.62159882975111314</v>
      </c>
      <c r="F2360" s="183">
        <v>1.731143044029319E-2</v>
      </c>
      <c r="G2360" s="183">
        <v>0.35398102513198687</v>
      </c>
      <c r="H2360" s="183">
        <v>0.11041454109365686</v>
      </c>
      <c r="I2360" s="191"/>
      <c r="J2360" s="191"/>
    </row>
    <row r="2361" spans="2:10">
      <c r="B2361" s="168">
        <v>2357</v>
      </c>
      <c r="C2361" s="181">
        <v>1.4490990444077095E-2</v>
      </c>
      <c r="D2361" s="181">
        <v>0.29275611760574394</v>
      </c>
      <c r="E2361" s="182">
        <v>0.70838229698730948</v>
      </c>
      <c r="F2361" s="183">
        <v>1.7313809245921085E-2</v>
      </c>
      <c r="G2361" s="183">
        <v>0.37087475127219721</v>
      </c>
      <c r="H2361" s="183">
        <v>0.12089910867283184</v>
      </c>
      <c r="I2361" s="191"/>
      <c r="J2361" s="191"/>
    </row>
    <row r="2362" spans="2:10">
      <c r="B2362" s="168">
        <v>2358</v>
      </c>
      <c r="C2362" s="181">
        <v>1.6242066847913586E-2</v>
      </c>
      <c r="D2362" s="181">
        <v>0.30539960037863079</v>
      </c>
      <c r="E2362" s="182">
        <v>0.74204167036626811</v>
      </c>
      <c r="F2362" s="183">
        <v>1.736179906380558E-2</v>
      </c>
      <c r="G2362" s="183">
        <v>0.38089201423919516</v>
      </c>
      <c r="H2362" s="183">
        <v>0.20521623665370961</v>
      </c>
      <c r="I2362" s="191"/>
      <c r="J2362" s="191"/>
    </row>
    <row r="2363" spans="2:10">
      <c r="B2363" s="168">
        <v>2359</v>
      </c>
      <c r="C2363" s="181">
        <v>1.8914693303675897E-2</v>
      </c>
      <c r="D2363" s="181">
        <v>0.29791574950239036</v>
      </c>
      <c r="E2363" s="182">
        <v>0.65310730223435909</v>
      </c>
      <c r="F2363" s="183">
        <v>1.7451021512573623E-2</v>
      </c>
      <c r="G2363" s="183">
        <v>0.36998967067244931</v>
      </c>
      <c r="H2363" s="183">
        <v>0.29781428983097069</v>
      </c>
      <c r="I2363" s="191"/>
      <c r="J2363" s="191"/>
    </row>
    <row r="2364" spans="2:10">
      <c r="B2364" s="168">
        <v>2360</v>
      </c>
      <c r="C2364" s="181">
        <v>2.2865478013397399E-2</v>
      </c>
      <c r="D2364" s="181">
        <v>0.2700390471420418</v>
      </c>
      <c r="E2364" s="182">
        <v>0.80215571170419497</v>
      </c>
      <c r="F2364" s="183">
        <v>1.7530349508947347E-2</v>
      </c>
      <c r="G2364" s="183">
        <v>0.3310358271345793</v>
      </c>
      <c r="H2364" s="183">
        <v>0.30934162490201472</v>
      </c>
      <c r="I2364" s="191"/>
      <c r="J2364" s="191"/>
    </row>
    <row r="2365" spans="2:10">
      <c r="B2365" s="168">
        <v>2361</v>
      </c>
      <c r="C2365" s="181">
        <v>2.754443828588474E-2</v>
      </c>
      <c r="D2365" s="181">
        <v>0.23060249845881031</v>
      </c>
      <c r="E2365" s="182">
        <v>0.91696442761772068</v>
      </c>
      <c r="F2365" s="183">
        <v>1.762757026069612E-2</v>
      </c>
      <c r="G2365" s="183">
        <v>0.28453068457241465</v>
      </c>
      <c r="H2365" s="183">
        <v>0.29872210263982851</v>
      </c>
      <c r="I2365" s="191"/>
      <c r="J2365" s="191"/>
    </row>
    <row r="2366" spans="2:10">
      <c r="B2366" s="168">
        <v>2362</v>
      </c>
      <c r="C2366" s="181">
        <v>3.1862009821089138E-2</v>
      </c>
      <c r="D2366" s="181">
        <v>0.19229278472641317</v>
      </c>
      <c r="E2366" s="182">
        <v>0.97849635983985039</v>
      </c>
      <c r="F2366" s="183">
        <v>1.7777814245136258E-2</v>
      </c>
      <c r="G2366" s="183">
        <v>0.24185313454190435</v>
      </c>
      <c r="H2366" s="183">
        <v>0.28028711652913507</v>
      </c>
      <c r="I2366" s="191"/>
      <c r="J2366" s="191"/>
    </row>
    <row r="2367" spans="2:10">
      <c r="B2367" s="168">
        <v>2363</v>
      </c>
      <c r="C2367" s="181">
        <v>3.7851185669716271E-2</v>
      </c>
      <c r="D2367" s="181">
        <v>0.15170980326509331</v>
      </c>
      <c r="E2367" s="182">
        <v>0.99934681048016072</v>
      </c>
      <c r="F2367" s="183">
        <v>1.7896375296648327E-2</v>
      </c>
      <c r="G2367" s="183">
        <v>0.20635110534305132</v>
      </c>
      <c r="H2367" s="183">
        <v>0.26002724320483339</v>
      </c>
      <c r="I2367" s="191"/>
      <c r="J2367" s="191"/>
    </row>
    <row r="2368" spans="2:10">
      <c r="B2368" s="168">
        <v>2364</v>
      </c>
      <c r="C2368" s="181">
        <v>4.3934923814345536E-2</v>
      </c>
      <c r="D2368" s="181">
        <v>0.12383450311194882</v>
      </c>
      <c r="E2368" s="182">
        <v>0.98900819742026169</v>
      </c>
      <c r="F2368" s="183">
        <v>1.8104089846040658E-2</v>
      </c>
      <c r="G2368" s="183">
        <v>0.17819209500745742</v>
      </c>
      <c r="H2368" s="183">
        <v>0.2464678257892049</v>
      </c>
      <c r="I2368" s="191"/>
      <c r="J2368" s="191"/>
    </row>
    <row r="2369" spans="2:10">
      <c r="B2369" s="168">
        <v>2365</v>
      </c>
      <c r="C2369" s="181">
        <v>4.7643717515518623E-2</v>
      </c>
      <c r="D2369" s="181">
        <v>0.10497343297308272</v>
      </c>
      <c r="E2369" s="182">
        <v>0.92908576870101423</v>
      </c>
      <c r="F2369" s="183">
        <v>1.8540859244588596E-2</v>
      </c>
      <c r="G2369" s="183">
        <v>0.14997756813520136</v>
      </c>
      <c r="H2369" s="183">
        <v>0.23542676860537748</v>
      </c>
      <c r="I2369" s="191"/>
      <c r="J2369" s="191"/>
    </row>
    <row r="2370" spans="2:10">
      <c r="B2370" s="168">
        <v>2366</v>
      </c>
      <c r="C2370" s="181">
        <v>5.1612590565151592E-2</v>
      </c>
      <c r="D2370" s="181">
        <v>9.3436755690206708E-2</v>
      </c>
      <c r="E2370" s="182">
        <v>0.80393871489754121</v>
      </c>
      <c r="F2370" s="183">
        <v>1.9427498710359894E-2</v>
      </c>
      <c r="G2370" s="183">
        <v>0.12607771603816526</v>
      </c>
      <c r="H2370" s="183">
        <v>0.23323150576172716</v>
      </c>
      <c r="I2370" s="191"/>
      <c r="J2370" s="191"/>
    </row>
    <row r="2371" spans="2:10">
      <c r="B2371" s="168">
        <v>2367</v>
      </c>
      <c r="C2371" s="181">
        <v>5.492832040687564E-2</v>
      </c>
      <c r="D2371" s="181">
        <v>8.4664577650548495E-2</v>
      </c>
      <c r="E2371" s="182">
        <v>0.68467470454817503</v>
      </c>
      <c r="F2371" s="183">
        <v>2.1027814339943697E-2</v>
      </c>
      <c r="G2371" s="183">
        <v>0.10547383228552511</v>
      </c>
      <c r="H2371" s="183">
        <v>0.24667537374288173</v>
      </c>
      <c r="I2371" s="191"/>
      <c r="J2371" s="191"/>
    </row>
    <row r="2372" spans="2:10">
      <c r="B2372" s="168">
        <v>2368</v>
      </c>
      <c r="C2372" s="181">
        <v>5.0679930382925571E-2</v>
      </c>
      <c r="D2372" s="181">
        <v>7.747083081994148E-2</v>
      </c>
      <c r="E2372" s="182">
        <v>0.59751784088785276</v>
      </c>
      <c r="F2372" s="183">
        <v>2.2081280478662629E-2</v>
      </c>
      <c r="G2372" s="183">
        <v>9.8598859489136118E-2</v>
      </c>
      <c r="H2372" s="183">
        <v>0.28220541355274897</v>
      </c>
      <c r="I2372" s="191"/>
      <c r="J2372" s="191"/>
    </row>
    <row r="2373" spans="2:10">
      <c r="B2373" s="168">
        <v>2369</v>
      </c>
      <c r="C2373" s="181">
        <v>3.8185194299894913E-2</v>
      </c>
      <c r="D2373" s="181">
        <v>7.9901349912763348E-2</v>
      </c>
      <c r="E2373" s="182">
        <v>0.51835237879219787</v>
      </c>
      <c r="F2373" s="183">
        <v>2.0864193883277156E-2</v>
      </c>
      <c r="G2373" s="183">
        <v>0.10703832148342629</v>
      </c>
      <c r="H2373" s="183">
        <v>0.34379634932587477</v>
      </c>
      <c r="I2373" s="191"/>
      <c r="J2373" s="191"/>
    </row>
    <row r="2374" spans="2:10">
      <c r="B2374" s="168">
        <v>2370</v>
      </c>
      <c r="C2374" s="181">
        <v>2.9723054308288633E-2</v>
      </c>
      <c r="D2374" s="181">
        <v>9.2140929796390547E-2</v>
      </c>
      <c r="E2374" s="182">
        <v>0.44423502536354975</v>
      </c>
      <c r="F2374" s="183">
        <v>1.9429050105334605E-2</v>
      </c>
      <c r="G2374" s="183">
        <v>0.12386701299862636</v>
      </c>
      <c r="H2374" s="183">
        <v>0.43521147619342077</v>
      </c>
      <c r="I2374" s="191"/>
      <c r="J2374" s="191"/>
    </row>
    <row r="2375" spans="2:10">
      <c r="B2375" s="168">
        <v>2371</v>
      </c>
      <c r="C2375" s="181">
        <v>2.5188749377084894E-2</v>
      </c>
      <c r="D2375" s="181">
        <v>0.10619780091554272</v>
      </c>
      <c r="E2375" s="182">
        <v>0.52889371207686708</v>
      </c>
      <c r="F2375" s="183">
        <v>1.8731232645708029E-2</v>
      </c>
      <c r="G2375" s="183">
        <v>0.14003509498696495</v>
      </c>
      <c r="H2375" s="183">
        <v>0.57214187812286676</v>
      </c>
      <c r="I2375" s="191"/>
      <c r="J2375" s="191"/>
    </row>
    <row r="2376" spans="2:10">
      <c r="B2376" s="168">
        <v>2372</v>
      </c>
      <c r="C2376" s="181">
        <v>2.3250187376771123E-2</v>
      </c>
      <c r="D2376" s="181">
        <v>0.12242883076318585</v>
      </c>
      <c r="E2376" s="182">
        <v>0.67149760623797128</v>
      </c>
      <c r="F2376" s="183">
        <v>1.8406853194217157E-2</v>
      </c>
      <c r="G2376" s="183">
        <v>0.15401537154332059</v>
      </c>
      <c r="H2376" s="183">
        <v>0.75168514737271919</v>
      </c>
      <c r="I2376" s="191"/>
      <c r="J2376" s="191"/>
    </row>
    <row r="2377" spans="2:10">
      <c r="B2377" s="168">
        <v>2373</v>
      </c>
      <c r="C2377" s="181">
        <v>2.1739146403875712E-2</v>
      </c>
      <c r="D2377" s="181">
        <v>0.11639585901388966</v>
      </c>
      <c r="E2377" s="182">
        <v>0.63983089804138271</v>
      </c>
      <c r="F2377" s="183">
        <v>1.8434088794884385E-2</v>
      </c>
      <c r="G2377" s="183">
        <v>0.15928849410462823</v>
      </c>
      <c r="H2377" s="183">
        <v>0.83453664985495968</v>
      </c>
      <c r="I2377" s="191"/>
      <c r="J2377" s="191"/>
    </row>
    <row r="2378" spans="2:10">
      <c r="B2378" s="168">
        <v>2374</v>
      </c>
      <c r="C2378" s="181">
        <v>1.9341664333472137E-2</v>
      </c>
      <c r="D2378" s="181">
        <v>0.12189903321581082</v>
      </c>
      <c r="E2378" s="182">
        <v>0.62025267024709319</v>
      </c>
      <c r="F2378" s="183">
        <v>1.8214618119128098E-2</v>
      </c>
      <c r="G2378" s="183">
        <v>0.17437994819924355</v>
      </c>
      <c r="H2378" s="183">
        <v>0.54700520122404772</v>
      </c>
      <c r="I2378" s="191"/>
      <c r="J2378" s="191"/>
    </row>
    <row r="2379" spans="2:10">
      <c r="B2379" s="168">
        <v>2375</v>
      </c>
      <c r="C2379" s="181">
        <v>1.7571141424895426E-2</v>
      </c>
      <c r="D2379" s="181">
        <v>0.11674259925753373</v>
      </c>
      <c r="E2379" s="182">
        <v>0.6063542956238106</v>
      </c>
      <c r="F2379" s="183">
        <v>1.8003593927123033E-2</v>
      </c>
      <c r="G2379" s="183">
        <v>0.19024148677282085</v>
      </c>
      <c r="H2379" s="183">
        <v>0.23350026845397234</v>
      </c>
      <c r="I2379" s="191"/>
      <c r="J2379" s="191"/>
    </row>
    <row r="2380" spans="2:10">
      <c r="B2380" s="168">
        <v>2376</v>
      </c>
      <c r="C2380" s="181">
        <v>1.6768984509832465E-2</v>
      </c>
      <c r="D2380" s="181">
        <v>0.12072797686505048</v>
      </c>
      <c r="E2380" s="182">
        <v>0.59252649571342098</v>
      </c>
      <c r="F2380" s="183">
        <v>1.7865243970822387E-2</v>
      </c>
      <c r="G2380" s="183">
        <v>0.20203226428716692</v>
      </c>
      <c r="H2380" s="183">
        <v>0.12624490182223225</v>
      </c>
      <c r="I2380" s="191"/>
      <c r="J2380" s="191"/>
    </row>
    <row r="2381" spans="2:10">
      <c r="B2381" s="168">
        <v>2377</v>
      </c>
      <c r="C2381" s="181">
        <v>1.6221804738216179E-2</v>
      </c>
      <c r="D2381" s="181">
        <v>0.13104894126954683</v>
      </c>
      <c r="E2381" s="182">
        <v>0.58530378274681405</v>
      </c>
      <c r="F2381" s="183">
        <v>1.7778193475018956E-2</v>
      </c>
      <c r="G2381" s="183">
        <v>0.21209393370905483</v>
      </c>
      <c r="H2381" s="183">
        <v>0.10751998365725256</v>
      </c>
      <c r="I2381" s="191"/>
      <c r="J2381" s="191"/>
    </row>
    <row r="2382" spans="2:10">
      <c r="B2382" s="168">
        <v>2378</v>
      </c>
      <c r="C2382" s="181">
        <v>1.5788374737920573E-2</v>
      </c>
      <c r="D2382" s="181">
        <v>0.14744528969088963</v>
      </c>
      <c r="E2382" s="182">
        <v>0.58232031504952508</v>
      </c>
      <c r="F2382" s="183">
        <v>1.766704464394165E-2</v>
      </c>
      <c r="G2382" s="183">
        <v>0.22929996153811624</v>
      </c>
      <c r="H2382" s="183">
        <v>0.10518791381141224</v>
      </c>
      <c r="I2382" s="191"/>
      <c r="J2382" s="191"/>
    </row>
    <row r="2383" spans="2:10">
      <c r="B2383" s="168">
        <v>2379</v>
      </c>
      <c r="C2383" s="181">
        <v>1.5875337380733021E-2</v>
      </c>
      <c r="D2383" s="181">
        <v>0.15595317413516016</v>
      </c>
      <c r="E2383" s="182">
        <v>0.58978288290209313</v>
      </c>
      <c r="F2383" s="183">
        <v>1.7635706465452421E-2</v>
      </c>
      <c r="G2383" s="183">
        <v>0.24243011360566652</v>
      </c>
      <c r="H2383" s="183">
        <v>0.10601748818639339</v>
      </c>
      <c r="I2383" s="191"/>
      <c r="J2383" s="191"/>
    </row>
    <row r="2384" spans="2:10">
      <c r="B2384" s="168">
        <v>2380</v>
      </c>
      <c r="C2384" s="181">
        <v>1.6279965394798788E-2</v>
      </c>
      <c r="D2384" s="181">
        <v>0.16786329724680918</v>
      </c>
      <c r="E2384" s="182">
        <v>0.62159882975111314</v>
      </c>
      <c r="F2384" s="183">
        <v>1.752745357166122E-2</v>
      </c>
      <c r="G2384" s="183">
        <v>0.25838486847509184</v>
      </c>
      <c r="H2384" s="183">
        <v>0.10686091085237645</v>
      </c>
      <c r="I2384" s="191"/>
      <c r="J2384" s="191"/>
    </row>
    <row r="2385" spans="2:10">
      <c r="B2385" s="168">
        <v>2381</v>
      </c>
      <c r="C2385" s="181">
        <v>1.6026552141427088E-2</v>
      </c>
      <c r="D2385" s="181">
        <v>0.17376664928210755</v>
      </c>
      <c r="E2385" s="182">
        <v>0.70838229698730948</v>
      </c>
      <c r="F2385" s="183">
        <v>1.7508388651194185E-2</v>
      </c>
      <c r="G2385" s="183">
        <v>0.27101801374432261</v>
      </c>
      <c r="H2385" s="183">
        <v>0.11733674606970947</v>
      </c>
      <c r="I2385" s="191"/>
      <c r="J2385" s="191"/>
    </row>
    <row r="2386" spans="2:10">
      <c r="B2386" s="168">
        <v>2382</v>
      </c>
      <c r="C2386" s="181">
        <v>1.9064935915510572E-2</v>
      </c>
      <c r="D2386" s="181">
        <v>0.19683321269026247</v>
      </c>
      <c r="E2386" s="182">
        <v>0.72734514052898391</v>
      </c>
      <c r="F2386" s="183">
        <v>1.7562721950753049E-2</v>
      </c>
      <c r="G2386" s="183">
        <v>0.27978793292694548</v>
      </c>
      <c r="H2386" s="183">
        <v>0.20109906035376307</v>
      </c>
      <c r="I2386" s="191"/>
      <c r="J2386" s="191"/>
    </row>
    <row r="2387" spans="2:10">
      <c r="B2387" s="168">
        <v>2383</v>
      </c>
      <c r="C2387" s="181">
        <v>2.4117682212999193E-2</v>
      </c>
      <c r="D2387" s="181">
        <v>0.21822792557060436</v>
      </c>
      <c r="E2387" s="182">
        <v>0.65310730223435909</v>
      </c>
      <c r="F2387" s="183">
        <v>1.7649082937678837E-2</v>
      </c>
      <c r="G2387" s="183">
        <v>0.28345940848637485</v>
      </c>
      <c r="H2387" s="183">
        <v>0.29419159454603155</v>
      </c>
      <c r="I2387" s="191"/>
      <c r="J2387" s="191"/>
    </row>
    <row r="2388" spans="2:10">
      <c r="B2388" s="168">
        <v>2384</v>
      </c>
      <c r="C2388" s="181">
        <v>2.732336838318454E-2</v>
      </c>
      <c r="D2388" s="181">
        <v>0.22085481393517886</v>
      </c>
      <c r="E2388" s="182">
        <v>0.80215571170419497</v>
      </c>
      <c r="F2388" s="183">
        <v>1.7597542149074424E-2</v>
      </c>
      <c r="G2388" s="183">
        <v>0.2769403647731144</v>
      </c>
      <c r="H2388" s="183">
        <v>0.30804164966134762</v>
      </c>
      <c r="I2388" s="191"/>
      <c r="J2388" s="191"/>
    </row>
    <row r="2389" spans="2:10">
      <c r="B2389" s="168">
        <v>2385</v>
      </c>
      <c r="C2389" s="181">
        <v>3.0533081735684399E-2</v>
      </c>
      <c r="D2389" s="181">
        <v>0.19811304656121634</v>
      </c>
      <c r="E2389" s="182">
        <v>0.91696442761772068</v>
      </c>
      <c r="F2389" s="183">
        <v>1.7579373590148321E-2</v>
      </c>
      <c r="G2389" s="183">
        <v>0.25784152450645209</v>
      </c>
      <c r="H2389" s="183">
        <v>0.29761635629588762</v>
      </c>
      <c r="I2389" s="191"/>
      <c r="J2389" s="191"/>
    </row>
    <row r="2390" spans="2:10">
      <c r="B2390" s="168">
        <v>2386</v>
      </c>
      <c r="C2390" s="181">
        <v>3.4110893895828047E-2</v>
      </c>
      <c r="D2390" s="181">
        <v>0.17200131339792965</v>
      </c>
      <c r="E2390" s="182">
        <v>0.97849635983985039</v>
      </c>
      <c r="F2390" s="183">
        <v>1.7601575776008686E-2</v>
      </c>
      <c r="G2390" s="183">
        <v>0.2351486405307637</v>
      </c>
      <c r="H2390" s="183">
        <v>0.28008618400109603</v>
      </c>
      <c r="I2390" s="191"/>
      <c r="J2390" s="191"/>
    </row>
    <row r="2391" spans="2:10">
      <c r="B2391" s="168">
        <v>2387</v>
      </c>
      <c r="C2391" s="181">
        <v>3.7713928506834943E-2</v>
      </c>
      <c r="D2391" s="181">
        <v>0.14957384845606217</v>
      </c>
      <c r="E2391" s="182">
        <v>0.99934681048016072</v>
      </c>
      <c r="F2391" s="183">
        <v>1.7683903136000212E-2</v>
      </c>
      <c r="G2391" s="183">
        <v>0.21433034574879306</v>
      </c>
      <c r="H2391" s="183">
        <v>0.25908970508344314</v>
      </c>
      <c r="I2391" s="191"/>
      <c r="J2391" s="191"/>
    </row>
    <row r="2392" spans="2:10">
      <c r="B2392" s="168">
        <v>2388</v>
      </c>
      <c r="C2392" s="181">
        <v>3.9935196976622483E-2</v>
      </c>
      <c r="D2392" s="181">
        <v>0.14051428856370873</v>
      </c>
      <c r="E2392" s="182">
        <v>0.98900819742026169</v>
      </c>
      <c r="F2392" s="183">
        <v>1.7717930399112267E-2</v>
      </c>
      <c r="G2392" s="183">
        <v>0.20109972873448179</v>
      </c>
      <c r="H2392" s="183">
        <v>0.24640740490171301</v>
      </c>
      <c r="I2392" s="191"/>
      <c r="J2392" s="191"/>
    </row>
    <row r="2393" spans="2:10">
      <c r="B2393" s="168">
        <v>2389</v>
      </c>
      <c r="C2393" s="181">
        <v>4.1987229416079477E-2</v>
      </c>
      <c r="D2393" s="181">
        <v>0.12934222091570652</v>
      </c>
      <c r="E2393" s="182">
        <v>0.92908576870101423</v>
      </c>
      <c r="F2393" s="183">
        <v>1.7639671141498902E-2</v>
      </c>
      <c r="G2393" s="183">
        <v>0.18071967248291831</v>
      </c>
      <c r="H2393" s="183">
        <v>0.23665803162508645</v>
      </c>
      <c r="I2393" s="191"/>
      <c r="J2393" s="191"/>
    </row>
    <row r="2394" spans="2:10">
      <c r="B2394" s="168">
        <v>2390</v>
      </c>
      <c r="C2394" s="181">
        <v>4.3374962101540383E-2</v>
      </c>
      <c r="D2394" s="181">
        <v>0.11604775446418124</v>
      </c>
      <c r="E2394" s="182">
        <v>0.80393871489754121</v>
      </c>
      <c r="F2394" s="183">
        <v>1.7436886580581765E-2</v>
      </c>
      <c r="G2394" s="183">
        <v>0.16070943291669945</v>
      </c>
      <c r="H2394" s="183">
        <v>0.2347909820987466</v>
      </c>
      <c r="I2394" s="191"/>
      <c r="J2394" s="191"/>
    </row>
    <row r="2395" spans="2:10">
      <c r="B2395" s="168">
        <v>2391</v>
      </c>
      <c r="C2395" s="181">
        <v>4.4522443286401557E-2</v>
      </c>
      <c r="D2395" s="181">
        <v>0.10636096328643167</v>
      </c>
      <c r="E2395" s="182">
        <v>0.68467470454817503</v>
      </c>
      <c r="F2395" s="183">
        <v>1.794729552726284E-2</v>
      </c>
      <c r="G2395" s="183">
        <v>0.14030366766493679</v>
      </c>
      <c r="H2395" s="183">
        <v>0.24864888751915284</v>
      </c>
      <c r="I2395" s="191"/>
      <c r="J2395" s="191"/>
    </row>
    <row r="2396" spans="2:10">
      <c r="B2396" s="168">
        <v>2392</v>
      </c>
      <c r="C2396" s="181">
        <v>4.4686780876879488E-2</v>
      </c>
      <c r="D2396" s="181">
        <v>9.2408851299728853E-2</v>
      </c>
      <c r="E2396" s="182">
        <v>0.59751784088785276</v>
      </c>
      <c r="F2396" s="183">
        <v>1.8866238483952063E-2</v>
      </c>
      <c r="G2396" s="183">
        <v>0.12642460124375324</v>
      </c>
      <c r="H2396" s="183">
        <v>0.28384295191229469</v>
      </c>
      <c r="I2396" s="191"/>
      <c r="J2396" s="191"/>
    </row>
    <row r="2397" spans="2:10">
      <c r="B2397" s="168">
        <v>2393</v>
      </c>
      <c r="C2397" s="181">
        <v>3.9762723830177225E-2</v>
      </c>
      <c r="D2397" s="181">
        <v>8.2046368801456326E-2</v>
      </c>
      <c r="E2397" s="182">
        <v>0.51835237879219787</v>
      </c>
      <c r="F2397" s="183">
        <v>1.9825586660871638E-2</v>
      </c>
      <c r="G2397" s="183">
        <v>0.11642969392910252</v>
      </c>
      <c r="H2397" s="183">
        <v>0.34550939174336665</v>
      </c>
      <c r="I2397" s="191"/>
      <c r="J2397" s="191"/>
    </row>
    <row r="2398" spans="2:10">
      <c r="B2398" s="168">
        <v>2394</v>
      </c>
      <c r="C2398" s="181">
        <v>3.5072521552811368E-2</v>
      </c>
      <c r="D2398" s="181">
        <v>8.4833393588765169E-2</v>
      </c>
      <c r="E2398" s="182">
        <v>0.44423502536354975</v>
      </c>
      <c r="F2398" s="183">
        <v>2.0302244147991692E-2</v>
      </c>
      <c r="G2398" s="183">
        <v>0.11796193679210284</v>
      </c>
      <c r="H2398" s="183">
        <v>0.43645826341195976</v>
      </c>
      <c r="I2398" s="191"/>
      <c r="J2398" s="191"/>
    </row>
    <row r="2399" spans="2:10">
      <c r="B2399" s="168">
        <v>2395</v>
      </c>
      <c r="C2399" s="181">
        <v>2.9506886066767615E-2</v>
      </c>
      <c r="D2399" s="181">
        <v>9.3596023662517819E-2</v>
      </c>
      <c r="E2399" s="182">
        <v>0.52297948890334045</v>
      </c>
      <c r="F2399" s="183">
        <v>1.9503896294003609E-2</v>
      </c>
      <c r="G2399" s="183">
        <v>0.12918484686462819</v>
      </c>
      <c r="H2399" s="183">
        <v>0.57131988943595002</v>
      </c>
      <c r="I2399" s="191"/>
      <c r="J2399" s="191"/>
    </row>
    <row r="2400" spans="2:10">
      <c r="B2400" s="168">
        <v>2396</v>
      </c>
      <c r="C2400" s="181">
        <v>2.6068250261978804E-2</v>
      </c>
      <c r="D2400" s="181">
        <v>0.10750882753933523</v>
      </c>
      <c r="E2400" s="182">
        <v>0.67149760623797128</v>
      </c>
      <c r="F2400" s="183">
        <v>1.8934637764615049E-2</v>
      </c>
      <c r="G2400" s="183">
        <v>0.14793768260291593</v>
      </c>
      <c r="H2400" s="183">
        <v>0.75126678785538437</v>
      </c>
      <c r="I2400" s="191"/>
      <c r="J2400" s="191"/>
    </row>
    <row r="2401" spans="2:10">
      <c r="B2401" s="168">
        <v>2397</v>
      </c>
      <c r="C2401" s="181">
        <v>2.285935649185946E-2</v>
      </c>
      <c r="D2401" s="181">
        <v>0.11854760396080598</v>
      </c>
      <c r="E2401" s="182">
        <v>0.63983089804138271</v>
      </c>
      <c r="F2401" s="183">
        <v>1.870603109622989E-2</v>
      </c>
      <c r="G2401" s="183">
        <v>0.1663788263519623</v>
      </c>
      <c r="H2401" s="183">
        <v>0.8328500691400188</v>
      </c>
      <c r="I2401" s="191"/>
      <c r="J2401" s="191"/>
    </row>
    <row r="2402" spans="2:10">
      <c r="B2402" s="168">
        <v>2398</v>
      </c>
      <c r="C2402" s="181">
        <v>1.9314175870302572E-2</v>
      </c>
      <c r="D2402" s="181">
        <v>0.1335313551837575</v>
      </c>
      <c r="E2402" s="182">
        <v>0.62025267024709319</v>
      </c>
      <c r="F2402" s="183">
        <v>1.8241750293463647E-2</v>
      </c>
      <c r="G2402" s="183">
        <v>0.19220912290138373</v>
      </c>
      <c r="H2402" s="183">
        <v>0.54766445044027445</v>
      </c>
      <c r="I2402" s="191"/>
      <c r="J2402" s="191"/>
    </row>
    <row r="2403" spans="2:10">
      <c r="B2403" s="168">
        <v>2399</v>
      </c>
      <c r="C2403" s="181">
        <v>1.7324596428108394E-2</v>
      </c>
      <c r="D2403" s="181">
        <v>0.13843305438027675</v>
      </c>
      <c r="E2403" s="182">
        <v>0.6063542956238106</v>
      </c>
      <c r="F2403" s="183">
        <v>1.7904442550516843E-2</v>
      </c>
      <c r="G2403" s="183">
        <v>0.21678411569930733</v>
      </c>
      <c r="H2403" s="183">
        <v>0.23343834807000227</v>
      </c>
      <c r="I2403" s="191"/>
      <c r="J2403" s="191"/>
    </row>
    <row r="2404" spans="2:10">
      <c r="B2404" s="168">
        <v>2400</v>
      </c>
      <c r="C2404" s="181">
        <v>1.5919137417950216E-2</v>
      </c>
      <c r="D2404" s="181">
        <v>0.14065991773360934</v>
      </c>
      <c r="E2404" s="182">
        <v>0.59252649571342098</v>
      </c>
      <c r="F2404" s="183">
        <v>1.7736788466916027E-2</v>
      </c>
      <c r="G2404" s="183">
        <v>0.23131359611499383</v>
      </c>
      <c r="H2404" s="183">
        <v>0.12735726359181093</v>
      </c>
      <c r="I2404" s="191"/>
      <c r="J2404" s="191"/>
    </row>
    <row r="2405" spans="2:10">
      <c r="B2405" s="168">
        <v>2401</v>
      </c>
      <c r="C2405" s="181">
        <v>1.5428212182011736E-2</v>
      </c>
      <c r="D2405" s="181">
        <v>0.15181031113363719</v>
      </c>
      <c r="E2405" s="182">
        <v>0.58530378274681405</v>
      </c>
      <c r="F2405" s="183">
        <v>1.7663355771446197E-2</v>
      </c>
      <c r="G2405" s="183">
        <v>0.24310647370577265</v>
      </c>
      <c r="H2405" s="183">
        <v>0.10863358030628363</v>
      </c>
      <c r="I2405" s="191"/>
      <c r="J2405" s="191"/>
    </row>
    <row r="2406" spans="2:10">
      <c r="B2406" s="168">
        <v>2402</v>
      </c>
      <c r="C2406" s="181">
        <v>1.5224315101163568E-2</v>
      </c>
      <c r="D2406" s="181">
        <v>0.16147921447110933</v>
      </c>
      <c r="E2406" s="182">
        <v>0.58232031504952508</v>
      </c>
      <c r="F2406" s="183">
        <v>1.7624432995302815E-2</v>
      </c>
      <c r="G2406" s="183">
        <v>0.25891296995349483</v>
      </c>
      <c r="H2406" s="183">
        <v>0.10634234968804741</v>
      </c>
      <c r="I2406" s="191"/>
      <c r="J2406" s="191"/>
    </row>
    <row r="2407" spans="2:10">
      <c r="B2407" s="168">
        <v>2403</v>
      </c>
      <c r="C2407" s="181">
        <v>1.553140364026526E-2</v>
      </c>
      <c r="D2407" s="181">
        <v>0.17383560903588299</v>
      </c>
      <c r="E2407" s="182">
        <v>0.58978288290209313</v>
      </c>
      <c r="F2407" s="183">
        <v>1.7592301881604298E-2</v>
      </c>
      <c r="G2407" s="183">
        <v>0.27487033298236058</v>
      </c>
      <c r="H2407" s="183">
        <v>0.10719732729747779</v>
      </c>
      <c r="I2407" s="191"/>
      <c r="J2407" s="191"/>
    </row>
    <row r="2408" spans="2:10">
      <c r="B2408" s="168">
        <v>2404</v>
      </c>
      <c r="C2408" s="181">
        <v>1.6359735206618063E-2</v>
      </c>
      <c r="D2408" s="181">
        <v>0.19296528600308627</v>
      </c>
      <c r="E2408" s="182">
        <v>0.62159882975111314</v>
      </c>
      <c r="F2408" s="183">
        <v>1.7463501623259093E-2</v>
      </c>
      <c r="G2408" s="183">
        <v>0.29817942003002096</v>
      </c>
      <c r="H2408" s="183">
        <v>0.10824794509443697</v>
      </c>
      <c r="I2408" s="191"/>
      <c r="J2408" s="191"/>
    </row>
    <row r="2409" spans="2:10">
      <c r="B2409" s="168">
        <v>2405</v>
      </c>
      <c r="C2409" s="181">
        <v>1.564010024769498E-2</v>
      </c>
      <c r="D2409" s="181">
        <v>0.20344197091463695</v>
      </c>
      <c r="E2409" s="182">
        <v>0.70838229698730948</v>
      </c>
      <c r="F2409" s="183">
        <v>1.7435438611938702E-2</v>
      </c>
      <c r="G2409" s="183">
        <v>0.31644385250892226</v>
      </c>
      <c r="H2409" s="183">
        <v>0.11875588717753217</v>
      </c>
      <c r="I2409" s="191"/>
      <c r="J2409" s="191"/>
    </row>
    <row r="2410" spans="2:10">
      <c r="B2410" s="168">
        <v>2406</v>
      </c>
      <c r="C2410" s="181">
        <v>1.8318824693009418E-2</v>
      </c>
      <c r="D2410" s="181">
        <v>0.2240709972231156</v>
      </c>
      <c r="E2410" s="182">
        <v>0.69658274319708691</v>
      </c>
      <c r="F2410" s="183">
        <v>1.7527556997992858E-2</v>
      </c>
      <c r="G2410" s="183">
        <v>0.32519266931061747</v>
      </c>
      <c r="H2410" s="183">
        <v>0.20359422249299414</v>
      </c>
      <c r="I2410" s="191"/>
      <c r="J2410" s="191"/>
    </row>
    <row r="2411" spans="2:10">
      <c r="B2411" s="168">
        <v>2407</v>
      </c>
      <c r="C2411" s="181">
        <v>2.4354630413533161E-2</v>
      </c>
      <c r="D2411" s="181">
        <v>0.21480950795709397</v>
      </c>
      <c r="E2411" s="182">
        <v>0.65310730223435909</v>
      </c>
      <c r="F2411" s="183">
        <v>1.7744752294452895E-2</v>
      </c>
      <c r="G2411" s="183">
        <v>0.30672239546911867</v>
      </c>
      <c r="H2411" s="183">
        <v>0.29583107343043064</v>
      </c>
      <c r="I2411" s="191"/>
      <c r="J2411" s="191"/>
    </row>
    <row r="2412" spans="2:10">
      <c r="B2412" s="168">
        <v>2408</v>
      </c>
      <c r="C2412" s="181">
        <v>3.2747989546278285E-2</v>
      </c>
      <c r="D2412" s="181">
        <v>0.17508523172904716</v>
      </c>
      <c r="E2412" s="182">
        <v>0.80215571170419497</v>
      </c>
      <c r="F2412" s="183">
        <v>1.8227132705257471E-2</v>
      </c>
      <c r="G2412" s="183">
        <v>0.2541481336332827</v>
      </c>
      <c r="H2412" s="183">
        <v>0.30779185118926355</v>
      </c>
      <c r="I2412" s="191"/>
      <c r="J2412" s="191"/>
    </row>
    <row r="2413" spans="2:10">
      <c r="B2413" s="168">
        <v>2409</v>
      </c>
      <c r="C2413" s="181">
        <v>4.246036060052831E-2</v>
      </c>
      <c r="D2413" s="181">
        <v>0.13674366241152508</v>
      </c>
      <c r="E2413" s="182">
        <v>0.91696442761772068</v>
      </c>
      <c r="F2413" s="183">
        <v>1.8970768029803943E-2</v>
      </c>
      <c r="G2413" s="183">
        <v>0.20207291092779839</v>
      </c>
      <c r="H2413" s="183">
        <v>0.29804812307584855</v>
      </c>
      <c r="I2413" s="191"/>
      <c r="J2413" s="191"/>
    </row>
    <row r="2414" spans="2:10">
      <c r="B2414" s="168">
        <v>2410</v>
      </c>
      <c r="C2414" s="181">
        <v>4.9664050566567197E-2</v>
      </c>
      <c r="D2414" s="181">
        <v>0.10903268149026277</v>
      </c>
      <c r="E2414" s="182">
        <v>0.97849635983985039</v>
      </c>
      <c r="F2414" s="183">
        <v>1.9456354656889573E-2</v>
      </c>
      <c r="G2414" s="183">
        <v>0.1654079135960809</v>
      </c>
      <c r="H2414" s="183">
        <v>0.27948312179995344</v>
      </c>
      <c r="I2414" s="191"/>
      <c r="J2414" s="191"/>
    </row>
    <row r="2415" spans="2:10">
      <c r="B2415" s="168">
        <v>2411</v>
      </c>
      <c r="C2415" s="181">
        <v>5.52652744793986E-2</v>
      </c>
      <c r="D2415" s="181">
        <v>9.0387739233660003E-2</v>
      </c>
      <c r="E2415" s="182">
        <v>0.99934681048016072</v>
      </c>
      <c r="F2415" s="183">
        <v>1.948359025755677E-2</v>
      </c>
      <c r="G2415" s="183">
        <v>0.14260457237447663</v>
      </c>
      <c r="H2415" s="183">
        <v>0.25698785204979852</v>
      </c>
      <c r="I2415" s="191"/>
      <c r="J2415" s="191"/>
    </row>
    <row r="2416" spans="2:10">
      <c r="B2416" s="168">
        <v>2412</v>
      </c>
      <c r="C2416" s="181">
        <v>5.8442323615320944E-2</v>
      </c>
      <c r="D2416" s="181">
        <v>8.0004730291106815E-2</v>
      </c>
      <c r="E2416" s="182">
        <v>0.98900819742026169</v>
      </c>
      <c r="F2416" s="183">
        <v>1.9960799351778961E-2</v>
      </c>
      <c r="G2416" s="183">
        <v>0.12939346574766858</v>
      </c>
      <c r="H2416" s="183">
        <v>0.24492457929641689</v>
      </c>
      <c r="I2416" s="191"/>
      <c r="J2416" s="191"/>
    </row>
    <row r="2417" spans="2:10">
      <c r="B2417" s="168">
        <v>2413</v>
      </c>
      <c r="C2417" s="181">
        <v>5.8677278211413775E-2</v>
      </c>
      <c r="D2417" s="181">
        <v>7.375031014103578E-2</v>
      </c>
      <c r="E2417" s="182">
        <v>0.92908576870101423</v>
      </c>
      <c r="F2417" s="183">
        <v>2.0380296552941757E-2</v>
      </c>
      <c r="G2417" s="183">
        <v>0.11546978963839219</v>
      </c>
      <c r="H2417" s="183">
        <v>0.23480632988622624</v>
      </c>
      <c r="I2417" s="191"/>
      <c r="J2417" s="191"/>
    </row>
    <row r="2418" spans="2:10">
      <c r="B2418" s="168">
        <v>2414</v>
      </c>
      <c r="C2418" s="181">
        <v>5.7161113950727635E-2</v>
      </c>
      <c r="D2418" s="181">
        <v>7.1659941682004319E-2</v>
      </c>
      <c r="E2418" s="182">
        <v>0.80393871489754121</v>
      </c>
      <c r="F2418" s="183">
        <v>1.8612981873190892E-2</v>
      </c>
      <c r="G2418" s="183">
        <v>0.10412460092196753</v>
      </c>
      <c r="H2418" s="183">
        <v>0.23287541945106258</v>
      </c>
      <c r="I2418" s="191"/>
      <c r="J2418" s="191"/>
    </row>
    <row r="2419" spans="2:10">
      <c r="B2419" s="168">
        <v>2415</v>
      </c>
      <c r="C2419" s="181">
        <v>5.4021600305106228E-2</v>
      </c>
      <c r="D2419" s="181">
        <v>7.1332320197736207E-2</v>
      </c>
      <c r="E2419" s="182">
        <v>0.68467470454817503</v>
      </c>
      <c r="F2419" s="183">
        <v>1.9202891193465133E-2</v>
      </c>
      <c r="G2419" s="183">
        <v>9.552868323344714E-2</v>
      </c>
      <c r="H2419" s="183">
        <v>0.24579966779978629</v>
      </c>
      <c r="I2419" s="191"/>
      <c r="J2419" s="191"/>
    </row>
    <row r="2420" spans="2:10">
      <c r="B2420" s="168">
        <v>2416</v>
      </c>
      <c r="C2420" s="181">
        <v>4.8365375743517042E-2</v>
      </c>
      <c r="D2420" s="181">
        <v>6.7567783838251058E-2</v>
      </c>
      <c r="E2420" s="182">
        <v>0.59751784088785276</v>
      </c>
      <c r="F2420" s="183">
        <v>2.0377262713880122E-2</v>
      </c>
      <c r="G2420" s="183">
        <v>9.1782079133251093E-2</v>
      </c>
      <c r="H2420" s="183">
        <v>0.28156274700345457</v>
      </c>
      <c r="I2420" s="191"/>
      <c r="J2420" s="191"/>
    </row>
    <row r="2421" spans="2:10">
      <c r="B2421" s="168">
        <v>2417</v>
      </c>
      <c r="C2421" s="181">
        <v>4.1278368426577949E-2</v>
      </c>
      <c r="D2421" s="181">
        <v>6.4328373200510075E-2</v>
      </c>
      <c r="E2421" s="182">
        <v>0.51835237879219787</v>
      </c>
      <c r="F2421" s="183">
        <v>2.2092381571592806E-2</v>
      </c>
      <c r="G2421" s="183">
        <v>9.3147365919858088E-2</v>
      </c>
      <c r="H2421" s="183">
        <v>0.34366801006850128</v>
      </c>
      <c r="I2421" s="191"/>
      <c r="J2421" s="191"/>
    </row>
    <row r="2422" spans="2:10">
      <c r="B2422" s="168">
        <v>2418</v>
      </c>
      <c r="C2422" s="181">
        <v>3.6576392527200775E-2</v>
      </c>
      <c r="D2422" s="181">
        <v>6.5571462311623155E-2</v>
      </c>
      <c r="E2422" s="182">
        <v>0.44423502536354975</v>
      </c>
      <c r="F2422" s="183">
        <v>2.1916798135899002E-2</v>
      </c>
      <c r="G2422" s="183">
        <v>9.788578192365989E-2</v>
      </c>
      <c r="H2422" s="183">
        <v>0.43515890561101889</v>
      </c>
      <c r="I2422" s="191"/>
      <c r="J2422" s="191"/>
    </row>
    <row r="2423" spans="2:10">
      <c r="B2423" s="168">
        <v>2419</v>
      </c>
      <c r="C2423" s="181">
        <v>3.0048583762488805E-2</v>
      </c>
      <c r="D2423" s="181">
        <v>7.1345434928194937E-2</v>
      </c>
      <c r="E2423" s="182">
        <v>0.52297948890334045</v>
      </c>
      <c r="F2423" s="183">
        <v>2.0639517415494614E-2</v>
      </c>
      <c r="G2423" s="183">
        <v>0.10789843827138651</v>
      </c>
      <c r="H2423" s="183">
        <v>0.56921353791287221</v>
      </c>
      <c r="I2423" s="191"/>
      <c r="J2423" s="191"/>
    </row>
    <row r="2424" spans="2:10">
      <c r="B2424" s="168">
        <v>2420</v>
      </c>
      <c r="C2424" s="181">
        <v>2.6666715440629631E-2</v>
      </c>
      <c r="D2424" s="181">
        <v>7.7884429077571704E-2</v>
      </c>
      <c r="E2424" s="182">
        <v>0.67149760623797128</v>
      </c>
      <c r="F2424" s="183">
        <v>1.9706611904032948E-2</v>
      </c>
      <c r="G2424" s="183">
        <v>0.11893393345840082</v>
      </c>
      <c r="H2424" s="183">
        <v>0.75258264011758169</v>
      </c>
      <c r="I2424" s="191"/>
      <c r="J2424" s="191"/>
    </row>
    <row r="2425" spans="2:10">
      <c r="B2425" s="168">
        <v>2421</v>
      </c>
      <c r="C2425" s="181">
        <v>2.4197593966828298E-2</v>
      </c>
      <c r="D2425" s="181">
        <v>8.1763385863543037E-2</v>
      </c>
      <c r="E2425" s="182">
        <v>0.63983089804138271</v>
      </c>
      <c r="F2425" s="183">
        <v>1.9433531913039336E-2</v>
      </c>
      <c r="G2425" s="183">
        <v>0.12860180467697158</v>
      </c>
      <c r="H2425" s="183">
        <v>0.83368802305414125</v>
      </c>
      <c r="I2425" s="191"/>
      <c r="J2425" s="191"/>
    </row>
    <row r="2426" spans="2:10">
      <c r="B2426" s="168">
        <v>2422</v>
      </c>
      <c r="C2426" s="181">
        <v>2.1332211068618431E-2</v>
      </c>
      <c r="D2426" s="181">
        <v>8.2672332385306718E-2</v>
      </c>
      <c r="E2426" s="182">
        <v>0.62025267024709319</v>
      </c>
      <c r="F2426" s="183">
        <v>1.8989729523939351E-2</v>
      </c>
      <c r="G2426" s="183">
        <v>0.14177775195963374</v>
      </c>
      <c r="H2426" s="183">
        <v>0.54507843645561715</v>
      </c>
      <c r="I2426" s="191"/>
      <c r="J2426" s="191"/>
    </row>
    <row r="2427" spans="2:10">
      <c r="B2427" s="168">
        <v>2423</v>
      </c>
      <c r="C2427" s="181">
        <v>2.0241875474746374E-2</v>
      </c>
      <c r="D2427" s="181">
        <v>8.0983768506834655E-2</v>
      </c>
      <c r="E2427" s="182">
        <v>0.6063542956238106</v>
      </c>
      <c r="F2427" s="183">
        <v>1.8563095905892859E-2</v>
      </c>
      <c r="G2427" s="183">
        <v>0.15473417351068591</v>
      </c>
      <c r="H2427" s="183">
        <v>0.23065687030916696</v>
      </c>
      <c r="I2427" s="191"/>
      <c r="J2427" s="191"/>
    </row>
    <row r="2428" spans="2:10">
      <c r="B2428" s="168">
        <v>2424</v>
      </c>
      <c r="C2428" s="181">
        <v>1.9524112955796934E-2</v>
      </c>
      <c r="D2428" s="181">
        <v>8.6923738322292859E-2</v>
      </c>
      <c r="E2428" s="182">
        <v>0.59252649571342098</v>
      </c>
      <c r="F2428" s="183">
        <v>1.8371826143232503E-2</v>
      </c>
      <c r="G2428" s="183">
        <v>0.16404398169749507</v>
      </c>
      <c r="H2428" s="183">
        <v>0.1244163981759419</v>
      </c>
      <c r="I2428" s="191"/>
      <c r="J2428" s="191"/>
    </row>
    <row r="2429" spans="2:10">
      <c r="B2429" s="168">
        <v>2425</v>
      </c>
      <c r="C2429" s="181">
        <v>1.9507398945483694E-2</v>
      </c>
      <c r="D2429" s="181">
        <v>9.6280441891585716E-2</v>
      </c>
      <c r="E2429" s="182">
        <v>0.58530378274681405</v>
      </c>
      <c r="F2429" s="183">
        <v>1.8248645382240161E-2</v>
      </c>
      <c r="G2429" s="183">
        <v>0.17221829210606673</v>
      </c>
      <c r="H2429" s="183">
        <v>0.1059819412992996</v>
      </c>
      <c r="I2429" s="191"/>
      <c r="J2429" s="191"/>
    </row>
    <row r="2430" spans="2:10">
      <c r="B2430" s="168">
        <v>2426</v>
      </c>
      <c r="C2430" s="181">
        <v>1.897896391546907E-2</v>
      </c>
      <c r="D2430" s="181">
        <v>0.10815574470797039</v>
      </c>
      <c r="E2430" s="182">
        <v>0.58232031504952508</v>
      </c>
      <c r="F2430" s="183">
        <v>1.8090230717599874E-2</v>
      </c>
      <c r="G2430" s="183">
        <v>0.18681893801505847</v>
      </c>
      <c r="H2430" s="183">
        <v>0.10352929429550083</v>
      </c>
      <c r="I2430" s="191"/>
      <c r="J2430" s="191"/>
    </row>
    <row r="2431" spans="2:10">
      <c r="B2431" s="168">
        <v>2427</v>
      </c>
      <c r="C2431" s="181">
        <v>1.9144878202977347E-2</v>
      </c>
      <c r="D2431" s="181">
        <v>0.11753707867383011</v>
      </c>
      <c r="E2431" s="182">
        <v>0.58978288290209313</v>
      </c>
      <c r="F2431" s="183">
        <v>1.8061271344738557E-2</v>
      </c>
      <c r="G2431" s="183">
        <v>0.19853800808089067</v>
      </c>
      <c r="H2431" s="183">
        <v>0.10424658284598964</v>
      </c>
      <c r="I2431" s="191"/>
      <c r="J2431" s="191"/>
    </row>
    <row r="2432" spans="2:10">
      <c r="B2432" s="168">
        <v>2428</v>
      </c>
      <c r="C2432" s="181">
        <v>2.1673715691120449E-2</v>
      </c>
      <c r="D2432" s="181">
        <v>0.12788242562465593</v>
      </c>
      <c r="E2432" s="182">
        <v>0.62159882975111314</v>
      </c>
      <c r="F2432" s="183">
        <v>1.7915095462676535E-2</v>
      </c>
      <c r="G2432" s="183">
        <v>0.21320992109978934</v>
      </c>
      <c r="H2432" s="183">
        <v>0.10502182252506563</v>
      </c>
      <c r="I2432" s="191"/>
      <c r="J2432" s="191"/>
    </row>
    <row r="2433" spans="2:10">
      <c r="B2433" s="168">
        <v>2429</v>
      </c>
      <c r="C2433" s="181">
        <v>2.2019750672243786E-2</v>
      </c>
      <c r="D2433" s="181">
        <v>0.13270860094554168</v>
      </c>
      <c r="E2433" s="182">
        <v>0.70838229698730948</v>
      </c>
      <c r="F2433" s="183">
        <v>1.7887101402243911E-2</v>
      </c>
      <c r="G2433" s="183">
        <v>0.22385009383446322</v>
      </c>
      <c r="H2433" s="183">
        <v>0.11517985269475832</v>
      </c>
      <c r="I2433" s="191"/>
      <c r="J2433" s="191"/>
    </row>
    <row r="2434" spans="2:10">
      <c r="B2434" s="168">
        <v>2430</v>
      </c>
      <c r="C2434" s="181">
        <v>2.5699255333620909E-2</v>
      </c>
      <c r="D2434" s="181">
        <v>0.1465491600318905</v>
      </c>
      <c r="E2434" s="182">
        <v>0.68937331470911012</v>
      </c>
      <c r="F2434" s="183">
        <v>1.8007730980388943E-2</v>
      </c>
      <c r="G2434" s="183">
        <v>0.23004034009721636</v>
      </c>
      <c r="H2434" s="183">
        <v>0.19956754521577277</v>
      </c>
      <c r="I2434" s="191"/>
      <c r="J2434" s="191"/>
    </row>
    <row r="2435" spans="2:10">
      <c r="B2435" s="168">
        <v>2431</v>
      </c>
      <c r="C2435" s="181">
        <v>3.3685604616125985E-2</v>
      </c>
      <c r="D2435" s="181">
        <v>0.14922653832492</v>
      </c>
      <c r="E2435" s="182">
        <v>0.65310730223435909</v>
      </c>
      <c r="F2435" s="183">
        <v>1.8317596270005267E-2</v>
      </c>
      <c r="G2435" s="183">
        <v>0.22250164153151755</v>
      </c>
      <c r="H2435" s="183">
        <v>0.2940518767565608</v>
      </c>
      <c r="I2435" s="191"/>
      <c r="J2435" s="191"/>
    </row>
    <row r="2436" spans="2:10">
      <c r="B2436" s="168">
        <v>2432</v>
      </c>
      <c r="C2436" s="181">
        <v>4.1521360162283701E-2</v>
      </c>
      <c r="D2436" s="181">
        <v>0.129082557033147</v>
      </c>
      <c r="E2436" s="182">
        <v>0.80215571170419497</v>
      </c>
      <c r="F2436" s="183">
        <v>1.8079681231771814E-2</v>
      </c>
      <c r="G2436" s="183">
        <v>0.19599996409546735</v>
      </c>
      <c r="H2436" s="183">
        <v>0.30558917906889932</v>
      </c>
      <c r="I2436" s="191"/>
      <c r="J2436" s="191"/>
    </row>
    <row r="2437" spans="2:10">
      <c r="B2437" s="168">
        <v>2433</v>
      </c>
      <c r="C2437" s="181">
        <v>4.9746970844966702E-2</v>
      </c>
      <c r="D2437" s="181">
        <v>0.10261366253884951</v>
      </c>
      <c r="E2437" s="182">
        <v>0.91696442761772068</v>
      </c>
      <c r="F2437" s="183">
        <v>1.5859359219404304E-2</v>
      </c>
      <c r="G2437" s="183">
        <v>0.16219455954876807</v>
      </c>
      <c r="H2437" s="183">
        <v>0.29527934693223762</v>
      </c>
      <c r="I2437" s="191"/>
      <c r="J2437" s="191"/>
    </row>
    <row r="2438" spans="2:10">
      <c r="B2438" s="168">
        <v>2434</v>
      </c>
      <c r="C2438" s="181">
        <v>5.8235546698503601E-2</v>
      </c>
      <c r="D2438" s="181">
        <v>7.9288846475965374E-2</v>
      </c>
      <c r="E2438" s="182">
        <v>0.97849635983985039</v>
      </c>
      <c r="F2438" s="183">
        <v>1.2067577523982622E-2</v>
      </c>
      <c r="G2438" s="183">
        <v>0.12865196940595089</v>
      </c>
      <c r="H2438" s="183">
        <v>0.27873884231286233</v>
      </c>
      <c r="I2438" s="191"/>
      <c r="J2438" s="191"/>
    </row>
    <row r="2439" spans="2:10">
      <c r="B2439" s="168">
        <v>2435</v>
      </c>
      <c r="C2439" s="181">
        <v>6.6447583213596589E-2</v>
      </c>
      <c r="D2439" s="181">
        <v>6.5733441571758505E-2</v>
      </c>
      <c r="E2439" s="182">
        <v>0.99934681048016072</v>
      </c>
      <c r="F2439" s="183">
        <v>1.1330078828447228E-2</v>
      </c>
      <c r="G2439" s="183">
        <v>0.10997653164586528</v>
      </c>
      <c r="H2439" s="183">
        <v>0.25655211601445493</v>
      </c>
      <c r="I2439" s="191"/>
      <c r="J2439" s="191"/>
    </row>
    <row r="2440" spans="2:10">
      <c r="B2440" s="168">
        <v>2436</v>
      </c>
      <c r="C2440" s="181">
        <v>7.6627724363668021E-2</v>
      </c>
      <c r="D2440" s="181">
        <v>5.4383242937815643E-2</v>
      </c>
      <c r="E2440" s="182">
        <v>0.98900819742026169</v>
      </c>
      <c r="F2440" s="183">
        <v>8.6646098846682989E-3</v>
      </c>
      <c r="G2440" s="183">
        <v>9.5056470885912223E-2</v>
      </c>
      <c r="H2440" s="183">
        <v>0.24283983816375546</v>
      </c>
      <c r="I2440" s="191"/>
      <c r="J2440" s="191"/>
    </row>
    <row r="2441" spans="2:10">
      <c r="B2441" s="168">
        <v>2437</v>
      </c>
      <c r="C2441" s="181">
        <v>8.3189454015350134E-2</v>
      </c>
      <c r="D2441" s="181">
        <v>4.7411721907118856E-2</v>
      </c>
      <c r="E2441" s="182">
        <v>0.92908576870101423</v>
      </c>
      <c r="F2441" s="183">
        <v>9.603169368926693E-3</v>
      </c>
      <c r="G2441" s="183">
        <v>8.1659202645012433E-2</v>
      </c>
      <c r="H2441" s="183">
        <v>0.23365145298121512</v>
      </c>
      <c r="I2441" s="191"/>
      <c r="J2441" s="191"/>
    </row>
    <row r="2442" spans="2:10">
      <c r="B2442" s="168">
        <v>2438</v>
      </c>
      <c r="C2442" s="181">
        <v>8.2545888559341474E-2</v>
      </c>
      <c r="D2442" s="181">
        <v>4.7007089190746684E-2</v>
      </c>
      <c r="E2442" s="182">
        <v>0.80393871489754121</v>
      </c>
      <c r="F2442" s="183">
        <v>1.0143847755336612E-2</v>
      </c>
      <c r="G2442" s="183">
        <v>7.5136941072702135E-2</v>
      </c>
      <c r="H2442" s="183">
        <v>0.23237890970552624</v>
      </c>
      <c r="I2442" s="191"/>
      <c r="J2442" s="191"/>
    </row>
    <row r="2443" spans="2:10">
      <c r="B2443" s="168">
        <v>2439</v>
      </c>
      <c r="C2443" s="181">
        <v>7.4807979945701472E-2</v>
      </c>
      <c r="D2443" s="181">
        <v>4.7550072246917659E-2</v>
      </c>
      <c r="E2443" s="182">
        <v>0.68467470454817503</v>
      </c>
      <c r="F2443" s="183">
        <v>1.058109981009895E-2</v>
      </c>
      <c r="G2443" s="183">
        <v>7.1046568009366359E-2</v>
      </c>
      <c r="H2443" s="183">
        <v>0.24471861904489314</v>
      </c>
      <c r="I2443" s="191"/>
      <c r="J2443" s="191"/>
    </row>
    <row r="2444" spans="2:10">
      <c r="B2444" s="168">
        <v>2440</v>
      </c>
      <c r="C2444" s="181">
        <v>6.6606617286456685E-2</v>
      </c>
      <c r="D2444" s="181">
        <v>4.6684743690832101E-2</v>
      </c>
      <c r="E2444" s="182">
        <v>0.59751784088785276</v>
      </c>
      <c r="F2444" s="183">
        <v>1.1845934895261728E-2</v>
      </c>
      <c r="G2444" s="183">
        <v>6.8818048192350767E-2</v>
      </c>
      <c r="H2444" s="183">
        <v>0.27949679367960484</v>
      </c>
      <c r="I2444" s="191"/>
      <c r="J2444" s="191"/>
    </row>
    <row r="2445" spans="2:10">
      <c r="B2445" s="168">
        <v>2441</v>
      </c>
      <c r="C2445" s="181">
        <v>5.5889404036559065E-2</v>
      </c>
      <c r="D2445" s="181">
        <v>4.5353745113798159E-2</v>
      </c>
      <c r="E2445" s="182">
        <v>0.51835237879219787</v>
      </c>
      <c r="F2445" s="183">
        <v>1.3966657350252577E-2</v>
      </c>
      <c r="G2445" s="183">
        <v>7.0379217914600417E-2</v>
      </c>
      <c r="H2445" s="183">
        <v>0.34211373786631688</v>
      </c>
      <c r="I2445" s="191"/>
      <c r="J2445" s="191"/>
    </row>
    <row r="2446" spans="2:10">
      <c r="B2446" s="168">
        <v>2442</v>
      </c>
      <c r="C2446" s="181">
        <v>4.7761152111865893E-2</v>
      </c>
      <c r="D2446" s="181">
        <v>4.4510121202280997E-2</v>
      </c>
      <c r="E2446" s="182">
        <v>0.44423502536354975</v>
      </c>
      <c r="F2446" s="183">
        <v>1.3875504276627119E-2</v>
      </c>
      <c r="G2446" s="183">
        <v>7.1783220626408795E-2</v>
      </c>
      <c r="H2446" s="183">
        <v>0.43391617585353753</v>
      </c>
      <c r="I2446" s="191"/>
      <c r="J2446" s="191"/>
    </row>
    <row r="2447" spans="2:10">
      <c r="B2447" s="168">
        <v>2443</v>
      </c>
      <c r="C2447" s="181">
        <v>4.2834735939312404E-2</v>
      </c>
      <c r="D2447" s="181">
        <v>4.3808287413145672E-2</v>
      </c>
      <c r="E2447" s="182">
        <v>0.52137551303275786</v>
      </c>
      <c r="F2447" s="183">
        <v>1.0622229014650824E-2</v>
      </c>
      <c r="G2447" s="183">
        <v>7.1847611679608986E-2</v>
      </c>
      <c r="H2447" s="183">
        <v>0.56902610085313399</v>
      </c>
      <c r="I2447" s="191"/>
      <c r="J2447" s="191"/>
    </row>
    <row r="2448" spans="2:10">
      <c r="B2448" s="168">
        <v>2444</v>
      </c>
      <c r="C2448" s="181">
        <v>3.9975822309958997E-2</v>
      </c>
      <c r="D2448" s="181">
        <v>4.3972360534686984E-2</v>
      </c>
      <c r="E2448" s="182">
        <v>0.67149760623797128</v>
      </c>
      <c r="F2448" s="183">
        <v>1.2348035259967116E-2</v>
      </c>
      <c r="G2448" s="183">
        <v>7.3505317173358148E-2</v>
      </c>
      <c r="H2448" s="183">
        <v>0.74755579868959965</v>
      </c>
      <c r="I2448" s="191"/>
      <c r="J2448" s="191"/>
    </row>
    <row r="2449" spans="2:10">
      <c r="B2449" s="168">
        <v>2445</v>
      </c>
      <c r="C2449" s="181">
        <v>3.6858966678896259E-2</v>
      </c>
      <c r="D2449" s="181">
        <v>4.7076448017868366E-2</v>
      </c>
      <c r="E2449" s="182">
        <v>0.63983089804138271</v>
      </c>
      <c r="F2449" s="183">
        <v>1.3178066046883263E-2</v>
      </c>
      <c r="G2449" s="183">
        <v>7.563848674589263E-2</v>
      </c>
      <c r="H2449" s="183">
        <v>0.83164659090798854</v>
      </c>
      <c r="I2449" s="191"/>
      <c r="J2449" s="191"/>
    </row>
    <row r="2450" spans="2:10">
      <c r="B2450" s="168">
        <v>2446</v>
      </c>
      <c r="C2450" s="181">
        <v>3.2473593176185957E-2</v>
      </c>
      <c r="D2450" s="181">
        <v>4.5606368020955981E-2</v>
      </c>
      <c r="E2450" s="182">
        <v>0.62025267024709319</v>
      </c>
      <c r="F2450" s="183">
        <v>9.694115589888844E-3</v>
      </c>
      <c r="G2450" s="183">
        <v>7.9629817494890009E-2</v>
      </c>
      <c r="H2450" s="183">
        <v>0.54351428521781364</v>
      </c>
      <c r="I2450" s="191"/>
      <c r="J2450" s="191"/>
    </row>
    <row r="2451" spans="2:10">
      <c r="B2451" s="168">
        <v>2447</v>
      </c>
      <c r="C2451" s="181">
        <v>3.041544863944539E-2</v>
      </c>
      <c r="D2451" s="181">
        <v>4.060326972686544E-2</v>
      </c>
      <c r="E2451" s="182">
        <v>0.6063542956238106</v>
      </c>
      <c r="F2451" s="183">
        <v>8.0275036817188724E-3</v>
      </c>
      <c r="G2451" s="183">
        <v>8.352694965422415E-2</v>
      </c>
      <c r="H2451" s="183">
        <v>0.22864869170255378</v>
      </c>
      <c r="I2451" s="191"/>
      <c r="J2451" s="191"/>
    </row>
    <row r="2452" spans="2:10">
      <c r="B2452" s="168">
        <v>2448</v>
      </c>
      <c r="C2452" s="181">
        <v>2.9255972670953964E-2</v>
      </c>
      <c r="D2452" s="181">
        <v>4.2543245273319867E-2</v>
      </c>
      <c r="E2452" s="182">
        <v>0.59252649571342098</v>
      </c>
      <c r="F2452" s="183">
        <v>9.1495070028762889E-3</v>
      </c>
      <c r="G2452" s="183">
        <v>8.6329162931550921E-2</v>
      </c>
      <c r="H2452" s="183">
        <v>0.12182764981535463</v>
      </c>
      <c r="I2452" s="191"/>
      <c r="J2452" s="191"/>
    </row>
    <row r="2453" spans="2:10">
      <c r="B2453" s="168">
        <v>2449</v>
      </c>
      <c r="C2453" s="181">
        <v>2.9862613423141508E-2</v>
      </c>
      <c r="D2453" s="181">
        <v>4.597359763016684E-2</v>
      </c>
      <c r="E2453" s="182">
        <v>0.58530378274681405</v>
      </c>
      <c r="F2453" s="183">
        <v>1.0772576425422608E-2</v>
      </c>
      <c r="G2453" s="183">
        <v>8.7599573684484219E-2</v>
      </c>
      <c r="H2453" s="183">
        <v>0.10219624192664484</v>
      </c>
      <c r="I2453" s="191"/>
      <c r="J2453" s="191"/>
    </row>
    <row r="2454" spans="2:10">
      <c r="B2454" s="168">
        <v>2450</v>
      </c>
      <c r="C2454" s="181">
        <v>3.0441834676507688E-2</v>
      </c>
      <c r="D2454" s="181">
        <v>4.8557338299799788E-2</v>
      </c>
      <c r="E2454" s="182">
        <v>0.58232031504952508</v>
      </c>
      <c r="F2454" s="183">
        <v>1.2976419175614271E-2</v>
      </c>
      <c r="G2454" s="183">
        <v>9.1878513288149E-2</v>
      </c>
      <c r="H2454" s="183">
        <v>9.9285719263034533E-2</v>
      </c>
      <c r="I2454" s="191"/>
      <c r="J2454" s="191"/>
    </row>
    <row r="2455" spans="2:10">
      <c r="B2455" s="168">
        <v>2451</v>
      </c>
      <c r="C2455" s="181">
        <v>3.2663409861217824E-2</v>
      </c>
      <c r="D2455" s="181">
        <v>5.2560465528315094E-2</v>
      </c>
      <c r="E2455" s="182">
        <v>0.58978288290209313</v>
      </c>
      <c r="F2455" s="183">
        <v>1.2243402287783608E-2</v>
      </c>
      <c r="G2455" s="183">
        <v>9.5664443013155853E-2</v>
      </c>
      <c r="H2455" s="183">
        <v>9.9724718908359489E-2</v>
      </c>
      <c r="I2455" s="191"/>
      <c r="J2455" s="191"/>
    </row>
    <row r="2456" spans="2:10">
      <c r="B2456" s="168">
        <v>2452</v>
      </c>
      <c r="C2456" s="181">
        <v>3.8592095081492493E-2</v>
      </c>
      <c r="D2456" s="181">
        <v>6.0166037197718444E-2</v>
      </c>
      <c r="E2456" s="182">
        <v>0.62159882975111314</v>
      </c>
      <c r="F2456" s="183">
        <v>1.1527726548225852E-2</v>
      </c>
      <c r="G2456" s="183">
        <v>0.10461181865433526</v>
      </c>
      <c r="H2456" s="183">
        <v>0.10037876398975087</v>
      </c>
      <c r="I2456" s="191"/>
      <c r="J2456" s="191"/>
    </row>
    <row r="2457" spans="2:10">
      <c r="B2457" s="168">
        <v>2453</v>
      </c>
      <c r="C2457" s="181">
        <v>4.1650491801206287E-2</v>
      </c>
      <c r="D2457" s="181">
        <v>6.0352845208619992E-2</v>
      </c>
      <c r="E2457" s="182">
        <v>0.70838229698730948</v>
      </c>
      <c r="F2457" s="183">
        <v>1.1042036494808548E-2</v>
      </c>
      <c r="G2457" s="183">
        <v>0.11064757381048858</v>
      </c>
      <c r="H2457" s="183">
        <v>0.11050768628663724</v>
      </c>
      <c r="I2457" s="191"/>
      <c r="J2457" s="191"/>
    </row>
    <row r="2458" spans="2:10">
      <c r="B2458" s="168">
        <v>2454</v>
      </c>
      <c r="C2458" s="181">
        <v>5.0373511202689111E-2</v>
      </c>
      <c r="D2458" s="181">
        <v>7.2552526256471489E-2</v>
      </c>
      <c r="E2458" s="182">
        <v>0.68524892252742842</v>
      </c>
      <c r="F2458" s="183">
        <v>1.1740371086093391E-2</v>
      </c>
      <c r="G2458" s="183">
        <v>0.11390790859993147</v>
      </c>
      <c r="H2458" s="183">
        <v>0.19352766160845344</v>
      </c>
      <c r="I2458" s="191"/>
      <c r="J2458" s="191"/>
    </row>
    <row r="2459" spans="2:10">
      <c r="B2459" s="168">
        <v>2455</v>
      </c>
      <c r="C2459" s="181">
        <v>6.2584937464826018E-2</v>
      </c>
      <c r="D2459" s="181">
        <v>8.3359420605756754E-2</v>
      </c>
      <c r="E2459" s="182">
        <v>0.65310730223435909</v>
      </c>
      <c r="F2459" s="183">
        <v>1.2775944469437254E-2</v>
      </c>
      <c r="G2459" s="183">
        <v>0.1157700666960562</v>
      </c>
      <c r="H2459" s="183">
        <v>0.2867788778103541</v>
      </c>
      <c r="I2459" s="191"/>
      <c r="J2459" s="191"/>
    </row>
    <row r="2460" spans="2:10">
      <c r="B2460" s="168">
        <v>2456</v>
      </c>
      <c r="C2460" s="181">
        <v>7.356796020669544E-2</v>
      </c>
      <c r="D2460" s="181">
        <v>8.3365104667017353E-2</v>
      </c>
      <c r="E2460" s="182">
        <v>0.80215571170419497</v>
      </c>
      <c r="F2460" s="183">
        <v>1.219492981368474E-2</v>
      </c>
      <c r="G2460" s="183">
        <v>0.11287677107151466</v>
      </c>
      <c r="H2460" s="183">
        <v>0.30049115566105361</v>
      </c>
      <c r="I2460" s="191"/>
      <c r="J2460" s="191"/>
    </row>
    <row r="2461" spans="2:10">
      <c r="B2461" s="168">
        <v>2457</v>
      </c>
      <c r="C2461" s="181">
        <v>8.5480302843927713E-2</v>
      </c>
      <c r="D2461" s="181">
        <v>7.4832558217990314E-2</v>
      </c>
      <c r="E2461" s="182">
        <v>0.91696442761772068</v>
      </c>
      <c r="F2461" s="183">
        <v>1.3295248080640034E-2</v>
      </c>
      <c r="G2461" s="183">
        <v>0.1028844719163044</v>
      </c>
      <c r="H2461" s="183">
        <v>0.29122858950569475</v>
      </c>
      <c r="I2461" s="191"/>
      <c r="J2461" s="191"/>
    </row>
    <row r="2462" spans="2:10">
      <c r="B2462" s="168">
        <v>2458</v>
      </c>
      <c r="C2462" s="181">
        <v>0.10343037258283184</v>
      </c>
      <c r="D2462" s="181">
        <v>6.5440676894547883E-2</v>
      </c>
      <c r="E2462" s="182">
        <v>0.97849635983985039</v>
      </c>
      <c r="F2462" s="183">
        <v>1.5407282723772482E-2</v>
      </c>
      <c r="G2462" s="183">
        <v>9.1083735975003716E-2</v>
      </c>
      <c r="H2462" s="183">
        <v>0.27610484444091249</v>
      </c>
      <c r="I2462" s="191"/>
      <c r="J2462" s="191"/>
    </row>
    <row r="2463" spans="2:10">
      <c r="B2463" s="168">
        <v>2459</v>
      </c>
      <c r="C2463" s="181">
        <v>0.12786522324573765</v>
      </c>
      <c r="D2463" s="181">
        <v>5.6201117433607048E-2</v>
      </c>
      <c r="E2463" s="182">
        <v>0.99934681048016072</v>
      </c>
      <c r="F2463" s="183">
        <v>2.3052074502951211E-2</v>
      </c>
      <c r="G2463" s="183">
        <v>8.0582405390286549E-2</v>
      </c>
      <c r="H2463" s="183">
        <v>0.25529183332761479</v>
      </c>
      <c r="I2463" s="191"/>
      <c r="J2463" s="191"/>
    </row>
    <row r="2464" spans="2:10">
      <c r="B2464" s="168">
        <v>2460</v>
      </c>
      <c r="C2464" s="181">
        <v>0.15346513430358885</v>
      </c>
      <c r="D2464" s="181">
        <v>4.8894923674201909E-2</v>
      </c>
      <c r="E2464" s="182">
        <v>0.98900819742026169</v>
      </c>
      <c r="F2464" s="183">
        <v>3.7798945623709654E-2</v>
      </c>
      <c r="G2464" s="183">
        <v>7.3564187057872543E-2</v>
      </c>
      <c r="H2464" s="183">
        <v>0.24196624915686407</v>
      </c>
      <c r="I2464" s="191"/>
      <c r="J2464" s="191"/>
    </row>
    <row r="2465" spans="2:10">
      <c r="B2465" s="168">
        <v>2461</v>
      </c>
      <c r="C2465" s="181">
        <v>0.1736583955042475</v>
      </c>
      <c r="D2465" s="181">
        <v>3.9217401844985324E-2</v>
      </c>
      <c r="E2465" s="182">
        <v>0.92908576870101423</v>
      </c>
      <c r="F2465" s="183">
        <v>5.6553793948477205E-2</v>
      </c>
      <c r="G2465" s="183">
        <v>6.2128932160248694E-2</v>
      </c>
      <c r="H2465" s="183">
        <v>0.23175361967424057</v>
      </c>
      <c r="I2465" s="191"/>
      <c r="J2465" s="191"/>
    </row>
    <row r="2466" spans="2:10">
      <c r="B2466" s="168">
        <v>2462</v>
      </c>
      <c r="C2466" s="181">
        <v>0.18922619968173676</v>
      </c>
      <c r="D2466" s="181">
        <v>3.288056388220572E-2</v>
      </c>
      <c r="E2466" s="182">
        <v>0.80393871489754121</v>
      </c>
      <c r="F2466" s="183">
        <v>8.1115134433718525E-2</v>
      </c>
      <c r="G2466" s="183">
        <v>5.181301800121161E-2</v>
      </c>
      <c r="H2466" s="183">
        <v>0.23041977345430811</v>
      </c>
      <c r="I2466" s="191"/>
      <c r="J2466" s="191"/>
    </row>
    <row r="2467" spans="2:10">
      <c r="B2467" s="168">
        <v>2463</v>
      </c>
      <c r="C2467" s="181">
        <v>0.1942643138445668</v>
      </c>
      <c r="D2467" s="181">
        <v>2.9214618020780288E-2</v>
      </c>
      <c r="E2467" s="182">
        <v>0.68467470454817503</v>
      </c>
      <c r="F2467" s="183">
        <v>0.11120816331624572</v>
      </c>
      <c r="G2467" s="183">
        <v>4.2241377704335295E-2</v>
      </c>
      <c r="H2467" s="183">
        <v>0.2450811443698451</v>
      </c>
      <c r="I2467" s="191"/>
      <c r="J2467" s="191"/>
    </row>
    <row r="2468" spans="2:10">
      <c r="B2468" s="168">
        <v>2464</v>
      </c>
      <c r="C2468" s="181">
        <v>0.18872535066493998</v>
      </c>
      <c r="D2468" s="181">
        <v>2.7758368012396884E-2</v>
      </c>
      <c r="E2468" s="182">
        <v>0.59751784088785276</v>
      </c>
      <c r="F2468" s="183">
        <v>0.1388250968682406</v>
      </c>
      <c r="G2468" s="183">
        <v>3.7434641472072247E-2</v>
      </c>
      <c r="H2468" s="183">
        <v>0.28332033328690776</v>
      </c>
      <c r="I2468" s="191"/>
      <c r="J2468" s="191"/>
    </row>
    <row r="2469" spans="2:10">
      <c r="B2469" s="168">
        <v>2465</v>
      </c>
      <c r="C2469" s="181">
        <v>0.16659683569920986</v>
      </c>
      <c r="D2469" s="181">
        <v>2.787161482820983E-2</v>
      </c>
      <c r="E2469" s="182">
        <v>0.51835237879219787</v>
      </c>
      <c r="F2469" s="183">
        <v>0.14496569055538006</v>
      </c>
      <c r="G2469" s="183">
        <v>3.7799953154746664E-2</v>
      </c>
      <c r="H2469" s="183">
        <v>0.34485984515140872</v>
      </c>
      <c r="I2469" s="191"/>
      <c r="J2469" s="191"/>
    </row>
    <row r="2470" spans="2:10">
      <c r="B2470" s="168">
        <v>2466</v>
      </c>
      <c r="C2470" s="181">
        <v>0.13159649106986857</v>
      </c>
      <c r="D2470" s="181">
        <v>2.9220998470131196E-2</v>
      </c>
      <c r="E2470" s="182">
        <v>0.44423502536354975</v>
      </c>
      <c r="F2470" s="183">
        <v>0.12022311266164842</v>
      </c>
      <c r="G2470" s="183">
        <v>3.9074767293748355E-2</v>
      </c>
      <c r="H2470" s="183">
        <v>0.43482592918724911</v>
      </c>
      <c r="I2470" s="191"/>
      <c r="J2470" s="191"/>
    </row>
    <row r="2471" spans="2:10">
      <c r="B2471" s="168">
        <v>2467</v>
      </c>
      <c r="C2471" s="181">
        <v>9.6016045960276492E-2</v>
      </c>
      <c r="D2471" s="181">
        <v>3.3850840427213591E-2</v>
      </c>
      <c r="E2471" s="182">
        <v>0.52042723182510664</v>
      </c>
      <c r="F2471" s="183">
        <v>8.4652970009501338E-2</v>
      </c>
      <c r="G2471" s="183">
        <v>4.2867268225657257E-2</v>
      </c>
      <c r="H2471" s="183">
        <v>0.56930139076534225</v>
      </c>
      <c r="I2471" s="191"/>
      <c r="J2471" s="191"/>
    </row>
    <row r="2472" spans="2:10">
      <c r="B2472" s="168">
        <v>2468</v>
      </c>
      <c r="C2472" s="181">
        <v>6.9647602927799784E-2</v>
      </c>
      <c r="D2472" s="181">
        <v>3.5518725249016891E-2</v>
      </c>
      <c r="E2472" s="182">
        <v>0.67149760623797128</v>
      </c>
      <c r="F2472" s="183">
        <v>5.8830690164255982E-2</v>
      </c>
      <c r="G2472" s="183">
        <v>4.5921287441695352E-2</v>
      </c>
      <c r="H2472" s="183">
        <v>0.74852129801001854</v>
      </c>
      <c r="I2472" s="191"/>
      <c r="J2472" s="191"/>
    </row>
    <row r="2473" spans="2:10">
      <c r="B2473" s="168">
        <v>2469</v>
      </c>
      <c r="C2473" s="181">
        <v>6.2663037935340393E-2</v>
      </c>
      <c r="D2473" s="181">
        <v>3.6213325034590529E-2</v>
      </c>
      <c r="E2473" s="182">
        <v>0.63983089804138271</v>
      </c>
      <c r="F2473" s="183">
        <v>4.9125542432324761E-2</v>
      </c>
      <c r="G2473" s="183">
        <v>4.9426552113142626E-2</v>
      </c>
      <c r="H2473" s="183">
        <v>0.83114831704894943</v>
      </c>
      <c r="I2473" s="191"/>
      <c r="J2473" s="191"/>
    </row>
    <row r="2474" spans="2:10">
      <c r="B2474" s="168">
        <v>2470</v>
      </c>
      <c r="C2474" s="181">
        <v>5.9269707123996332E-2</v>
      </c>
      <c r="D2474" s="181">
        <v>3.6524571777972255E-2</v>
      </c>
      <c r="E2474" s="182">
        <v>0.62025267024709319</v>
      </c>
      <c r="F2474" s="183">
        <v>4.1645198520465734E-2</v>
      </c>
      <c r="G2474" s="183">
        <v>5.7089697143574258E-2</v>
      </c>
      <c r="H2474" s="183">
        <v>0.5454302888938739</v>
      </c>
      <c r="I2474" s="191"/>
      <c r="J2474" s="191"/>
    </row>
    <row r="2475" spans="2:10">
      <c r="B2475" s="168">
        <v>2471</v>
      </c>
      <c r="C2475" s="181">
        <v>5.1550581602340245E-2</v>
      </c>
      <c r="D2475" s="181">
        <v>3.7392857842006619E-2</v>
      </c>
      <c r="E2475" s="182">
        <v>0.6063542956238106</v>
      </c>
      <c r="F2475" s="183">
        <v>3.2068644194216386E-2</v>
      </c>
      <c r="G2475" s="183">
        <v>6.4609359532577182E-2</v>
      </c>
      <c r="H2475" s="183">
        <v>0.22837728284005318</v>
      </c>
      <c r="I2475" s="191"/>
      <c r="J2475" s="191"/>
    </row>
    <row r="2476" spans="2:10">
      <c r="B2476" s="168">
        <v>2472</v>
      </c>
      <c r="C2476" s="181">
        <v>4.8531790805713237E-2</v>
      </c>
      <c r="D2476" s="181">
        <v>3.8332745630034928E-2</v>
      </c>
      <c r="E2476" s="182">
        <v>0.51066599322698869</v>
      </c>
      <c r="F2476" s="183">
        <v>2.8847879275821289E-2</v>
      </c>
      <c r="G2476" s="183">
        <v>7.1067636518093613E-2</v>
      </c>
      <c r="H2476" s="183">
        <v>0.12098290406424403</v>
      </c>
      <c r="I2476" s="191"/>
      <c r="J2476" s="191"/>
    </row>
    <row r="2477" spans="2:10">
      <c r="B2477" s="168">
        <v>2473</v>
      </c>
      <c r="C2477" s="181">
        <v>4.7379825541985589E-2</v>
      </c>
      <c r="D2477" s="181">
        <v>4.0569378775625373E-2</v>
      </c>
      <c r="E2477" s="182">
        <v>0.47024145036102527</v>
      </c>
      <c r="F2477" s="183">
        <v>2.7075048525049203E-2</v>
      </c>
      <c r="G2477" s="183">
        <v>7.5588728483319767E-2</v>
      </c>
      <c r="H2477" s="183">
        <v>0.10219068496910906</v>
      </c>
      <c r="I2477" s="191"/>
      <c r="J2477" s="191"/>
    </row>
    <row r="2478" spans="2:10">
      <c r="B2478" s="168">
        <v>2474</v>
      </c>
      <c r="C2478" s="181">
        <v>4.6526091038439139E-2</v>
      </c>
      <c r="D2478" s="181">
        <v>4.4240950682012593E-2</v>
      </c>
      <c r="E2478" s="182">
        <v>0.45198820038671689</v>
      </c>
      <c r="F2478" s="183">
        <v>2.5100570903008105E-2</v>
      </c>
      <c r="G2478" s="183">
        <v>8.1123513793691607E-2</v>
      </c>
      <c r="H2478" s="183">
        <v>9.927804536929466E-2</v>
      </c>
      <c r="I2478" s="191"/>
      <c r="J2478" s="191"/>
    </row>
    <row r="2479" spans="2:10">
      <c r="B2479" s="168">
        <v>2475</v>
      </c>
      <c r="C2479" s="181">
        <v>4.8272419298752971E-2</v>
      </c>
      <c r="D2479" s="181">
        <v>4.9273113087430841E-2</v>
      </c>
      <c r="E2479" s="182">
        <v>0.44385467155471775</v>
      </c>
      <c r="F2479" s="183">
        <v>2.4466291686457038E-2</v>
      </c>
      <c r="G2479" s="183">
        <v>8.8804577218201564E-2</v>
      </c>
      <c r="H2479" s="183">
        <v>9.9800928611707057E-2</v>
      </c>
      <c r="I2479" s="191"/>
      <c r="J2479" s="191"/>
    </row>
    <row r="2480" spans="2:10">
      <c r="B2480" s="168">
        <v>2476</v>
      </c>
      <c r="C2480" s="181">
        <v>5.2744361816248919E-2</v>
      </c>
      <c r="D2480" s="181">
        <v>5.7819781636536893E-2</v>
      </c>
      <c r="E2480" s="182">
        <v>0.45181903667112516</v>
      </c>
      <c r="F2480" s="183">
        <v>2.2738106635512869E-2</v>
      </c>
      <c r="G2480" s="183">
        <v>0.10134304968696153</v>
      </c>
      <c r="H2480" s="183">
        <v>0.10068589615069551</v>
      </c>
      <c r="I2480" s="191"/>
      <c r="J2480" s="191"/>
    </row>
    <row r="2481" spans="2:10">
      <c r="B2481" s="168">
        <v>2477</v>
      </c>
      <c r="C2481" s="181">
        <v>5.1557628930415059E-2</v>
      </c>
      <c r="D2481" s="181">
        <v>6.164285025428419E-2</v>
      </c>
      <c r="E2481" s="182">
        <v>0.46654874850866856</v>
      </c>
      <c r="F2481" s="183">
        <v>2.071174347042851E-2</v>
      </c>
      <c r="G2481" s="183">
        <v>0.11311662012344019</v>
      </c>
      <c r="H2481" s="183">
        <v>0.10696005403126839</v>
      </c>
      <c r="I2481" s="191"/>
      <c r="J2481" s="191"/>
    </row>
    <row r="2482" spans="2:10">
      <c r="B2482" s="168">
        <v>2478</v>
      </c>
      <c r="C2482" s="181">
        <v>5.423064434327142E-2</v>
      </c>
      <c r="D2482" s="181">
        <v>7.7302236267492441E-2</v>
      </c>
      <c r="E2482" s="182">
        <v>0.32598504864290173</v>
      </c>
      <c r="F2482" s="183">
        <v>2.0037955395188073E-2</v>
      </c>
      <c r="G2482" s="183">
        <v>0.12295002478598246</v>
      </c>
      <c r="H2482" s="183">
        <v>0.14450153605773022</v>
      </c>
      <c r="I2482" s="191"/>
      <c r="J2482" s="191"/>
    </row>
    <row r="2483" spans="2:10">
      <c r="B2483" s="168">
        <v>2479</v>
      </c>
      <c r="C2483" s="181">
        <v>6.673217341610041E-2</v>
      </c>
      <c r="D2483" s="181">
        <v>9.1851186321609699E-2</v>
      </c>
      <c r="E2483" s="182">
        <v>0.1599145371714476</v>
      </c>
      <c r="F2483" s="183">
        <v>2.1196950867631473E-2</v>
      </c>
      <c r="G2483" s="183">
        <v>0.12638158354908502</v>
      </c>
      <c r="H2483" s="183">
        <v>0.22068468949705924</v>
      </c>
      <c r="I2483" s="191"/>
      <c r="J2483" s="191"/>
    </row>
    <row r="2484" spans="2:10">
      <c r="B2484" s="168">
        <v>2480</v>
      </c>
      <c r="C2484" s="181">
        <v>8.3835586438689783E-2</v>
      </c>
      <c r="D2484" s="181">
        <v>9.513025804099956E-2</v>
      </c>
      <c r="E2484" s="182">
        <v>0.19045010498339618</v>
      </c>
      <c r="F2484" s="183">
        <v>2.7491408460818691E-2</v>
      </c>
      <c r="G2484" s="183">
        <v>0.11940651840014141</v>
      </c>
      <c r="H2484" s="183">
        <v>0.30198941725950412</v>
      </c>
      <c r="I2484" s="191"/>
      <c r="J2484" s="191"/>
    </row>
    <row r="2485" spans="2:10">
      <c r="B2485" s="168">
        <v>2481</v>
      </c>
      <c r="C2485" s="181">
        <v>0.10281502720842904</v>
      </c>
      <c r="D2485" s="181">
        <v>0.10018665452876808</v>
      </c>
      <c r="E2485" s="182">
        <v>0.22454895299200012</v>
      </c>
      <c r="F2485" s="183">
        <v>3.8953528239336059E-2</v>
      </c>
      <c r="G2485" s="183">
        <v>0.11273667565013869</v>
      </c>
      <c r="H2485" s="183">
        <v>0.34687261045313084</v>
      </c>
      <c r="I2485" s="191"/>
      <c r="J2485" s="191"/>
    </row>
    <row r="2486" spans="2:10">
      <c r="B2486" s="168">
        <v>2482</v>
      </c>
      <c r="C2486" s="181">
        <v>0.12192476020216342</v>
      </c>
      <c r="D2486" s="181">
        <v>0.10375062706699763</v>
      </c>
      <c r="E2486" s="182">
        <v>0.25384718748471924</v>
      </c>
      <c r="F2486" s="183">
        <v>5.0216724706651152E-2</v>
      </c>
      <c r="G2486" s="183">
        <v>0.1102633275677201</v>
      </c>
      <c r="H2486" s="183">
        <v>0.34875394929884856</v>
      </c>
      <c r="I2486" s="191"/>
      <c r="J2486" s="191"/>
    </row>
    <row r="2487" spans="2:10">
      <c r="B2487" s="168">
        <v>2483</v>
      </c>
      <c r="C2487" s="181">
        <v>0.13629942176971355</v>
      </c>
      <c r="D2487" s="181">
        <v>0.10982814975297832</v>
      </c>
      <c r="E2487" s="182">
        <v>0.27211362967828912</v>
      </c>
      <c r="F2487" s="183">
        <v>6.0257421933891213E-2</v>
      </c>
      <c r="G2487" s="183">
        <v>0.11266828767727637</v>
      </c>
      <c r="H2487" s="183">
        <v>0.32617832417861264</v>
      </c>
      <c r="I2487" s="191"/>
      <c r="J2487" s="191"/>
    </row>
    <row r="2488" spans="2:10">
      <c r="B2488" s="168">
        <v>2484</v>
      </c>
      <c r="C2488" s="181">
        <v>0.14677987288252264</v>
      </c>
      <c r="D2488" s="181">
        <v>0.11452395536425218</v>
      </c>
      <c r="E2488" s="182">
        <v>0.28169826431145589</v>
      </c>
      <c r="F2488" s="183">
        <v>7.2782074892868615E-2</v>
      </c>
      <c r="G2488" s="183">
        <v>0.11648104418509977</v>
      </c>
      <c r="H2488" s="183">
        <v>0.30799146063217459</v>
      </c>
      <c r="I2488" s="191"/>
      <c r="J2488" s="191"/>
    </row>
    <row r="2489" spans="2:10">
      <c r="B2489" s="168">
        <v>2485</v>
      </c>
      <c r="C2489" s="181">
        <v>0.15298962293980811</v>
      </c>
      <c r="D2489" s="181">
        <v>0.11561552546241859</v>
      </c>
      <c r="E2489" s="182">
        <v>0.28410258229790913</v>
      </c>
      <c r="F2489" s="183">
        <v>8.69164552776098E-2</v>
      </c>
      <c r="G2489" s="183">
        <v>0.118028394049535</v>
      </c>
      <c r="H2489" s="183">
        <v>0.2973906379731252</v>
      </c>
      <c r="I2489" s="191"/>
      <c r="J2489" s="191"/>
    </row>
    <row r="2490" spans="2:10">
      <c r="B2490" s="168">
        <v>2486</v>
      </c>
      <c r="C2490" s="181">
        <v>0.1584773712080691</v>
      </c>
      <c r="D2490" s="181">
        <v>0.11550080741384192</v>
      </c>
      <c r="E2490" s="182">
        <v>0.28132191849057231</v>
      </c>
      <c r="F2490" s="183">
        <v>0.10583185574453834</v>
      </c>
      <c r="G2490" s="183">
        <v>0.11774085293926843</v>
      </c>
      <c r="H2490" s="183">
        <v>0.29948234735412466</v>
      </c>
      <c r="I2490" s="191"/>
      <c r="J2490" s="191"/>
    </row>
    <row r="2491" spans="2:10">
      <c r="B2491" s="168">
        <v>2487</v>
      </c>
      <c r="C2491" s="181">
        <v>0.15557081250249238</v>
      </c>
      <c r="D2491" s="181">
        <v>0.11680902206702955</v>
      </c>
      <c r="E2491" s="182">
        <v>0.27951886984797542</v>
      </c>
      <c r="F2491" s="183">
        <v>0.12088604097206583</v>
      </c>
      <c r="G2491" s="183">
        <v>0.12014052898554251</v>
      </c>
      <c r="H2491" s="183">
        <v>0.31072918837812558</v>
      </c>
      <c r="I2491" s="191"/>
      <c r="J2491" s="191"/>
    </row>
    <row r="2492" spans="2:10">
      <c r="B2492" s="168">
        <v>2488</v>
      </c>
      <c r="C2492" s="181">
        <v>0.13375532510858384</v>
      </c>
      <c r="D2492" s="181">
        <v>0.11972139891392522</v>
      </c>
      <c r="E2492" s="182">
        <v>0.27412532399518208</v>
      </c>
      <c r="F2492" s="183">
        <v>0.10815519038322689</v>
      </c>
      <c r="G2492" s="183">
        <v>0.12652008697703634</v>
      </c>
      <c r="H2492" s="183">
        <v>0.33479760634495181</v>
      </c>
      <c r="I2492" s="191"/>
      <c r="J2492" s="191"/>
    </row>
    <row r="2493" spans="2:10">
      <c r="B2493" s="168">
        <v>2489</v>
      </c>
      <c r="C2493" s="181">
        <v>9.8167234822111094E-2</v>
      </c>
      <c r="D2493" s="181">
        <v>0.12358254010712172</v>
      </c>
      <c r="E2493" s="182">
        <v>0.26296644665899338</v>
      </c>
      <c r="F2493" s="183">
        <v>7.7346485761141989E-2</v>
      </c>
      <c r="G2493" s="183">
        <v>0.13232618861362253</v>
      </c>
      <c r="H2493" s="183">
        <v>0.38356749440930366</v>
      </c>
      <c r="I2493" s="191"/>
      <c r="J2493" s="191"/>
    </row>
    <row r="2494" spans="2:10">
      <c r="B2494" s="168">
        <v>2490</v>
      </c>
      <c r="C2494" s="181">
        <v>6.9537722539142394E-2</v>
      </c>
      <c r="D2494" s="181">
        <v>0.13153679879192118</v>
      </c>
      <c r="E2494" s="182">
        <v>0.25187785308701638</v>
      </c>
      <c r="F2494" s="183">
        <v>4.8010537626275482E-2</v>
      </c>
      <c r="G2494" s="183">
        <v>0.14124467126775331</v>
      </c>
      <c r="H2494" s="183">
        <v>0.46068324645221315</v>
      </c>
      <c r="I2494" s="191"/>
      <c r="J2494" s="191"/>
    </row>
    <row r="2495" spans="2:10">
      <c r="B2495" s="168">
        <v>2491</v>
      </c>
      <c r="C2495" s="181">
        <v>5.5238737666687333E-2</v>
      </c>
      <c r="D2495" s="181">
        <v>0.13419985033810225</v>
      </c>
      <c r="E2495" s="182">
        <v>0.37017158360061103</v>
      </c>
      <c r="F2495" s="183">
        <v>3.3101080312166943E-2</v>
      </c>
      <c r="G2495" s="183">
        <v>0.14914732662810529</v>
      </c>
      <c r="H2495" s="183">
        <v>0.60098178208805575</v>
      </c>
      <c r="I2495" s="191"/>
      <c r="J2495" s="191"/>
    </row>
    <row r="2496" spans="2:10">
      <c r="B2496" s="168">
        <v>2492</v>
      </c>
      <c r="C2496" s="181">
        <v>4.7174541569893078E-2</v>
      </c>
      <c r="D2496" s="181">
        <v>0.13363910071261234</v>
      </c>
      <c r="E2496" s="182">
        <v>0.55687406970430342</v>
      </c>
      <c r="F2496" s="183">
        <v>2.739070568923781E-2</v>
      </c>
      <c r="G2496" s="183">
        <v>0.15727804351459973</v>
      </c>
      <c r="H2496" s="183">
        <v>0.78759394235177016</v>
      </c>
      <c r="I2496" s="191"/>
      <c r="J2496" s="191"/>
    </row>
    <row r="2497" spans="2:10">
      <c r="B2497" s="168">
        <v>2493</v>
      </c>
      <c r="C2497" s="181">
        <v>4.0544223568541482E-2</v>
      </c>
      <c r="D2497" s="181">
        <v>0.13489730865391902</v>
      </c>
      <c r="E2497" s="182">
        <v>0.53802647375625867</v>
      </c>
      <c r="F2497" s="183">
        <v>2.329143750982772E-2</v>
      </c>
      <c r="G2497" s="183">
        <v>0.16709234425604519</v>
      </c>
      <c r="H2497" s="183">
        <v>0.87471980364711166</v>
      </c>
      <c r="I2497" s="191"/>
      <c r="J2497" s="191"/>
    </row>
    <row r="2498" spans="2:10">
      <c r="B2498" s="168">
        <v>2494</v>
      </c>
      <c r="C2498" s="181">
        <v>3.6747597541266622E-2</v>
      </c>
      <c r="D2498" s="181">
        <v>0.13113954578290621</v>
      </c>
      <c r="E2498" s="182">
        <v>0.51908208821747348</v>
      </c>
      <c r="F2498" s="183">
        <v>2.1020471070396729E-2</v>
      </c>
      <c r="G2498" s="183">
        <v>0.17785045999295113</v>
      </c>
      <c r="H2498" s="183">
        <v>0.59444521232385039</v>
      </c>
      <c r="I2498" s="191"/>
      <c r="J2498" s="191"/>
    </row>
    <row r="2499" spans="2:10">
      <c r="B2499" s="168">
        <v>2495</v>
      </c>
      <c r="C2499" s="181">
        <v>3.1884210160616752E-2</v>
      </c>
      <c r="D2499" s="181">
        <v>0.1254136277674637</v>
      </c>
      <c r="E2499" s="182">
        <v>0.50211813970458841</v>
      </c>
      <c r="F2499" s="183">
        <v>2.0006548265811091E-2</v>
      </c>
      <c r="G2499" s="183">
        <v>0.19245012360812763</v>
      </c>
      <c r="H2499" s="183">
        <v>0.25758500447070465</v>
      </c>
      <c r="I2499" s="191"/>
      <c r="J2499" s="191"/>
    </row>
    <row r="2500" spans="2:10">
      <c r="B2500" s="168">
        <v>2496</v>
      </c>
      <c r="C2500" s="181">
        <v>2.4853607741712348E-2</v>
      </c>
      <c r="D2500" s="181">
        <v>0.13290709990577393</v>
      </c>
      <c r="E2500" s="182">
        <v>0.49129169744703466</v>
      </c>
      <c r="F2500" s="183">
        <v>1.9480763271158413E-2</v>
      </c>
      <c r="G2500" s="183">
        <v>0.20506968612494733</v>
      </c>
      <c r="H2500" s="183">
        <v>0.13393193820769064</v>
      </c>
      <c r="I2500" s="191"/>
      <c r="J2500" s="191"/>
    </row>
    <row r="2501" spans="2:10">
      <c r="B2501" s="168">
        <v>2497</v>
      </c>
      <c r="C2501" s="181">
        <v>2.2457052846503667E-2</v>
      </c>
      <c r="D2501" s="181">
        <v>0.14236496427134246</v>
      </c>
      <c r="E2501" s="182">
        <v>0.48896870510343216</v>
      </c>
      <c r="F2501" s="183">
        <v>1.8995280070404449E-2</v>
      </c>
      <c r="G2501" s="183">
        <v>0.21378249677748334</v>
      </c>
      <c r="H2501" s="183">
        <v>0.11035103300753392</v>
      </c>
      <c r="I2501" s="191"/>
      <c r="J2501" s="191"/>
    </row>
    <row r="2502" spans="2:10">
      <c r="B2502" s="168">
        <v>2498</v>
      </c>
      <c r="C2502" s="181">
        <v>2.1597424727718553E-2</v>
      </c>
      <c r="D2502" s="181">
        <v>0.1555262965738643</v>
      </c>
      <c r="E2502" s="182">
        <v>0.47931830880022852</v>
      </c>
      <c r="F2502" s="183">
        <v>1.845108518871847E-2</v>
      </c>
      <c r="G2502" s="183">
        <v>0.22760648700061112</v>
      </c>
      <c r="H2502" s="183">
        <v>0.10646257402330518</v>
      </c>
      <c r="I2502" s="191"/>
      <c r="J2502" s="191"/>
    </row>
    <row r="2503" spans="2:10">
      <c r="B2503" s="168">
        <v>2499</v>
      </c>
      <c r="C2503" s="181">
        <v>2.0949693056739539E-2</v>
      </c>
      <c r="D2503" s="181">
        <v>0.16571432392360846</v>
      </c>
      <c r="E2503" s="182">
        <v>0.47005778634190404</v>
      </c>
      <c r="F2503" s="183">
        <v>1.8200965843350608E-2</v>
      </c>
      <c r="G2503" s="183">
        <v>0.23910735235065436</v>
      </c>
      <c r="H2503" s="183">
        <v>0.10675427019109496</v>
      </c>
      <c r="I2503" s="191"/>
      <c r="J2503" s="191"/>
    </row>
    <row r="2504" spans="2:10">
      <c r="B2504" s="168">
        <v>2500</v>
      </c>
      <c r="C2504" s="181">
        <v>2.1123217166465664E-2</v>
      </c>
      <c r="D2504" s="181">
        <v>0.17099087551576694</v>
      </c>
      <c r="E2504" s="182">
        <v>0.4749000424589549</v>
      </c>
      <c r="F2504" s="183">
        <v>1.783311285712386E-2</v>
      </c>
      <c r="G2504" s="183">
        <v>0.25557340808702139</v>
      </c>
      <c r="H2504" s="183">
        <v>0.10755164949463883</v>
      </c>
      <c r="I2504" s="191"/>
      <c r="J2504" s="191"/>
    </row>
    <row r="2505" spans="2:10">
      <c r="B2505" s="168">
        <v>2501</v>
      </c>
      <c r="C2505" s="181">
        <v>2.0625556045841133E-2</v>
      </c>
      <c r="D2505" s="181">
        <v>0.18217787245435318</v>
      </c>
      <c r="E2505" s="182">
        <v>0.48626111469315664</v>
      </c>
      <c r="F2505" s="183">
        <v>1.7663011017007381E-2</v>
      </c>
      <c r="G2505" s="183">
        <v>0.26768637797277239</v>
      </c>
      <c r="H2505" s="183">
        <v>0.11345260916356413</v>
      </c>
      <c r="I2505" s="191"/>
      <c r="J2505" s="191"/>
    </row>
    <row r="2506" spans="2:10">
      <c r="B2506" s="168">
        <v>2502</v>
      </c>
      <c r="C2506" s="181">
        <v>2.0580095995536597E-2</v>
      </c>
      <c r="D2506" s="181">
        <v>0.19722314903617383</v>
      </c>
      <c r="E2506" s="182">
        <v>0.32954591112430814</v>
      </c>
      <c r="F2506" s="183">
        <v>1.7617710283745716E-2</v>
      </c>
      <c r="G2506" s="183">
        <v>0.27698873427546572</v>
      </c>
      <c r="H2506" s="183">
        <v>0.15118699700162444</v>
      </c>
      <c r="I2506" s="191"/>
      <c r="J2506" s="191"/>
    </row>
    <row r="2507" spans="2:10">
      <c r="B2507" s="168">
        <v>2503</v>
      </c>
      <c r="C2507" s="181">
        <v>1.8908659477171626E-2</v>
      </c>
      <c r="D2507" s="181">
        <v>0.19681036226946702</v>
      </c>
      <c r="E2507" s="182">
        <v>0.16729136250702872</v>
      </c>
      <c r="F2507" s="183">
        <v>1.7656908863440176E-2</v>
      </c>
      <c r="G2507" s="183">
        <v>0.28445633509226004</v>
      </c>
      <c r="H2507" s="183">
        <v>0.22799173583388191</v>
      </c>
      <c r="I2507" s="191"/>
      <c r="J2507" s="191"/>
    </row>
    <row r="2508" spans="2:10">
      <c r="B2508" s="168">
        <v>2504</v>
      </c>
      <c r="C2508" s="181">
        <v>2.1443204437288872E-2</v>
      </c>
      <c r="D2508" s="181">
        <v>0.20656678659984462</v>
      </c>
      <c r="E2508" s="182">
        <v>0.19097263134404899</v>
      </c>
      <c r="F2508" s="183">
        <v>1.7779227738335443E-2</v>
      </c>
      <c r="G2508" s="183">
        <v>0.28585766190022677</v>
      </c>
      <c r="H2508" s="183">
        <v>0.30806996368307688</v>
      </c>
      <c r="I2508" s="191"/>
      <c r="J2508" s="191"/>
    </row>
    <row r="2509" spans="2:10">
      <c r="B2509" s="168">
        <v>2505</v>
      </c>
      <c r="C2509" s="181">
        <v>2.43787219097652E-2</v>
      </c>
      <c r="D2509" s="181">
        <v>0.20463913037354231</v>
      </c>
      <c r="E2509" s="182">
        <v>0.21715021885554006</v>
      </c>
      <c r="F2509" s="183">
        <v>1.7769436712272799E-2</v>
      </c>
      <c r="G2509" s="183">
        <v>0.28135591096150092</v>
      </c>
      <c r="H2509" s="183">
        <v>0.35255843648031437</v>
      </c>
      <c r="I2509" s="191"/>
      <c r="J2509" s="191"/>
    </row>
    <row r="2510" spans="2:10">
      <c r="B2510" s="168">
        <v>2506</v>
      </c>
      <c r="C2510" s="181">
        <v>2.4855372868647783E-2</v>
      </c>
      <c r="D2510" s="181">
        <v>0.20771309765463061</v>
      </c>
      <c r="E2510" s="182">
        <v>0.24120379838344644</v>
      </c>
      <c r="F2510" s="183">
        <v>1.7729721000920105E-2</v>
      </c>
      <c r="G2510" s="183">
        <v>0.2817256937746449</v>
      </c>
      <c r="H2510" s="183">
        <v>0.35397598988598444</v>
      </c>
      <c r="I2510" s="191"/>
      <c r="J2510" s="191"/>
    </row>
    <row r="2511" spans="2:10">
      <c r="B2511" s="168">
        <v>2507</v>
      </c>
      <c r="C2511" s="181">
        <v>2.5198202339995781E-2</v>
      </c>
      <c r="D2511" s="181">
        <v>0.21822687216921968</v>
      </c>
      <c r="E2511" s="182">
        <v>0.25941022047903356</v>
      </c>
      <c r="F2511" s="183">
        <v>1.7646635181163182E-2</v>
      </c>
      <c r="G2511" s="183">
        <v>0.28728910109446143</v>
      </c>
      <c r="H2511" s="183">
        <v>0.33014114054701071</v>
      </c>
      <c r="I2511" s="191"/>
      <c r="J2511" s="191"/>
    </row>
    <row r="2512" spans="2:10">
      <c r="B2512" s="168">
        <v>2508</v>
      </c>
      <c r="C2512" s="181">
        <v>2.5598493380810324E-2</v>
      </c>
      <c r="D2512" s="181">
        <v>0.21085420345827877</v>
      </c>
      <c r="E2512" s="182">
        <v>0.26029130825469521</v>
      </c>
      <c r="F2512" s="183">
        <v>1.7617020774868073E-2</v>
      </c>
      <c r="G2512" s="183">
        <v>0.28348064635610465</v>
      </c>
      <c r="H2512" s="183">
        <v>0.31235772975880388</v>
      </c>
      <c r="I2512" s="191"/>
      <c r="J2512" s="191"/>
    </row>
    <row r="2513" spans="2:10">
      <c r="B2513" s="168">
        <v>2509</v>
      </c>
      <c r="C2513" s="181">
        <v>2.5409801282984555E-2</v>
      </c>
      <c r="D2513" s="181">
        <v>0.19655714172449631</v>
      </c>
      <c r="E2513" s="182">
        <v>0.25634864797187207</v>
      </c>
      <c r="F2513" s="183">
        <v>1.7651978874964967E-2</v>
      </c>
      <c r="G2513" s="183">
        <v>0.27181970098637531</v>
      </c>
      <c r="H2513" s="183">
        <v>0.30216935683685225</v>
      </c>
      <c r="I2513" s="191"/>
      <c r="J2513" s="191"/>
    </row>
    <row r="2514" spans="2:10">
      <c r="B2514" s="168">
        <v>2510</v>
      </c>
      <c r="C2514" s="181">
        <v>2.5395974776217842E-2</v>
      </c>
      <c r="D2514" s="181">
        <v>0.20030434083062321</v>
      </c>
      <c r="E2514" s="182">
        <v>0.24827662722124849</v>
      </c>
      <c r="F2514" s="183">
        <v>1.7569789416748988E-2</v>
      </c>
      <c r="G2514" s="183">
        <v>0.26713869836246501</v>
      </c>
      <c r="H2514" s="183">
        <v>0.30322094489623858</v>
      </c>
      <c r="I2514" s="191"/>
      <c r="J2514" s="191"/>
    </row>
    <row r="2515" spans="2:10">
      <c r="B2515" s="168">
        <v>2511</v>
      </c>
      <c r="C2515" s="181">
        <v>2.487423113346118E-2</v>
      </c>
      <c r="D2515" s="181">
        <v>0.1988807969472903</v>
      </c>
      <c r="E2515" s="182">
        <v>0.24083097339556719</v>
      </c>
      <c r="F2515" s="183">
        <v>1.7553379105460894E-2</v>
      </c>
      <c r="G2515" s="183">
        <v>0.26345821279769605</v>
      </c>
      <c r="H2515" s="183">
        <v>0.31347414898944048</v>
      </c>
      <c r="I2515" s="191"/>
      <c r="J2515" s="191"/>
    </row>
    <row r="2516" spans="2:10">
      <c r="B2516" s="168">
        <v>2512</v>
      </c>
      <c r="C2516" s="181">
        <v>2.4853806794887641E-2</v>
      </c>
      <c r="D2516" s="181">
        <v>0.19916023632943167</v>
      </c>
      <c r="E2516" s="182">
        <v>0.23683773486980086</v>
      </c>
      <c r="F2516" s="183">
        <v>1.7599231445824679E-2</v>
      </c>
      <c r="G2516" s="183">
        <v>0.26271420991313971</v>
      </c>
      <c r="H2516" s="183">
        <v>0.34063100046669592</v>
      </c>
      <c r="I2516" s="191"/>
      <c r="J2516" s="191"/>
    </row>
    <row r="2517" spans="2:10">
      <c r="B2517" s="168">
        <v>2513</v>
      </c>
      <c r="C2517" s="181">
        <v>2.4144476626509263E-2</v>
      </c>
      <c r="D2517" s="181">
        <v>0.20441027697379874</v>
      </c>
      <c r="E2517" s="182">
        <v>0.23137982712398661</v>
      </c>
      <c r="F2517" s="183">
        <v>1.780080936620591E-2</v>
      </c>
      <c r="G2517" s="183">
        <v>0.26183095841221998</v>
      </c>
      <c r="H2517" s="183">
        <v>0.38962131451329995</v>
      </c>
      <c r="I2517" s="191"/>
      <c r="J2517" s="191"/>
    </row>
    <row r="2518" spans="2:10">
      <c r="B2518" s="168">
        <v>2514</v>
      </c>
      <c r="C2518" s="181">
        <v>2.3126859370074141E-2</v>
      </c>
      <c r="D2518" s="181">
        <v>0.2155199217955894</v>
      </c>
      <c r="E2518" s="182">
        <v>0.2254937170325805</v>
      </c>
      <c r="F2518" s="183">
        <v>1.7796913641047182E-2</v>
      </c>
      <c r="G2518" s="183">
        <v>0.26241041014662064</v>
      </c>
      <c r="H2518" s="183">
        <v>0.46471698018344876</v>
      </c>
      <c r="I2518" s="191"/>
      <c r="J2518" s="191"/>
    </row>
    <row r="2519" spans="2:10">
      <c r="B2519" s="168">
        <v>2515</v>
      </c>
      <c r="C2519" s="181">
        <v>2.2503278760051121E-2</v>
      </c>
      <c r="D2519" s="181">
        <v>0.24415014575452876</v>
      </c>
      <c r="E2519" s="182">
        <v>0.33540813370749289</v>
      </c>
      <c r="F2519" s="183">
        <v>1.77178959236684E-2</v>
      </c>
      <c r="G2519" s="183">
        <v>0.26948780321335414</v>
      </c>
      <c r="H2519" s="183">
        <v>0.60291489766509909</v>
      </c>
      <c r="I2519" s="191"/>
      <c r="J2519" s="191"/>
    </row>
    <row r="2520" spans="2:10">
      <c r="B2520" s="168">
        <v>2516</v>
      </c>
      <c r="C2520" s="181">
        <v>2.1595741703705807E-2</v>
      </c>
      <c r="D2520" s="181">
        <v>0.25215800382305226</v>
      </c>
      <c r="E2520" s="182">
        <v>0.53806024376991102</v>
      </c>
      <c r="F2520" s="183">
        <v>1.7683972086887968E-2</v>
      </c>
      <c r="G2520" s="183">
        <v>0.2722053359893653</v>
      </c>
      <c r="H2520" s="183">
        <v>0.79094143593017607</v>
      </c>
      <c r="I2520" s="191"/>
      <c r="J2520" s="191"/>
    </row>
    <row r="2521" spans="2:10">
      <c r="B2521" s="168">
        <v>2517</v>
      </c>
      <c r="C2521" s="181">
        <v>2.0891837822457387E-2</v>
      </c>
      <c r="D2521" s="181">
        <v>0.24604693816468803</v>
      </c>
      <c r="E2521" s="182">
        <v>0.52447281227640885</v>
      </c>
      <c r="F2521" s="183">
        <v>1.7727411146179969E-2</v>
      </c>
      <c r="G2521" s="183">
        <v>0.26532291130886065</v>
      </c>
      <c r="H2521" s="183">
        <v>0.8840356460302734</v>
      </c>
      <c r="I2521" s="191"/>
      <c r="J2521" s="191"/>
    </row>
    <row r="2522" spans="2:10">
      <c r="B2522" s="168">
        <v>2518</v>
      </c>
      <c r="C2522" s="181">
        <v>2.0003041483432803E-2</v>
      </c>
      <c r="D2522" s="181">
        <v>0.23887928577976433</v>
      </c>
      <c r="E2522" s="182">
        <v>0.51087579438087427</v>
      </c>
      <c r="F2522" s="183">
        <v>1.7638464500963003E-2</v>
      </c>
      <c r="G2522" s="183">
        <v>0.2648165219109947</v>
      </c>
      <c r="H2522" s="183">
        <v>0.59846448032435728</v>
      </c>
      <c r="I2522" s="191"/>
      <c r="J2522" s="191"/>
    </row>
    <row r="2523" spans="2:10">
      <c r="B2523" s="168">
        <v>2519</v>
      </c>
      <c r="C2523" s="181">
        <v>1.9261521376506843E-2</v>
      </c>
      <c r="D2523" s="181">
        <v>0.23056694463394686</v>
      </c>
      <c r="E2523" s="182">
        <v>0.50316809828643105</v>
      </c>
      <c r="F2523" s="183">
        <v>1.7564549149278835E-2</v>
      </c>
      <c r="G2523" s="183">
        <v>0.27128614608368756</v>
      </c>
      <c r="H2523" s="183">
        <v>0.25970511607910962</v>
      </c>
      <c r="I2523" s="191"/>
      <c r="J2523" s="191"/>
    </row>
    <row r="2524" spans="2:10">
      <c r="B2524" s="168">
        <v>2520</v>
      </c>
      <c r="C2524" s="181">
        <v>1.7140112265670221E-2</v>
      </c>
      <c r="D2524" s="181">
        <v>0.23056812887510728</v>
      </c>
      <c r="E2524" s="182">
        <v>0.57017424767327429</v>
      </c>
      <c r="F2524" s="183">
        <v>1.7507561240540998E-2</v>
      </c>
      <c r="G2524" s="183">
        <v>0.27305444431215442</v>
      </c>
      <c r="H2524" s="183">
        <v>0.13398530264116898</v>
      </c>
      <c r="I2524" s="191"/>
      <c r="J2524" s="191"/>
    </row>
    <row r="2525" spans="2:10">
      <c r="B2525" s="168">
        <v>2521</v>
      </c>
      <c r="C2525" s="181">
        <v>1.6735801533547288E-2</v>
      </c>
      <c r="D2525" s="181">
        <v>0.23154437832811539</v>
      </c>
      <c r="E2525" s="182">
        <v>0.58530378274681405</v>
      </c>
      <c r="F2525" s="183">
        <v>1.748294577360885E-2</v>
      </c>
      <c r="G2525" s="183">
        <v>0.27031140576914681</v>
      </c>
      <c r="H2525" s="183">
        <v>0.10980459884985093</v>
      </c>
      <c r="I2525" s="191"/>
      <c r="J2525" s="191"/>
    </row>
    <row r="2526" spans="2:10">
      <c r="B2526" s="168">
        <v>2522</v>
      </c>
      <c r="C2526" s="181">
        <v>1.6880425415609846E-2</v>
      </c>
      <c r="D2526" s="181">
        <v>0.23796114957766787</v>
      </c>
      <c r="E2526" s="182">
        <v>0.58232031504952508</v>
      </c>
      <c r="F2526" s="183">
        <v>1.7442092372608031E-2</v>
      </c>
      <c r="G2526" s="183">
        <v>0.27608580302604041</v>
      </c>
      <c r="H2526" s="183">
        <v>0.10588403299986</v>
      </c>
      <c r="I2526" s="191"/>
      <c r="J2526" s="191"/>
    </row>
    <row r="2527" spans="2:10">
      <c r="B2527" s="168">
        <v>2523</v>
      </c>
      <c r="C2527" s="181">
        <v>1.7178889791822173E-2</v>
      </c>
      <c r="D2527" s="181">
        <v>0.25823318529450573</v>
      </c>
      <c r="E2527" s="182">
        <v>0.58978288290209313</v>
      </c>
      <c r="F2527" s="183">
        <v>1.7414753345609171E-2</v>
      </c>
      <c r="G2527" s="183">
        <v>0.28761684850675234</v>
      </c>
      <c r="H2527" s="183">
        <v>0.10601510663316378</v>
      </c>
      <c r="I2527" s="191"/>
      <c r="J2527" s="191"/>
    </row>
    <row r="2528" spans="2:10">
      <c r="B2528" s="168">
        <v>2524</v>
      </c>
      <c r="C2528" s="181">
        <v>1.7879826747333447E-2</v>
      </c>
      <c r="D2528" s="181">
        <v>0.27739089196907518</v>
      </c>
      <c r="E2528" s="182">
        <v>0.62159882975111314</v>
      </c>
      <c r="F2528" s="183">
        <v>1.7352938874727775E-2</v>
      </c>
      <c r="G2528" s="183">
        <v>0.2977913801007932</v>
      </c>
      <c r="H2528" s="183">
        <v>0.10644907855500403</v>
      </c>
      <c r="I2528" s="191"/>
      <c r="J2528" s="191"/>
    </row>
    <row r="2529" spans="2:10">
      <c r="B2529" s="168">
        <v>2525</v>
      </c>
      <c r="C2529" s="181">
        <v>1.732128220878144E-2</v>
      </c>
      <c r="D2529" s="181">
        <v>0.25297623096231664</v>
      </c>
      <c r="E2529" s="182">
        <v>0.70838229698730948</v>
      </c>
      <c r="F2529" s="183">
        <v>1.7377002734557806E-2</v>
      </c>
      <c r="G2529" s="183">
        <v>0.29164272890028625</v>
      </c>
      <c r="H2529" s="183">
        <v>0.11623946747058492</v>
      </c>
      <c r="I2529" s="191"/>
      <c r="J2529" s="191"/>
    </row>
    <row r="2530" spans="2:10">
      <c r="B2530" s="168">
        <v>2526</v>
      </c>
      <c r="C2530" s="181">
        <v>2.0899167505243198E-2</v>
      </c>
      <c r="D2530" s="181">
        <v>0.26468946329724902</v>
      </c>
      <c r="E2530" s="182">
        <v>0.67123761758900879</v>
      </c>
      <c r="F2530" s="183">
        <v>1.7424613322559585E-2</v>
      </c>
      <c r="G2530" s="183">
        <v>0.27980673199823808</v>
      </c>
      <c r="H2530" s="183">
        <v>0.19966183708253027</v>
      </c>
      <c r="I2530" s="191"/>
      <c r="J2530" s="191"/>
    </row>
    <row r="2531" spans="2:10">
      <c r="B2531" s="168">
        <v>2527</v>
      </c>
      <c r="C2531" s="181">
        <v>2.6954529281990436E-2</v>
      </c>
      <c r="D2531" s="181">
        <v>0.2902902217774212</v>
      </c>
      <c r="E2531" s="182">
        <v>0.65310730223435909</v>
      </c>
      <c r="F2531" s="183">
        <v>1.752655721012028E-2</v>
      </c>
      <c r="G2531" s="183">
        <v>0.27414136935483779</v>
      </c>
      <c r="H2531" s="183">
        <v>0.29247511210720789</v>
      </c>
      <c r="I2531" s="191"/>
      <c r="J2531" s="191"/>
    </row>
    <row r="2532" spans="2:10">
      <c r="B2532" s="168">
        <v>2528</v>
      </c>
      <c r="C2532" s="181">
        <v>3.1210646666951253E-2</v>
      </c>
      <c r="D2532" s="181">
        <v>0.29605458724874639</v>
      </c>
      <c r="E2532" s="182">
        <v>0.80215571170419497</v>
      </c>
      <c r="F2532" s="183">
        <v>1.7553585958124184E-2</v>
      </c>
      <c r="G2532" s="183">
        <v>0.26832385278667398</v>
      </c>
      <c r="H2532" s="183">
        <v>0.30535172939133925</v>
      </c>
      <c r="I2532" s="191"/>
      <c r="J2532" s="191"/>
    </row>
    <row r="2533" spans="2:10">
      <c r="B2533" s="168">
        <v>2529</v>
      </c>
      <c r="C2533" s="181">
        <v>3.4854123083844779E-2</v>
      </c>
      <c r="D2533" s="181">
        <v>0.28521423534115881</v>
      </c>
      <c r="E2533" s="182">
        <v>0.91696442761772068</v>
      </c>
      <c r="F2533" s="183">
        <v>1.5556113215013429E-2</v>
      </c>
      <c r="G2533" s="183">
        <v>0.25775481167310521</v>
      </c>
      <c r="H2533" s="183">
        <v>0.29616519652797785</v>
      </c>
      <c r="I2533" s="191"/>
      <c r="J2533" s="191"/>
    </row>
    <row r="2534" spans="2:10">
      <c r="B2534" s="168">
        <v>2530</v>
      </c>
      <c r="C2534" s="181">
        <v>3.9104705803320476E-2</v>
      </c>
      <c r="D2534" s="181">
        <v>0.25219143496308666</v>
      </c>
      <c r="E2534" s="182">
        <v>0.97849635983985039</v>
      </c>
      <c r="F2534" s="183">
        <v>1.3578153573140178E-2</v>
      </c>
      <c r="G2534" s="183">
        <v>0.24174555643303364</v>
      </c>
      <c r="H2534" s="183">
        <v>0.28049078343310446</v>
      </c>
      <c r="I2534" s="191"/>
      <c r="J2534" s="191"/>
    </row>
    <row r="2535" spans="2:10">
      <c r="B2535" s="168">
        <v>2531</v>
      </c>
      <c r="C2535" s="181">
        <v>4.7337390963593427E-2</v>
      </c>
      <c r="D2535" s="181">
        <v>0.22786357149982708</v>
      </c>
      <c r="E2535" s="182">
        <v>0.99934681048016072</v>
      </c>
      <c r="F2535" s="183">
        <v>1.1199210043469075E-2</v>
      </c>
      <c r="G2535" s="183">
        <v>0.23057602894853726</v>
      </c>
      <c r="H2535" s="183">
        <v>0.2593208921580657</v>
      </c>
      <c r="I2535" s="191"/>
      <c r="J2535" s="191"/>
    </row>
    <row r="2536" spans="2:10">
      <c r="B2536" s="168">
        <v>2532</v>
      </c>
      <c r="C2536" s="181">
        <v>6.5516743856697313E-2</v>
      </c>
      <c r="D2536" s="181">
        <v>0.19178812355505342</v>
      </c>
      <c r="E2536" s="182">
        <v>0.98900819742026169</v>
      </c>
      <c r="F2536" s="183">
        <v>9.7262467035873559E-3</v>
      </c>
      <c r="G2536" s="183">
        <v>0.20768052146930127</v>
      </c>
      <c r="H2536" s="183">
        <v>0.24694087282514574</v>
      </c>
      <c r="I2536" s="191"/>
      <c r="J2536" s="191"/>
    </row>
    <row r="2537" spans="2:10">
      <c r="B2537" s="168">
        <v>2533</v>
      </c>
      <c r="C2537" s="181">
        <v>6.89196796580549E-2</v>
      </c>
      <c r="D2537" s="181">
        <v>0.16747979782361197</v>
      </c>
      <c r="E2537" s="182">
        <v>0.92908576870101423</v>
      </c>
      <c r="F2537" s="183">
        <v>9.0243956170265004E-3</v>
      </c>
      <c r="G2537" s="183">
        <v>0.185335301759813</v>
      </c>
      <c r="H2537" s="183">
        <v>0.23607534493490825</v>
      </c>
      <c r="I2537" s="191"/>
      <c r="J2537" s="191"/>
    </row>
    <row r="2538" spans="2:10">
      <c r="B2538" s="168">
        <v>2534</v>
      </c>
      <c r="C2538" s="181">
        <v>6.4117808676746685E-2</v>
      </c>
      <c r="D2538" s="181">
        <v>0.15765374908792198</v>
      </c>
      <c r="E2538" s="182">
        <v>0.80393871489754121</v>
      </c>
      <c r="F2538" s="183">
        <v>8.8014084459942105E-3</v>
      </c>
      <c r="G2538" s="183">
        <v>0.16937099492983965</v>
      </c>
      <c r="H2538" s="183">
        <v>0.23554831602576284</v>
      </c>
      <c r="I2538" s="191"/>
      <c r="J2538" s="191"/>
    </row>
    <row r="2539" spans="2:10">
      <c r="B2539" s="168">
        <v>2535</v>
      </c>
      <c r="C2539" s="181">
        <v>6.3449961159306428E-2</v>
      </c>
      <c r="D2539" s="181">
        <v>0.14430179408317084</v>
      </c>
      <c r="E2539" s="182">
        <v>0.68467470454817503</v>
      </c>
      <c r="F2539" s="183">
        <v>9.0899679112911112E-3</v>
      </c>
      <c r="G2539" s="183">
        <v>0.15515513721882468</v>
      </c>
      <c r="H2539" s="183">
        <v>0.24910799805841674</v>
      </c>
      <c r="I2539" s="191"/>
      <c r="J2539" s="191"/>
    </row>
    <row r="2540" spans="2:10">
      <c r="B2540" s="168">
        <v>2536</v>
      </c>
      <c r="C2540" s="181">
        <v>5.9435730178594839E-2</v>
      </c>
      <c r="D2540" s="181">
        <v>0.12857241497831978</v>
      </c>
      <c r="E2540" s="182">
        <v>0.59751784088785276</v>
      </c>
      <c r="F2540" s="183">
        <v>1.1234512898004799E-2</v>
      </c>
      <c r="G2540" s="183">
        <v>0.14453471197705772</v>
      </c>
      <c r="H2540" s="183">
        <v>0.28437051005549102</v>
      </c>
      <c r="I2540" s="191"/>
      <c r="J2540" s="191"/>
    </row>
    <row r="2541" spans="2:10">
      <c r="B2541" s="168">
        <v>2537</v>
      </c>
      <c r="C2541" s="181">
        <v>5.1100497942944446E-2</v>
      </c>
      <c r="D2541" s="181">
        <v>0.11513277207523133</v>
      </c>
      <c r="E2541" s="182">
        <v>0.51835237879219787</v>
      </c>
      <c r="F2541" s="183">
        <v>1.2743330699524364E-2</v>
      </c>
      <c r="G2541" s="183">
        <v>0.14106653736518637</v>
      </c>
      <c r="H2541" s="183">
        <v>0.34452378152900803</v>
      </c>
      <c r="I2541" s="191"/>
      <c r="J2541" s="191"/>
    </row>
    <row r="2542" spans="2:10">
      <c r="B2542" s="168">
        <v>2538</v>
      </c>
      <c r="C2542" s="181">
        <v>4.4664127562415834E-2</v>
      </c>
      <c r="D2542" s="181">
        <v>0.11221070547950285</v>
      </c>
      <c r="E2542" s="182">
        <v>0.44423502536354975</v>
      </c>
      <c r="F2542" s="183">
        <v>1.3047714393563333E-2</v>
      </c>
      <c r="G2542" s="183">
        <v>0.14056275612676117</v>
      </c>
      <c r="H2542" s="183">
        <v>0.43682493440364467</v>
      </c>
      <c r="I2542" s="191"/>
      <c r="J2542" s="191"/>
    </row>
    <row r="2543" spans="2:10">
      <c r="B2543" s="168">
        <v>2539</v>
      </c>
      <c r="C2543" s="181">
        <v>3.8821406875586086E-2</v>
      </c>
      <c r="D2543" s="181">
        <v>0.11588954881325265</v>
      </c>
      <c r="E2543" s="182">
        <v>0.47157404228902766</v>
      </c>
      <c r="F2543" s="183">
        <v>1.3663204493198411E-2</v>
      </c>
      <c r="G2543" s="183">
        <v>0.14047699171502886</v>
      </c>
      <c r="H2543" s="183">
        <v>0.57477896319344757</v>
      </c>
      <c r="I2543" s="191"/>
      <c r="J2543" s="191"/>
    </row>
    <row r="2544" spans="2:10">
      <c r="B2544" s="168">
        <v>2540</v>
      </c>
      <c r="C2544" s="181">
        <v>3.3015984663980834E-2</v>
      </c>
      <c r="D2544" s="181">
        <v>0.13212779046955936</v>
      </c>
      <c r="E2544" s="182">
        <v>0.67149760623797128</v>
      </c>
      <c r="F2544" s="183">
        <v>1.2025034826231554E-2</v>
      </c>
      <c r="G2544" s="183">
        <v>0.15137327215788096</v>
      </c>
      <c r="H2544" s="183">
        <v>0.7527805736526656</v>
      </c>
      <c r="I2544" s="191"/>
      <c r="J2544" s="191"/>
    </row>
    <row r="2545" spans="2:10">
      <c r="B2545" s="168">
        <v>2541</v>
      </c>
      <c r="C2545" s="181">
        <v>2.7993996806659583E-2</v>
      </c>
      <c r="D2545" s="181">
        <v>0.13618652573032874</v>
      </c>
      <c r="E2545" s="182">
        <v>0.63983089804138271</v>
      </c>
      <c r="F2545" s="183">
        <v>1.4988406080599573E-2</v>
      </c>
      <c r="G2545" s="183">
        <v>0.16110350209762064</v>
      </c>
      <c r="H2545" s="183">
        <v>0.83289699455920996</v>
      </c>
      <c r="I2545" s="191"/>
      <c r="J2545" s="191"/>
    </row>
    <row r="2546" spans="2:10">
      <c r="B2546" s="168">
        <v>2542</v>
      </c>
      <c r="C2546" s="181">
        <v>2.3505002891865169E-2</v>
      </c>
      <c r="D2546" s="181">
        <v>0.13552796751264384</v>
      </c>
      <c r="E2546" s="182">
        <v>0.62025267024709319</v>
      </c>
      <c r="F2546" s="183">
        <v>1.7564342296615555E-2</v>
      </c>
      <c r="G2546" s="183">
        <v>0.17551442981146551</v>
      </c>
      <c r="H2546" s="183">
        <v>0.54915486173363481</v>
      </c>
      <c r="I2546" s="191"/>
      <c r="J2546" s="191"/>
    </row>
    <row r="2547" spans="2:10">
      <c r="B2547" s="168">
        <v>2543</v>
      </c>
      <c r="C2547" s="181">
        <v>2.1509149932708586E-2</v>
      </c>
      <c r="D2547" s="181">
        <v>0.13336346777493427</v>
      </c>
      <c r="E2547" s="182">
        <v>0.6063542956238106</v>
      </c>
      <c r="F2547" s="183">
        <v>1.8335247697273134E-2</v>
      </c>
      <c r="G2547" s="183">
        <v>0.1893744600559531</v>
      </c>
      <c r="H2547" s="183">
        <v>0.23493246400172027</v>
      </c>
      <c r="I2547" s="191"/>
      <c r="J2547" s="191"/>
    </row>
    <row r="2548" spans="2:10">
      <c r="B2548" s="168">
        <v>2544</v>
      </c>
      <c r="C2548" s="181">
        <v>2.0062544255446114E-2</v>
      </c>
      <c r="D2548" s="181">
        <v>0.13103342585041119</v>
      </c>
      <c r="E2548" s="182">
        <v>0.59252649571342098</v>
      </c>
      <c r="F2548" s="183">
        <v>1.8247783496143095E-2</v>
      </c>
      <c r="G2548" s="183">
        <v>0.19208772493469842</v>
      </c>
      <c r="H2548" s="183">
        <v>0.12716056493618008</v>
      </c>
      <c r="I2548" s="191"/>
      <c r="J2548" s="191"/>
    </row>
    <row r="2549" spans="2:10">
      <c r="B2549" s="168">
        <v>2545</v>
      </c>
      <c r="C2549" s="181">
        <v>1.9414144488007313E-2</v>
      </c>
      <c r="D2549" s="181">
        <v>0.13054676919781213</v>
      </c>
      <c r="E2549" s="182">
        <v>0.58530378274681405</v>
      </c>
      <c r="F2549" s="183">
        <v>1.8221444257016842E-2</v>
      </c>
      <c r="G2549" s="183">
        <v>0.19118035642700415</v>
      </c>
      <c r="H2549" s="183">
        <v>0.10731278852627635</v>
      </c>
      <c r="I2549" s="191"/>
      <c r="J2549" s="191"/>
    </row>
    <row r="2550" spans="2:10">
      <c r="B2550" s="168">
        <v>2546</v>
      </c>
      <c r="C2550" s="181">
        <v>1.8925149503295286E-2</v>
      </c>
      <c r="D2550" s="181">
        <v>0.1362261408273398</v>
      </c>
      <c r="E2550" s="182">
        <v>0.58232031504952508</v>
      </c>
      <c r="F2550" s="183">
        <v>1.8076819769929562E-2</v>
      </c>
      <c r="G2550" s="183">
        <v>0.1991884220753935</v>
      </c>
      <c r="H2550" s="183">
        <v>0.10444442817539769</v>
      </c>
      <c r="I2550" s="191"/>
      <c r="J2550" s="191"/>
    </row>
    <row r="2551" spans="2:10">
      <c r="B2551" s="168">
        <v>2547</v>
      </c>
      <c r="C2551" s="181">
        <v>1.8426014909173571E-2</v>
      </c>
      <c r="D2551" s="181">
        <v>0.14566857056517013</v>
      </c>
      <c r="E2551" s="182">
        <v>0.58978288290209313</v>
      </c>
      <c r="F2551" s="183">
        <v>1.7997526248999713E-2</v>
      </c>
      <c r="G2551" s="183">
        <v>0.20849806090120007</v>
      </c>
      <c r="H2551" s="183">
        <v>0.10489004324636048</v>
      </c>
      <c r="I2551" s="191"/>
      <c r="J2551" s="191"/>
    </row>
    <row r="2552" spans="2:10">
      <c r="B2552" s="168">
        <v>2548</v>
      </c>
      <c r="C2552" s="181">
        <v>1.9428208487727049E-2</v>
      </c>
      <c r="D2552" s="181">
        <v>0.160903748031687</v>
      </c>
      <c r="E2552" s="182">
        <v>0.62159882975111314</v>
      </c>
      <c r="F2552" s="183">
        <v>1.7753888287081781E-2</v>
      </c>
      <c r="G2552" s="183">
        <v>0.22364282983944378</v>
      </c>
      <c r="H2552" s="183">
        <v>0.10553809034184021</v>
      </c>
      <c r="I2552" s="191"/>
      <c r="J2552" s="191"/>
    </row>
    <row r="2553" spans="2:10">
      <c r="B2553" s="168">
        <v>2549</v>
      </c>
      <c r="C2553" s="181">
        <v>1.8581635551344674E-2</v>
      </c>
      <c r="D2553" s="181">
        <v>0.16176146756331627</v>
      </c>
      <c r="E2553" s="182">
        <v>0.70838229698730948</v>
      </c>
      <c r="F2553" s="183">
        <v>1.764508378618846E-2</v>
      </c>
      <c r="G2553" s="183">
        <v>0.23508790767522025</v>
      </c>
      <c r="H2553" s="183">
        <v>0.11588779144367907</v>
      </c>
      <c r="I2553" s="191"/>
      <c r="J2553" s="191"/>
    </row>
    <row r="2554" spans="2:10">
      <c r="B2554" s="168">
        <v>2550</v>
      </c>
      <c r="C2554" s="181">
        <v>2.1145950019515709E-2</v>
      </c>
      <c r="D2554" s="181">
        <v>0.18566918056219045</v>
      </c>
      <c r="E2554" s="182">
        <v>0.66927352337668378</v>
      </c>
      <c r="F2554" s="183">
        <v>1.7721722697939361E-2</v>
      </c>
      <c r="G2554" s="183">
        <v>0.24441783594914204</v>
      </c>
      <c r="H2554" s="183">
        <v>0.20032664325629262</v>
      </c>
      <c r="I2554" s="191"/>
      <c r="J2554" s="191"/>
    </row>
    <row r="2555" spans="2:10">
      <c r="B2555" s="168">
        <v>2551</v>
      </c>
      <c r="C2555" s="181">
        <v>2.6691412464682377E-2</v>
      </c>
      <c r="D2555" s="181">
        <v>0.21522050244545995</v>
      </c>
      <c r="E2555" s="182">
        <v>0.65310730223435909</v>
      </c>
      <c r="F2555" s="183">
        <v>1.7814634019202823E-2</v>
      </c>
      <c r="G2555" s="183">
        <v>0.25126462707469299</v>
      </c>
      <c r="H2555" s="183">
        <v>0.29407428099805422</v>
      </c>
      <c r="I2555" s="191"/>
      <c r="J2555" s="191"/>
    </row>
    <row r="2556" spans="2:10">
      <c r="B2556" s="168">
        <v>2552</v>
      </c>
      <c r="C2556" s="181">
        <v>3.0530483837912913E-2</v>
      </c>
      <c r="D2556" s="181">
        <v>0.22110616935849794</v>
      </c>
      <c r="E2556" s="182">
        <v>0.80215571170419497</v>
      </c>
      <c r="F2556" s="183">
        <v>1.779501749163364E-2</v>
      </c>
      <c r="G2556" s="183">
        <v>0.25016273051937771</v>
      </c>
      <c r="H2556" s="183">
        <v>0.30689735743735719</v>
      </c>
      <c r="I2556" s="191"/>
      <c r="J2556" s="191"/>
    </row>
    <row r="2557" spans="2:10">
      <c r="B2557" s="168">
        <v>2553</v>
      </c>
      <c r="C2557" s="181">
        <v>3.4506269679924609E-2</v>
      </c>
      <c r="D2557" s="181">
        <v>0.20060365970680172</v>
      </c>
      <c r="E2557" s="182">
        <v>0.91696442761772068</v>
      </c>
      <c r="F2557" s="183">
        <v>1.7746131312208202E-2</v>
      </c>
      <c r="G2557" s="183">
        <v>0.23893998980785464</v>
      </c>
      <c r="H2557" s="183">
        <v>0.29698947856244884</v>
      </c>
      <c r="I2557" s="191"/>
      <c r="J2557" s="191"/>
    </row>
    <row r="2558" spans="2:10">
      <c r="B2558" s="168">
        <v>2554</v>
      </c>
      <c r="C2558" s="181">
        <v>3.7943457286902071E-2</v>
      </c>
      <c r="D2558" s="181">
        <v>0.18459850409139578</v>
      </c>
      <c r="E2558" s="182">
        <v>0.97849635983985039</v>
      </c>
      <c r="F2558" s="183">
        <v>1.775581891193918E-2</v>
      </c>
      <c r="G2558" s="183">
        <v>0.22387563347365982</v>
      </c>
      <c r="H2558" s="183">
        <v>0.28039649156634683</v>
      </c>
      <c r="I2558" s="191"/>
      <c r="J2558" s="191"/>
    </row>
    <row r="2559" spans="2:10">
      <c r="B2559" s="168">
        <v>2555</v>
      </c>
      <c r="C2559" s="181">
        <v>4.0885545485304521E-2</v>
      </c>
      <c r="D2559" s="181">
        <v>0.17332194792010028</v>
      </c>
      <c r="E2559" s="182">
        <v>0.99934681048016072</v>
      </c>
      <c r="F2559" s="183">
        <v>1.7791121766474904E-2</v>
      </c>
      <c r="G2559" s="183">
        <v>0.21198215544731855</v>
      </c>
      <c r="H2559" s="183">
        <v>0.26069381349209897</v>
      </c>
      <c r="I2559" s="191"/>
      <c r="J2559" s="191"/>
    </row>
    <row r="2560" spans="2:10">
      <c r="B2560" s="168">
        <v>2556</v>
      </c>
      <c r="C2560" s="181">
        <v>4.2870180437814306E-2</v>
      </c>
      <c r="D2560" s="181">
        <v>0.17599072866354112</v>
      </c>
      <c r="E2560" s="182">
        <v>0.98900819742026169</v>
      </c>
      <c r="F2560" s="183">
        <v>1.7827976015985351E-2</v>
      </c>
      <c r="G2560" s="183">
        <v>0.20554948584539967</v>
      </c>
      <c r="H2560" s="183">
        <v>0.24786817908821623</v>
      </c>
      <c r="I2560" s="191"/>
      <c r="J2560" s="191"/>
    </row>
    <row r="2561" spans="2:10">
      <c r="B2561" s="168">
        <v>2557</v>
      </c>
      <c r="C2561" s="181">
        <v>4.2406371008353254E-2</v>
      </c>
      <c r="D2561" s="181">
        <v>0.16461050786258985</v>
      </c>
      <c r="E2561" s="182">
        <v>0.92908576870101423</v>
      </c>
      <c r="F2561" s="183">
        <v>1.7796224132169532E-2</v>
      </c>
      <c r="G2561" s="183">
        <v>0.19595752222820778</v>
      </c>
      <c r="H2561" s="183">
        <v>0.23750709945428033</v>
      </c>
      <c r="I2561" s="191"/>
      <c r="J2561" s="191"/>
    </row>
    <row r="2562" spans="2:10">
      <c r="B2562" s="168">
        <v>2558</v>
      </c>
      <c r="C2562" s="181">
        <v>4.0617238513802084E-2</v>
      </c>
      <c r="D2562" s="181">
        <v>0.16244278852081165</v>
      </c>
      <c r="E2562" s="182">
        <v>0.80393871489754121</v>
      </c>
      <c r="F2562" s="183">
        <v>1.7732444560986823E-2</v>
      </c>
      <c r="G2562" s="183">
        <v>0.19252853775234549</v>
      </c>
      <c r="H2562" s="183">
        <v>0.23710682210035533</v>
      </c>
      <c r="I2562" s="191"/>
      <c r="J2562" s="191"/>
    </row>
    <row r="2563" spans="2:10">
      <c r="B2563" s="168">
        <v>2559</v>
      </c>
      <c r="C2563" s="181">
        <v>3.8330723626599471E-2</v>
      </c>
      <c r="D2563" s="181">
        <v>0.17455043647063306</v>
      </c>
      <c r="E2563" s="182">
        <v>0.68467470454817503</v>
      </c>
      <c r="F2563" s="183">
        <v>1.7718137251775568E-2</v>
      </c>
      <c r="G2563" s="183">
        <v>0.19386943655457362</v>
      </c>
      <c r="H2563" s="183">
        <v>0.25068220474318964</v>
      </c>
      <c r="I2563" s="191"/>
      <c r="J2563" s="191"/>
    </row>
    <row r="2564" spans="2:10">
      <c r="B2564" s="168">
        <v>2560</v>
      </c>
      <c r="C2564" s="181">
        <v>3.5109197200075423E-2</v>
      </c>
      <c r="D2564" s="181">
        <v>0.16215925699587355</v>
      </c>
      <c r="E2564" s="182">
        <v>0.59751784088785276</v>
      </c>
      <c r="F2564" s="183">
        <v>1.7805291173910637E-2</v>
      </c>
      <c r="G2564" s="183">
        <v>0.19661711558905326</v>
      </c>
      <c r="H2564" s="183">
        <v>0.28748311192091747</v>
      </c>
      <c r="I2564" s="191"/>
      <c r="J2564" s="191"/>
    </row>
    <row r="2565" spans="2:10">
      <c r="B2565" s="168">
        <v>2561</v>
      </c>
      <c r="C2565" s="181">
        <v>3.1636819693044861E-2</v>
      </c>
      <c r="D2565" s="181">
        <v>0.15455955588876516</v>
      </c>
      <c r="E2565" s="182">
        <v>0.51835237879219787</v>
      </c>
      <c r="F2565" s="183">
        <v>1.8215928185995628E-2</v>
      </c>
      <c r="G2565" s="183">
        <v>0.19955207402024192</v>
      </c>
      <c r="H2565" s="183">
        <v>0.34843561501715697</v>
      </c>
      <c r="I2565" s="191"/>
      <c r="J2565" s="191"/>
    </row>
    <row r="2566" spans="2:10">
      <c r="B2566" s="168">
        <v>2562</v>
      </c>
      <c r="C2566" s="181">
        <v>2.8202961347815348E-2</v>
      </c>
      <c r="D2566" s="181">
        <v>0.1565674727720269</v>
      </c>
      <c r="E2566" s="182">
        <v>0.44423502536354975</v>
      </c>
      <c r="F2566" s="183">
        <v>1.831128726377473E-2</v>
      </c>
      <c r="G2566" s="183">
        <v>0.20252927108548688</v>
      </c>
      <c r="H2566" s="183">
        <v>0.43880806259850907</v>
      </c>
      <c r="I2566" s="191"/>
      <c r="J2566" s="191"/>
    </row>
    <row r="2567" spans="2:10">
      <c r="B2567" s="168">
        <v>2563</v>
      </c>
      <c r="C2567" s="181">
        <v>2.4950742437815806E-2</v>
      </c>
      <c r="D2567" s="181">
        <v>0.16913571284519222</v>
      </c>
      <c r="E2567" s="182">
        <v>0.46786872475191055</v>
      </c>
      <c r="F2567" s="183">
        <v>1.8145563805031364E-2</v>
      </c>
      <c r="G2567" s="183">
        <v>0.21087267151908487</v>
      </c>
      <c r="H2567" s="183">
        <v>0.57427292723499312</v>
      </c>
      <c r="I2567" s="191"/>
      <c r="J2567" s="191"/>
    </row>
    <row r="2568" spans="2:10">
      <c r="B2568" s="168">
        <v>2564</v>
      </c>
      <c r="C2568" s="181">
        <v>2.2525593810779239E-2</v>
      </c>
      <c r="D2568" s="181">
        <v>0.16886390028024079</v>
      </c>
      <c r="E2568" s="182">
        <v>0.67149760623797128</v>
      </c>
      <c r="F2568" s="183">
        <v>1.8150528268950444E-2</v>
      </c>
      <c r="G2568" s="183">
        <v>0.21938854919776202</v>
      </c>
      <c r="H2568" s="183">
        <v>0.75436545322413417</v>
      </c>
      <c r="I2568" s="191"/>
      <c r="J2568" s="191"/>
    </row>
    <row r="2569" spans="2:10">
      <c r="B2569" s="168">
        <v>2565</v>
      </c>
      <c r="C2569" s="181">
        <v>2.0381474601407705E-2</v>
      </c>
      <c r="D2569" s="181">
        <v>0.1712669675293127</v>
      </c>
      <c r="E2569" s="182">
        <v>0.63983089804138271</v>
      </c>
      <c r="F2569" s="183">
        <v>1.8116845760277198E-2</v>
      </c>
      <c r="G2569" s="183">
        <v>0.22379125782214937</v>
      </c>
      <c r="H2569" s="183">
        <v>0.83844477870475087</v>
      </c>
      <c r="I2569" s="191"/>
      <c r="J2569" s="191"/>
    </row>
    <row r="2570" spans="2:10">
      <c r="B2570" s="168">
        <v>2566</v>
      </c>
      <c r="C2570" s="181">
        <v>1.7976093782663582E-2</v>
      </c>
      <c r="D2570" s="181">
        <v>0.16479523529329401</v>
      </c>
      <c r="E2570" s="182">
        <v>0.62025267024709319</v>
      </c>
      <c r="F2570" s="183">
        <v>1.8022245142263495E-2</v>
      </c>
      <c r="G2570" s="183">
        <v>0.22947138874497858</v>
      </c>
      <c r="H2570" s="183">
        <v>0.54891688282202422</v>
      </c>
      <c r="I2570" s="191"/>
      <c r="J2570" s="191"/>
    </row>
    <row r="2571" spans="2:10">
      <c r="B2571" s="168">
        <v>2567</v>
      </c>
      <c r="C2571" s="181">
        <v>1.6839234957512755E-2</v>
      </c>
      <c r="D2571" s="181">
        <v>0.17175051887389747</v>
      </c>
      <c r="E2571" s="182">
        <v>0.6063542956238106</v>
      </c>
      <c r="F2571" s="183">
        <v>1.7763127706042301E-2</v>
      </c>
      <c r="G2571" s="183">
        <v>0.24311690634353478</v>
      </c>
      <c r="H2571" s="183">
        <v>0.23465488074195784</v>
      </c>
      <c r="I2571" s="191"/>
      <c r="J2571" s="191"/>
    </row>
    <row r="2572" spans="2:10">
      <c r="B2572" s="168">
        <v>2568</v>
      </c>
      <c r="C2572" s="181">
        <v>1.5943400844916602E-2</v>
      </c>
      <c r="D2572" s="181">
        <v>0.18958869260811551</v>
      </c>
      <c r="E2572" s="182">
        <v>0.59252649571342098</v>
      </c>
      <c r="F2572" s="183">
        <v>1.7531107968712774E-2</v>
      </c>
      <c r="G2572" s="183">
        <v>0.25323588752871296</v>
      </c>
      <c r="H2572" s="183">
        <v>0.12830132893316376</v>
      </c>
      <c r="I2572" s="191"/>
      <c r="J2572" s="191"/>
    </row>
    <row r="2573" spans="2:10">
      <c r="B2573" s="168">
        <v>2569</v>
      </c>
      <c r="C2573" s="181">
        <v>1.5413935468368809E-2</v>
      </c>
      <c r="D2573" s="181">
        <v>0.1806649693089987</v>
      </c>
      <c r="E2573" s="182">
        <v>0.58530378274681405</v>
      </c>
      <c r="F2573" s="183">
        <v>1.7506492501780633E-2</v>
      </c>
      <c r="G2573" s="183">
        <v>0.25208358913901413</v>
      </c>
      <c r="H2573" s="183">
        <v>0.10889211114020916</v>
      </c>
      <c r="I2573" s="191"/>
      <c r="J2573" s="191"/>
    </row>
    <row r="2574" spans="2:10">
      <c r="B2574" s="168">
        <v>2570</v>
      </c>
      <c r="C2574" s="181">
        <v>1.4784169604746765E-2</v>
      </c>
      <c r="D2574" s="181">
        <v>0.19108686869126784</v>
      </c>
      <c r="E2574" s="182">
        <v>0.58232031504952508</v>
      </c>
      <c r="F2574" s="183">
        <v>1.7473465026541155E-2</v>
      </c>
      <c r="G2574" s="183">
        <v>0.2601588233610469</v>
      </c>
      <c r="H2574" s="183">
        <v>0.10603107186036971</v>
      </c>
      <c r="I2574" s="191"/>
      <c r="J2574" s="191"/>
    </row>
    <row r="2575" spans="2:10">
      <c r="B2575" s="168">
        <v>2571</v>
      </c>
      <c r="C2575" s="181">
        <v>1.4662448557177939E-2</v>
      </c>
      <c r="D2575" s="181">
        <v>0.19167527119156968</v>
      </c>
      <c r="E2575" s="182">
        <v>0.58978288290209313</v>
      </c>
      <c r="F2575" s="183">
        <v>1.7482704445501672E-2</v>
      </c>
      <c r="G2575" s="183">
        <v>0.26494720086062462</v>
      </c>
      <c r="H2575" s="183">
        <v>0.10639236230586922</v>
      </c>
      <c r="I2575" s="191"/>
      <c r="J2575" s="191"/>
    </row>
    <row r="2576" spans="2:10">
      <c r="B2576" s="168">
        <v>2572</v>
      </c>
      <c r="C2576" s="181">
        <v>1.5662248241641297E-2</v>
      </c>
      <c r="D2576" s="181">
        <v>0.20118483664996198</v>
      </c>
      <c r="E2576" s="182">
        <v>0.62159882975111314</v>
      </c>
      <c r="F2576" s="183">
        <v>1.7417925086446368E-2</v>
      </c>
      <c r="G2576" s="183">
        <v>0.27503769552516016</v>
      </c>
      <c r="H2576" s="183">
        <v>0.10698695676219548</v>
      </c>
      <c r="I2576" s="191"/>
      <c r="J2576" s="191"/>
    </row>
    <row r="2577" spans="2:10">
      <c r="B2577" s="168">
        <v>2573</v>
      </c>
      <c r="C2577" s="181">
        <v>1.5161935499683006E-2</v>
      </c>
      <c r="D2577" s="181">
        <v>0.20880958421594761</v>
      </c>
      <c r="E2577" s="182">
        <v>0.70838229698730948</v>
      </c>
      <c r="F2577" s="183">
        <v>1.7385345791977362E-2</v>
      </c>
      <c r="G2577" s="183">
        <v>0.28447919882761519</v>
      </c>
      <c r="H2577" s="183">
        <v>0.11673924082610258</v>
      </c>
      <c r="I2577" s="191"/>
      <c r="J2577" s="191"/>
    </row>
    <row r="2578" spans="2:10">
      <c r="B2578" s="168">
        <v>2574</v>
      </c>
      <c r="C2578" s="181">
        <v>1.8103812639048183E-2</v>
      </c>
      <c r="D2578" s="181">
        <v>0.24277623231329146</v>
      </c>
      <c r="E2578" s="182">
        <v>0.66737973953279628</v>
      </c>
      <c r="F2578" s="183">
        <v>1.7441919995388626E-2</v>
      </c>
      <c r="G2578" s="183">
        <v>0.29111848885274333</v>
      </c>
      <c r="H2578" s="183">
        <v>0.20119476351132332</v>
      </c>
      <c r="I2578" s="191"/>
      <c r="J2578" s="191"/>
    </row>
    <row r="2579" spans="2:10">
      <c r="B2579" s="168">
        <v>2575</v>
      </c>
      <c r="C2579" s="181">
        <v>2.312785046469211E-2</v>
      </c>
      <c r="D2579" s="181">
        <v>0.26121593760195189</v>
      </c>
      <c r="E2579" s="182">
        <v>0.65310730223435909</v>
      </c>
      <c r="F2579" s="183">
        <v>1.747639543927117E-2</v>
      </c>
      <c r="G2579" s="183">
        <v>0.2903535868204622</v>
      </c>
      <c r="H2579" s="183">
        <v>0.29545178902719588</v>
      </c>
      <c r="I2579" s="191"/>
      <c r="J2579" s="191"/>
    </row>
    <row r="2580" spans="2:10">
      <c r="B2580" s="168">
        <v>2576</v>
      </c>
      <c r="C2580" s="181">
        <v>2.6927967887377585E-2</v>
      </c>
      <c r="D2580" s="181">
        <v>0.26759216224636206</v>
      </c>
      <c r="E2580" s="182">
        <v>0.80215571170419497</v>
      </c>
      <c r="F2580" s="183">
        <v>1.7508250749418634E-2</v>
      </c>
      <c r="G2580" s="183">
        <v>0.28290072041089676</v>
      </c>
      <c r="H2580" s="183">
        <v>0.30923666014856116</v>
      </c>
      <c r="I2580" s="191"/>
      <c r="J2580" s="191"/>
    </row>
    <row r="2581" spans="2:10">
      <c r="B2581" s="168">
        <v>2577</v>
      </c>
      <c r="C2581" s="181">
        <v>3.1368765012770292E-2</v>
      </c>
      <c r="D2581" s="181">
        <v>0.24009644525187643</v>
      </c>
      <c r="E2581" s="182">
        <v>0.91696442761772068</v>
      </c>
      <c r="F2581" s="183">
        <v>1.7494288194646202E-2</v>
      </c>
      <c r="G2581" s="183">
        <v>0.26356253917531669</v>
      </c>
      <c r="H2581" s="183">
        <v>0.29951410139718671</v>
      </c>
      <c r="I2581" s="191"/>
      <c r="J2581" s="191"/>
    </row>
    <row r="2582" spans="2:10">
      <c r="B2582" s="168">
        <v>2578</v>
      </c>
      <c r="C2582" s="181">
        <v>3.6152623932117933E-2</v>
      </c>
      <c r="D2582" s="181">
        <v>0.20069449298935266</v>
      </c>
      <c r="E2582" s="182">
        <v>0.97849635983985039</v>
      </c>
      <c r="F2582" s="183">
        <v>1.7559826013466933E-2</v>
      </c>
      <c r="G2582" s="183">
        <v>0.23665795191400787</v>
      </c>
      <c r="H2582" s="183">
        <v>0.28169082164380299</v>
      </c>
      <c r="I2582" s="191"/>
      <c r="J2582" s="191"/>
    </row>
    <row r="2583" spans="2:10">
      <c r="B2583" s="168">
        <v>2579</v>
      </c>
      <c r="C2583" s="181">
        <v>4.0467922685028627E-2</v>
      </c>
      <c r="D2583" s="181">
        <v>0.17055868349666004</v>
      </c>
      <c r="E2583" s="182">
        <v>0.99934681048016072</v>
      </c>
      <c r="F2583" s="183">
        <v>1.7522695960405434E-2</v>
      </c>
      <c r="G2583" s="183">
        <v>0.21534254871711556</v>
      </c>
      <c r="H2583" s="183">
        <v>0.26111137915835747</v>
      </c>
      <c r="I2583" s="191"/>
      <c r="J2583" s="191"/>
    </row>
    <row r="2584" spans="2:10">
      <c r="B2584" s="168">
        <v>2580</v>
      </c>
      <c r="C2584" s="181">
        <v>4.4835204649494705E-2</v>
      </c>
      <c r="D2584" s="181">
        <v>0.14533418260646419</v>
      </c>
      <c r="E2584" s="182">
        <v>0.98900819742026169</v>
      </c>
      <c r="F2584" s="183">
        <v>1.7328530260458917E-2</v>
      </c>
      <c r="G2584" s="183">
        <v>0.19741829474809813</v>
      </c>
      <c r="H2584" s="183">
        <v>0.24728355187318429</v>
      </c>
      <c r="I2584" s="191"/>
      <c r="J2584" s="191"/>
    </row>
    <row r="2585" spans="2:10">
      <c r="B2585" s="168">
        <v>2581</v>
      </c>
      <c r="C2585" s="181">
        <v>4.8302577866948714E-2</v>
      </c>
      <c r="D2585" s="181">
        <v>0.12560753969857016</v>
      </c>
      <c r="E2585" s="182">
        <v>0.92908576870101423</v>
      </c>
      <c r="F2585" s="183">
        <v>1.6217283277792878E-2</v>
      </c>
      <c r="G2585" s="183">
        <v>0.17498341532381712</v>
      </c>
      <c r="H2585" s="183">
        <v>0.23653401444579633</v>
      </c>
      <c r="I2585" s="191"/>
      <c r="J2585" s="191"/>
    </row>
    <row r="2586" spans="2:10">
      <c r="B2586" s="168">
        <v>2582</v>
      </c>
      <c r="C2586" s="181">
        <v>5.2045033704128878E-2</v>
      </c>
      <c r="D2586" s="181">
        <v>0.11036396477601643</v>
      </c>
      <c r="E2586" s="182">
        <v>0.80393871489754121</v>
      </c>
      <c r="F2586" s="183">
        <v>1.0680595941143957E-2</v>
      </c>
      <c r="G2586" s="183">
        <v>0.15156085640439462</v>
      </c>
      <c r="H2586" s="183">
        <v>0.23446523854034076</v>
      </c>
      <c r="I2586" s="191"/>
      <c r="J2586" s="191"/>
    </row>
    <row r="2587" spans="2:10">
      <c r="B2587" s="168">
        <v>2583</v>
      </c>
      <c r="C2587" s="181">
        <v>5.6405905640012077E-2</v>
      </c>
      <c r="D2587" s="181">
        <v>9.8399475656981664E-2</v>
      </c>
      <c r="E2587" s="182">
        <v>0.68467470454817503</v>
      </c>
      <c r="F2587" s="183">
        <v>1.2432879327362048E-2</v>
      </c>
      <c r="G2587" s="183">
        <v>0.13185157133985023</v>
      </c>
      <c r="H2587" s="183">
        <v>0.2484724761688113</v>
      </c>
      <c r="I2587" s="191"/>
      <c r="J2587" s="191"/>
    </row>
    <row r="2588" spans="2:10">
      <c r="B2588" s="168">
        <v>2584</v>
      </c>
      <c r="C2588" s="181">
        <v>5.6657196482814538E-2</v>
      </c>
      <c r="D2588" s="181">
        <v>9.1902070190210683E-2</v>
      </c>
      <c r="E2588" s="182">
        <v>0.59751784088785276</v>
      </c>
      <c r="F2588" s="183">
        <v>1.431544541601228E-2</v>
      </c>
      <c r="G2588" s="183">
        <v>0.12372027862594683</v>
      </c>
      <c r="H2588" s="183">
        <v>0.28429615267132202</v>
      </c>
      <c r="I2588" s="191"/>
      <c r="J2588" s="191"/>
    </row>
    <row r="2589" spans="2:10">
      <c r="B2589" s="168">
        <v>2585</v>
      </c>
      <c r="C2589" s="181">
        <v>5.4516524143941036E-2</v>
      </c>
      <c r="D2589" s="181">
        <v>8.3943948160824969E-2</v>
      </c>
      <c r="E2589" s="182">
        <v>0.51835237879219787</v>
      </c>
      <c r="F2589" s="183">
        <v>1.7813944510325121E-2</v>
      </c>
      <c r="G2589" s="183">
        <v>0.11925378864796898</v>
      </c>
      <c r="H2589" s="183">
        <v>0.34557581061677001</v>
      </c>
      <c r="I2589" s="191"/>
      <c r="J2589" s="191"/>
    </row>
    <row r="2590" spans="2:10">
      <c r="B2590" s="168">
        <v>2586</v>
      </c>
      <c r="C2590" s="181">
        <v>4.8453371549986052E-2</v>
      </c>
      <c r="D2590" s="181">
        <v>8.234912707962258E-2</v>
      </c>
      <c r="E2590" s="182">
        <v>0.44423502536354975</v>
      </c>
      <c r="F2590" s="183">
        <v>1.9181033762043557E-2</v>
      </c>
      <c r="G2590" s="183">
        <v>0.11801535325233239</v>
      </c>
      <c r="H2590" s="183">
        <v>0.43624233591914108</v>
      </c>
      <c r="I2590" s="191"/>
      <c r="J2590" s="191"/>
    </row>
    <row r="2591" spans="2:10">
      <c r="B2591" s="168">
        <v>2587</v>
      </c>
      <c r="C2591" s="181">
        <v>3.8274446472417289E-2</v>
      </c>
      <c r="D2591" s="181">
        <v>7.963735328525022E-2</v>
      </c>
      <c r="E2591" s="182">
        <v>0.46041260348456708</v>
      </c>
      <c r="F2591" s="183">
        <v>1.9952559720691026E-2</v>
      </c>
      <c r="G2591" s="183">
        <v>0.11700172765158767</v>
      </c>
      <c r="H2591" s="183">
        <v>0.57085980863425956</v>
      </c>
      <c r="I2591" s="191"/>
      <c r="J2591" s="191"/>
    </row>
    <row r="2592" spans="2:10">
      <c r="B2592" s="168">
        <v>2588</v>
      </c>
      <c r="C2592" s="181">
        <v>3.1408652625552265E-2</v>
      </c>
      <c r="D2592" s="181">
        <v>8.3581940058068765E-2</v>
      </c>
      <c r="E2592" s="182">
        <v>0.67149760623797128</v>
      </c>
      <c r="F2592" s="183">
        <v>1.8730646563162003E-2</v>
      </c>
      <c r="G2592" s="183">
        <v>0.12550517423267188</v>
      </c>
      <c r="H2592" s="183">
        <v>0.75025833237115735</v>
      </c>
      <c r="I2592" s="191"/>
      <c r="J2592" s="191"/>
    </row>
    <row r="2593" spans="2:10">
      <c r="B2593" s="168">
        <v>2589</v>
      </c>
      <c r="C2593" s="181">
        <v>2.7944409270852351E-2</v>
      </c>
      <c r="D2593" s="181">
        <v>8.96931750647572E-2</v>
      </c>
      <c r="E2593" s="182">
        <v>0.63983089804138271</v>
      </c>
      <c r="F2593" s="183">
        <v>1.7878551492161054E-2</v>
      </c>
      <c r="G2593" s="183">
        <v>0.13476078689863913</v>
      </c>
      <c r="H2593" s="183">
        <v>0.83607495682993815</v>
      </c>
      <c r="I2593" s="191"/>
      <c r="J2593" s="191"/>
    </row>
    <row r="2594" spans="2:10">
      <c r="B2594" s="168">
        <v>2590</v>
      </c>
      <c r="C2594" s="181">
        <v>2.4252910389112942E-2</v>
      </c>
      <c r="D2594" s="181">
        <v>8.8919116259442155E-2</v>
      </c>
      <c r="E2594" s="182">
        <v>0.62025267024709319</v>
      </c>
      <c r="F2594" s="183">
        <v>1.7887239304019444E-2</v>
      </c>
      <c r="G2594" s="183">
        <v>0.14693025561486753</v>
      </c>
      <c r="H2594" s="183">
        <v>0.54865014886030794</v>
      </c>
      <c r="I2594" s="191"/>
      <c r="J2594" s="191"/>
    </row>
    <row r="2595" spans="2:10">
      <c r="B2595" s="168">
        <v>2591</v>
      </c>
      <c r="C2595" s="181">
        <v>2.1858660602073639E-2</v>
      </c>
      <c r="D2595" s="181">
        <v>8.6173949109308465E-2</v>
      </c>
      <c r="E2595" s="182">
        <v>0.6063542956238106</v>
      </c>
      <c r="F2595" s="183">
        <v>1.7833112857123846E-2</v>
      </c>
      <c r="G2595" s="183">
        <v>0.15943323001747631</v>
      </c>
      <c r="H2595" s="183">
        <v>0.23384180082823372</v>
      </c>
      <c r="I2595" s="191"/>
      <c r="J2595" s="191"/>
    </row>
    <row r="2596" spans="2:10">
      <c r="B2596" s="168">
        <v>2592</v>
      </c>
      <c r="C2596" s="181">
        <v>2.0975093254540677E-2</v>
      </c>
      <c r="D2596" s="181">
        <v>9.043366708355155E-2</v>
      </c>
      <c r="E2596" s="182">
        <v>0.59252649571342098</v>
      </c>
      <c r="F2596" s="183">
        <v>1.864256180404212E-2</v>
      </c>
      <c r="G2596" s="183">
        <v>0.16731972833817735</v>
      </c>
      <c r="H2596" s="183">
        <v>0.12602429942863003</v>
      </c>
      <c r="I2596" s="191"/>
      <c r="J2596" s="191"/>
    </row>
    <row r="2597" spans="2:10">
      <c r="B2597" s="168">
        <v>2593</v>
      </c>
      <c r="C2597" s="181">
        <v>2.0603195479395812E-2</v>
      </c>
      <c r="D2597" s="181">
        <v>9.6000631032759909E-2</v>
      </c>
      <c r="E2597" s="182">
        <v>0.58530378274681405</v>
      </c>
      <c r="F2597" s="183">
        <v>1.8648422629502153E-2</v>
      </c>
      <c r="G2597" s="183">
        <v>0.1700115521139893</v>
      </c>
      <c r="H2597" s="183">
        <v>0.10664048487012466</v>
      </c>
      <c r="I2597" s="191"/>
      <c r="J2597" s="191"/>
    </row>
    <row r="2598" spans="2:10">
      <c r="B2598" s="168">
        <v>2594</v>
      </c>
      <c r="C2598" s="181">
        <v>1.9371382116043563E-2</v>
      </c>
      <c r="D2598" s="181">
        <v>0.10482197126488678</v>
      </c>
      <c r="E2598" s="182">
        <v>0.58232031504952508</v>
      </c>
      <c r="F2598" s="183">
        <v>1.8366861679313406E-2</v>
      </c>
      <c r="G2598" s="183">
        <v>0.18001767112701444</v>
      </c>
      <c r="H2598" s="183">
        <v>0.10403603589935696</v>
      </c>
      <c r="I2598" s="191"/>
      <c r="J2598" s="191"/>
    </row>
    <row r="2599" spans="2:10">
      <c r="B2599" s="168">
        <v>2595</v>
      </c>
      <c r="C2599" s="181">
        <v>1.8540783809854581E-2</v>
      </c>
      <c r="D2599" s="181">
        <v>0.11766094947721692</v>
      </c>
      <c r="E2599" s="182">
        <v>0.58978288290209313</v>
      </c>
      <c r="F2599" s="183">
        <v>1.8211997985393025E-2</v>
      </c>
      <c r="G2599" s="183">
        <v>0.19275077325999723</v>
      </c>
      <c r="H2599" s="183">
        <v>0.10461228357524768</v>
      </c>
      <c r="I2599" s="191"/>
      <c r="J2599" s="191"/>
    </row>
    <row r="2600" spans="2:10">
      <c r="B2600" s="168">
        <v>2596</v>
      </c>
      <c r="C2600" s="181">
        <v>1.9846913234745332E-2</v>
      </c>
      <c r="D2600" s="181">
        <v>0.12985256138550041</v>
      </c>
      <c r="E2600" s="182">
        <v>0.62159882975111314</v>
      </c>
      <c r="F2600" s="183">
        <v>1.7906028420935433E-2</v>
      </c>
      <c r="G2600" s="183">
        <v>0.20903706922817236</v>
      </c>
      <c r="H2600" s="183">
        <v>0.10531995770714288</v>
      </c>
      <c r="I2600" s="191"/>
      <c r="J2600" s="191"/>
    </row>
    <row r="2601" spans="2:10">
      <c r="B2601" s="168">
        <v>2597</v>
      </c>
      <c r="C2601" s="181">
        <v>1.9707745129646011E-2</v>
      </c>
      <c r="D2601" s="181">
        <v>0.13160988275104221</v>
      </c>
      <c r="E2601" s="182">
        <v>0.70837753840560813</v>
      </c>
      <c r="F2601" s="183">
        <v>1.7836250122517168E-2</v>
      </c>
      <c r="G2601" s="183">
        <v>0.21987739279575544</v>
      </c>
      <c r="H2601" s="183">
        <v>0.11579147084639259</v>
      </c>
      <c r="I2601" s="191"/>
      <c r="J2601" s="191"/>
    </row>
    <row r="2602" spans="2:10">
      <c r="B2602" s="168">
        <v>2598</v>
      </c>
      <c r="C2602" s="181">
        <v>2.2848459066852855E-2</v>
      </c>
      <c r="D2602" s="181">
        <v>0.15251099761117667</v>
      </c>
      <c r="E2602" s="182">
        <v>0.64869204695186033</v>
      </c>
      <c r="F2602" s="183">
        <v>1.790182241678178E-2</v>
      </c>
      <c r="G2602" s="183">
        <v>0.23104075553975567</v>
      </c>
      <c r="H2602" s="183">
        <v>0.20192051980662862</v>
      </c>
      <c r="I2602" s="191"/>
      <c r="J2602" s="191"/>
    </row>
    <row r="2603" spans="2:10">
      <c r="B2603" s="168">
        <v>2599</v>
      </c>
      <c r="C2603" s="181">
        <v>2.8134486726023412E-2</v>
      </c>
      <c r="D2603" s="181">
        <v>0.17693734111548123</v>
      </c>
      <c r="E2603" s="182">
        <v>0.65310730223435909</v>
      </c>
      <c r="F2603" s="183">
        <v>1.7867243546567577E-2</v>
      </c>
      <c r="G2603" s="183">
        <v>0.24270745918357445</v>
      </c>
      <c r="H2603" s="183">
        <v>0.29336431351860465</v>
      </c>
      <c r="I2603" s="191"/>
      <c r="J2603" s="191"/>
    </row>
    <row r="2604" spans="2:10">
      <c r="B2604" s="168">
        <v>2600</v>
      </c>
      <c r="C2604" s="181">
        <v>3.2310810422759691E-2</v>
      </c>
      <c r="D2604" s="181">
        <v>0.18730428182016173</v>
      </c>
      <c r="E2604" s="182">
        <v>0.80215571170419497</v>
      </c>
      <c r="F2604" s="183">
        <v>1.7823356306505101E-2</v>
      </c>
      <c r="G2604" s="183">
        <v>0.2428532790068397</v>
      </c>
      <c r="H2604" s="183">
        <v>0.30722230714468635</v>
      </c>
      <c r="I2604" s="191"/>
      <c r="J2604" s="191"/>
    </row>
    <row r="2605" spans="2:10">
      <c r="B2605" s="168">
        <v>2601</v>
      </c>
      <c r="C2605" s="181">
        <v>3.6291713220061014E-2</v>
      </c>
      <c r="D2605" s="181">
        <v>0.17956801186954427</v>
      </c>
      <c r="E2605" s="182">
        <v>0.91696442761772068</v>
      </c>
      <c r="F2605" s="183">
        <v>1.7738856993548983E-2</v>
      </c>
      <c r="G2605" s="183">
        <v>0.2354165018925243</v>
      </c>
      <c r="H2605" s="183">
        <v>0.29603500495142587</v>
      </c>
      <c r="I2605" s="191"/>
      <c r="J2605" s="191"/>
    </row>
    <row r="2606" spans="2:10">
      <c r="B2606" s="168">
        <v>2602</v>
      </c>
      <c r="C2606" s="181">
        <v>3.8458699194358098E-2</v>
      </c>
      <c r="D2606" s="181">
        <v>0.17064610989896814</v>
      </c>
      <c r="E2606" s="182">
        <v>0.97849635983985039</v>
      </c>
      <c r="F2606" s="183">
        <v>1.7691625635429888E-2</v>
      </c>
      <c r="G2606" s="183">
        <v>0.22610997930916604</v>
      </c>
      <c r="H2606" s="183">
        <v>0.28104515610155267</v>
      </c>
      <c r="I2606" s="191"/>
      <c r="J2606" s="191"/>
    </row>
    <row r="2607" spans="2:10">
      <c r="B2607" s="168">
        <v>2603</v>
      </c>
      <c r="C2607" s="181">
        <v>3.9784896772335467E-2</v>
      </c>
      <c r="D2607" s="181">
        <v>0.16462427049674785</v>
      </c>
      <c r="E2607" s="182">
        <v>0.99934681048016072</v>
      </c>
      <c r="F2607" s="183">
        <v>1.7665803527961876E-2</v>
      </c>
      <c r="G2607" s="183">
        <v>0.21743121021815867</v>
      </c>
      <c r="H2607" s="183">
        <v>0.26002706679348309</v>
      </c>
      <c r="I2607" s="191"/>
      <c r="J2607" s="191"/>
    </row>
    <row r="2608" spans="2:10">
      <c r="B2608" s="168">
        <v>2604</v>
      </c>
      <c r="C2608" s="181">
        <v>4.1948746643488563E-2</v>
      </c>
      <c r="D2608" s="181">
        <v>0.14917881120560117</v>
      </c>
      <c r="E2608" s="182">
        <v>0.98900819742026169</v>
      </c>
      <c r="F2608" s="183">
        <v>1.7769126433277858E-2</v>
      </c>
      <c r="G2608" s="183">
        <v>0.20942622694001717</v>
      </c>
      <c r="H2608" s="183">
        <v>0.24670210006245855</v>
      </c>
      <c r="I2608" s="191"/>
      <c r="J2608" s="191"/>
    </row>
    <row r="2609" spans="2:10">
      <c r="B2609" s="168">
        <v>2605</v>
      </c>
      <c r="C2609" s="181">
        <v>4.1412908021190194E-2</v>
      </c>
      <c r="D2609" s="181">
        <v>0.14542110927170088</v>
      </c>
      <c r="E2609" s="182">
        <v>0.92908576870101423</v>
      </c>
      <c r="F2609" s="183">
        <v>1.7747751658070687E-2</v>
      </c>
      <c r="G2609" s="183">
        <v>0.20088196435729913</v>
      </c>
      <c r="H2609" s="183">
        <v>0.23731825110373977</v>
      </c>
      <c r="I2609" s="191"/>
      <c r="J2609" s="191"/>
    </row>
    <row r="2610" spans="2:10">
      <c r="B2610" s="168">
        <v>2606</v>
      </c>
      <c r="C2610" s="181">
        <v>3.915776097140522E-2</v>
      </c>
      <c r="D2610" s="181">
        <v>0.15911380643081768</v>
      </c>
      <c r="E2610" s="182">
        <v>0.80393871489754121</v>
      </c>
      <c r="F2610" s="183">
        <v>1.7681593281260066E-2</v>
      </c>
      <c r="G2610" s="183">
        <v>0.2016678671539068</v>
      </c>
      <c r="H2610" s="183">
        <v>0.23678187239302628</v>
      </c>
      <c r="I2610" s="191"/>
      <c r="J2610" s="191"/>
    </row>
    <row r="2611" spans="2:10">
      <c r="B2611" s="168">
        <v>2607</v>
      </c>
      <c r="C2611" s="181">
        <v>3.7141728942930427E-2</v>
      </c>
      <c r="D2611" s="181">
        <v>0.16990600381252485</v>
      </c>
      <c r="E2611" s="182">
        <v>0.68467470454817503</v>
      </c>
      <c r="F2611" s="183">
        <v>1.7719274941423696E-2</v>
      </c>
      <c r="G2611" s="183">
        <v>0.19793128922506648</v>
      </c>
      <c r="H2611" s="183">
        <v>0.24946161461017649</v>
      </c>
      <c r="I2611" s="191"/>
      <c r="J2611" s="191"/>
    </row>
    <row r="2612" spans="2:10">
      <c r="B2612" s="168">
        <v>2608</v>
      </c>
      <c r="C2612" s="181">
        <v>3.6089687549150873E-2</v>
      </c>
      <c r="D2612" s="181">
        <v>0.14313036048327119</v>
      </c>
      <c r="E2612" s="182">
        <v>0.59751784088785276</v>
      </c>
      <c r="F2612" s="183">
        <v>1.8000870367056318E-2</v>
      </c>
      <c r="G2612" s="183">
        <v>0.18421863692506765</v>
      </c>
      <c r="H2612" s="183">
        <v>0.28400639702838598</v>
      </c>
      <c r="I2612" s="191"/>
      <c r="J2612" s="191"/>
    </row>
    <row r="2613" spans="2:10">
      <c r="B2613" s="168">
        <v>2609</v>
      </c>
      <c r="C2613" s="181">
        <v>3.3552011373341538E-2</v>
      </c>
      <c r="D2613" s="181">
        <v>0.13230843369981399</v>
      </c>
      <c r="E2613" s="182">
        <v>0.51835237879219787</v>
      </c>
      <c r="F2613" s="183">
        <v>1.8454498257662849E-2</v>
      </c>
      <c r="G2613" s="183">
        <v>0.17939896151220386</v>
      </c>
      <c r="H2613" s="183">
        <v>0.34652146366027614</v>
      </c>
      <c r="I2613" s="191"/>
      <c r="J2613" s="191"/>
    </row>
    <row r="2614" spans="2:10">
      <c r="B2614" s="168">
        <v>2610</v>
      </c>
      <c r="C2614" s="181">
        <v>3.02580737042564E-2</v>
      </c>
      <c r="D2614" s="181">
        <v>0.14239357758173798</v>
      </c>
      <c r="E2614" s="182">
        <v>0.44423502536354975</v>
      </c>
      <c r="F2614" s="183">
        <v>1.8467185221011616E-2</v>
      </c>
      <c r="G2614" s="183">
        <v>0.18612052711240987</v>
      </c>
      <c r="H2614" s="183">
        <v>0.43547379987137863</v>
      </c>
      <c r="I2614" s="191"/>
      <c r="J2614" s="191"/>
    </row>
    <row r="2615" spans="2:10">
      <c r="B2615" s="168">
        <v>2611</v>
      </c>
      <c r="C2615" s="181">
        <v>2.6587074427668327E-2</v>
      </c>
      <c r="D2615" s="181">
        <v>0.15378625975178023</v>
      </c>
      <c r="E2615" s="182">
        <v>0.45540545131109522</v>
      </c>
      <c r="F2615" s="183">
        <v>1.8216514268541619E-2</v>
      </c>
      <c r="G2615" s="183">
        <v>0.19457177663248307</v>
      </c>
      <c r="H2615" s="183">
        <v>0.57253968571788705</v>
      </c>
      <c r="I2615" s="191"/>
      <c r="J2615" s="191"/>
    </row>
    <row r="2616" spans="2:10">
      <c r="B2616" s="168">
        <v>2612</v>
      </c>
      <c r="C2616" s="181">
        <v>2.3653616521504304E-2</v>
      </c>
      <c r="D2616" s="181">
        <v>0.16676951223132261</v>
      </c>
      <c r="E2616" s="182">
        <v>0.67149760623797128</v>
      </c>
      <c r="F2616" s="183">
        <v>1.8048377528726466E-2</v>
      </c>
      <c r="G2616" s="183">
        <v>0.20710222138971845</v>
      </c>
      <c r="H2616" s="183">
        <v>0.75368097718480886</v>
      </c>
      <c r="I2616" s="191"/>
      <c r="J2616" s="191"/>
    </row>
    <row r="2617" spans="2:10">
      <c r="B2617" s="168">
        <v>2613</v>
      </c>
      <c r="C2617" s="181">
        <v>2.1002417511684808E-2</v>
      </c>
      <c r="D2617" s="181">
        <v>0.16751528141139213</v>
      </c>
      <c r="E2617" s="182">
        <v>0.63983089804138271</v>
      </c>
      <c r="F2617" s="183">
        <v>1.7986252778850121E-2</v>
      </c>
      <c r="G2617" s="183">
        <v>0.21451454277525392</v>
      </c>
      <c r="H2617" s="183">
        <v>0.83614949062545763</v>
      </c>
      <c r="I2617" s="191"/>
      <c r="J2617" s="191"/>
    </row>
    <row r="2618" spans="2:10">
      <c r="B2618" s="168">
        <v>2614</v>
      </c>
      <c r="C2618" s="181">
        <v>1.7658442752017355E-2</v>
      </c>
      <c r="D2618" s="181">
        <v>0.1704649830206813</v>
      </c>
      <c r="E2618" s="182">
        <v>0.62025267024709319</v>
      </c>
      <c r="F2618" s="183">
        <v>1.7826148817459579E-2</v>
      </c>
      <c r="G2618" s="183">
        <v>0.22907965674589403</v>
      </c>
      <c r="H2618" s="183">
        <v>0.55059067371406523</v>
      </c>
      <c r="I2618" s="191"/>
      <c r="J2618" s="191"/>
    </row>
    <row r="2619" spans="2:10">
      <c r="B2619" s="168">
        <v>2615</v>
      </c>
      <c r="C2619" s="181">
        <v>1.6468122383060516E-2</v>
      </c>
      <c r="D2619" s="181">
        <v>0.17156731465239153</v>
      </c>
      <c r="E2619" s="182">
        <v>0.6063542956238106</v>
      </c>
      <c r="F2619" s="183">
        <v>1.764591119684164E-2</v>
      </c>
      <c r="G2619" s="183">
        <v>0.24236389345363832</v>
      </c>
      <c r="H2619" s="183">
        <v>0.2358510379029489</v>
      </c>
      <c r="I2619" s="191"/>
      <c r="J2619" s="191"/>
    </row>
    <row r="2620" spans="2:10">
      <c r="B2620" s="168">
        <v>2616</v>
      </c>
      <c r="C2620" s="181">
        <v>1.5515976398586286E-2</v>
      </c>
      <c r="D2620" s="181">
        <v>0.17725572105712989</v>
      </c>
      <c r="E2620" s="182">
        <v>0.59252649571342098</v>
      </c>
      <c r="F2620" s="183">
        <v>1.7517903873705755E-2</v>
      </c>
      <c r="G2620" s="183">
        <v>0.25089968798622458</v>
      </c>
      <c r="H2620" s="183">
        <v>0.12793271741662512</v>
      </c>
      <c r="I2620" s="191"/>
      <c r="J2620" s="191"/>
    </row>
    <row r="2621" spans="2:10">
      <c r="B2621" s="168">
        <v>2617</v>
      </c>
      <c r="C2621" s="181">
        <v>1.4818652451159209E-2</v>
      </c>
      <c r="D2621" s="181">
        <v>0.18776913506250534</v>
      </c>
      <c r="E2621" s="182">
        <v>0.58530378274681405</v>
      </c>
      <c r="F2621" s="183">
        <v>1.7478429490460246E-2</v>
      </c>
      <c r="G2621" s="183">
        <v>0.25744051152442338</v>
      </c>
      <c r="H2621" s="183">
        <v>0.10874392560592226</v>
      </c>
      <c r="I2621" s="191"/>
      <c r="J2621" s="191"/>
    </row>
    <row r="2622" spans="2:10">
      <c r="B2622" s="168">
        <v>2618</v>
      </c>
      <c r="C2622" s="181">
        <v>1.4429709212139031E-2</v>
      </c>
      <c r="D2622" s="181">
        <v>0.19349190247617146</v>
      </c>
      <c r="E2622" s="182">
        <v>0.58232031504952508</v>
      </c>
      <c r="F2622" s="183">
        <v>1.7447711869960886E-2</v>
      </c>
      <c r="G2622" s="183">
        <v>0.26675753448994466</v>
      </c>
      <c r="H2622" s="183">
        <v>0.10601881127152099</v>
      </c>
      <c r="I2622" s="191"/>
      <c r="J2622" s="191"/>
    </row>
    <row r="2623" spans="2:10">
      <c r="B2623" s="168">
        <v>2619</v>
      </c>
      <c r="C2623" s="181">
        <v>1.4929665588895301E-2</v>
      </c>
      <c r="D2623" s="181">
        <v>0.19956598027235556</v>
      </c>
      <c r="E2623" s="182">
        <v>0.58978288290209313</v>
      </c>
      <c r="F2623" s="183">
        <v>1.7452469481216669E-2</v>
      </c>
      <c r="G2623" s="183">
        <v>0.27168878493134163</v>
      </c>
      <c r="H2623" s="183">
        <v>0.10644784367555164</v>
      </c>
      <c r="I2623" s="191"/>
      <c r="J2623" s="191"/>
    </row>
    <row r="2624" spans="2:10">
      <c r="B2624" s="168">
        <v>2620</v>
      </c>
      <c r="C2624" s="181">
        <v>1.5516048364468243E-2</v>
      </c>
      <c r="D2624" s="181">
        <v>0.21374248792113806</v>
      </c>
      <c r="E2624" s="182">
        <v>0.62159882975111314</v>
      </c>
      <c r="F2624" s="183">
        <v>1.7384759709431361E-2</v>
      </c>
      <c r="G2624" s="183">
        <v>0.2859532492501114</v>
      </c>
      <c r="H2624" s="183">
        <v>0.1071142375514669</v>
      </c>
      <c r="I2624" s="191"/>
      <c r="J2624" s="191"/>
    </row>
    <row r="2625" spans="2:10">
      <c r="B2625" s="168">
        <v>2621</v>
      </c>
      <c r="C2625" s="181">
        <v>1.4659941805080885E-2</v>
      </c>
      <c r="D2625" s="181">
        <v>0.21694033242096372</v>
      </c>
      <c r="E2625" s="182">
        <v>0.70837753840560813</v>
      </c>
      <c r="F2625" s="183">
        <v>1.7347147000155504E-2</v>
      </c>
      <c r="G2625" s="183">
        <v>0.30148277251413136</v>
      </c>
      <c r="H2625" s="183">
        <v>0.11725303888397236</v>
      </c>
      <c r="I2625" s="191"/>
      <c r="J2625" s="191"/>
    </row>
    <row r="2626" spans="2:10">
      <c r="B2626" s="168">
        <v>2622</v>
      </c>
      <c r="C2626" s="181">
        <v>1.7588630871906173E-2</v>
      </c>
      <c r="D2626" s="181">
        <v>0.2447535039448886</v>
      </c>
      <c r="E2626" s="182">
        <v>0.64272599754516113</v>
      </c>
      <c r="F2626" s="183">
        <v>1.7390103403233159E-2</v>
      </c>
      <c r="G2626" s="183">
        <v>0.30977624532415393</v>
      </c>
      <c r="H2626" s="183">
        <v>0.20143882861452087</v>
      </c>
      <c r="I2626" s="191"/>
      <c r="J2626" s="191"/>
    </row>
    <row r="2627" spans="2:10">
      <c r="B2627" s="168">
        <v>2623</v>
      </c>
      <c r="C2627" s="181">
        <v>2.29702340694024E-2</v>
      </c>
      <c r="D2627" s="181">
        <v>0.25818587815769822</v>
      </c>
      <c r="E2627" s="182">
        <v>0.65310730223435909</v>
      </c>
      <c r="F2627" s="183">
        <v>1.7507147535214394E-2</v>
      </c>
      <c r="G2627" s="183">
        <v>0.30464037291937857</v>
      </c>
      <c r="H2627" s="183">
        <v>0.29566189494545292</v>
      </c>
      <c r="I2627" s="191"/>
      <c r="J2627" s="191"/>
    </row>
    <row r="2628" spans="2:10">
      <c r="B2628" s="168">
        <v>2624</v>
      </c>
      <c r="C2628" s="181">
        <v>2.8133897670630511E-2</v>
      </c>
      <c r="D2628" s="181">
        <v>0.25598311482173453</v>
      </c>
      <c r="E2628" s="182">
        <v>0.80215571170419497</v>
      </c>
      <c r="F2628" s="183">
        <v>1.7646704132050935E-2</v>
      </c>
      <c r="G2628" s="183">
        <v>0.28553841641026806</v>
      </c>
      <c r="H2628" s="183">
        <v>0.3073814301826942</v>
      </c>
      <c r="I2628" s="191"/>
      <c r="J2628" s="191"/>
    </row>
    <row r="2629" spans="2:10">
      <c r="B2629" s="168">
        <v>2625</v>
      </c>
      <c r="C2629" s="181">
        <v>3.3852533429727251E-2</v>
      </c>
      <c r="D2629" s="181">
        <v>0.22529975322645271</v>
      </c>
      <c r="E2629" s="182">
        <v>0.91696442761772068</v>
      </c>
      <c r="F2629" s="183">
        <v>1.7839215010691061E-2</v>
      </c>
      <c r="G2629" s="183">
        <v>0.26312264090708365</v>
      </c>
      <c r="H2629" s="183">
        <v>0.29794545166994973</v>
      </c>
      <c r="I2629" s="191"/>
      <c r="J2629" s="191"/>
    </row>
    <row r="2630" spans="2:10">
      <c r="B2630" s="168">
        <v>2626</v>
      </c>
      <c r="C2630" s="181">
        <v>3.9726591167696015E-2</v>
      </c>
      <c r="D2630" s="181">
        <v>0.1784830477981858</v>
      </c>
      <c r="E2630" s="182">
        <v>0.97849635983985039</v>
      </c>
      <c r="F2630" s="183">
        <v>1.8122017076859592E-2</v>
      </c>
      <c r="G2630" s="183">
        <v>0.23269608997946814</v>
      </c>
      <c r="H2630" s="183">
        <v>0.28153531503847679</v>
      </c>
      <c r="I2630" s="191"/>
      <c r="J2630" s="191"/>
    </row>
    <row r="2631" spans="2:10">
      <c r="B2631" s="168">
        <v>2627</v>
      </c>
      <c r="C2631" s="181">
        <v>4.4821279007962483E-2</v>
      </c>
      <c r="D2631" s="181">
        <v>0.14918970994883091</v>
      </c>
      <c r="E2631" s="182">
        <v>0.99934681048016072</v>
      </c>
      <c r="F2631" s="183">
        <v>1.8089851487717166E-2</v>
      </c>
      <c r="G2631" s="183">
        <v>0.20709927450827251</v>
      </c>
      <c r="H2631" s="183">
        <v>0.26039320855111692</v>
      </c>
      <c r="I2631" s="191"/>
      <c r="J2631" s="191"/>
    </row>
    <row r="2632" spans="2:10">
      <c r="B2632" s="168">
        <v>2628</v>
      </c>
      <c r="C2632" s="181">
        <v>4.9734801335500345E-2</v>
      </c>
      <c r="D2632" s="181">
        <v>0.12465178072602713</v>
      </c>
      <c r="E2632" s="182">
        <v>0.98900819742026169</v>
      </c>
      <c r="F2632" s="183">
        <v>1.8190485308410314E-2</v>
      </c>
      <c r="G2632" s="183">
        <v>0.18552383442794121</v>
      </c>
      <c r="H2632" s="183">
        <v>0.24716844346708644</v>
      </c>
      <c r="I2632" s="191"/>
      <c r="J2632" s="191"/>
    </row>
    <row r="2633" spans="2:10">
      <c r="B2633" s="168">
        <v>2629</v>
      </c>
      <c r="C2633" s="181">
        <v>5.2630094230278916E-2</v>
      </c>
      <c r="D2633" s="181">
        <v>0.10544592782965689</v>
      </c>
      <c r="E2633" s="182">
        <v>0.92908576870101423</v>
      </c>
      <c r="F2633" s="183">
        <v>1.7339700304276874E-2</v>
      </c>
      <c r="G2633" s="183">
        <v>0.16143294311993778</v>
      </c>
      <c r="H2633" s="183">
        <v>0.23595079852156711</v>
      </c>
      <c r="I2633" s="191"/>
      <c r="J2633" s="191"/>
    </row>
    <row r="2634" spans="2:10">
      <c r="B2634" s="168">
        <v>2630</v>
      </c>
      <c r="C2634" s="181">
        <v>5.3154668270911143E-2</v>
      </c>
      <c r="D2634" s="181">
        <v>9.827735290171806E-2</v>
      </c>
      <c r="E2634" s="182">
        <v>0.80393871489754121</v>
      </c>
      <c r="F2634" s="183">
        <v>1.5146855220683743E-2</v>
      </c>
      <c r="G2634" s="183">
        <v>0.14197299132346625</v>
      </c>
      <c r="H2634" s="183">
        <v>0.23440076019179099</v>
      </c>
      <c r="I2634" s="191"/>
      <c r="J2634" s="191"/>
    </row>
    <row r="2635" spans="2:10">
      <c r="B2635" s="168">
        <v>2631</v>
      </c>
      <c r="C2635" s="181">
        <v>5.2798324094067837E-2</v>
      </c>
      <c r="D2635" s="181">
        <v>9.6291473509313746E-2</v>
      </c>
      <c r="E2635" s="182">
        <v>0.68467470454817503</v>
      </c>
      <c r="F2635" s="183">
        <v>1.5207290673809827E-2</v>
      </c>
      <c r="G2635" s="183">
        <v>0.12393187826263387</v>
      </c>
      <c r="H2635" s="183">
        <v>0.24761105954509341</v>
      </c>
      <c r="I2635" s="191"/>
      <c r="J2635" s="191"/>
    </row>
    <row r="2636" spans="2:10">
      <c r="B2636" s="168">
        <v>2632</v>
      </c>
      <c r="C2636" s="181">
        <v>5.2217529217091226E-2</v>
      </c>
      <c r="D2636" s="181">
        <v>8.6468209101787222E-2</v>
      </c>
      <c r="E2636" s="182">
        <v>0.59751784088785276</v>
      </c>
      <c r="F2636" s="183">
        <v>1.7301398086123333E-2</v>
      </c>
      <c r="G2636" s="183">
        <v>0.11114857752847096</v>
      </c>
      <c r="H2636" s="183">
        <v>0.28210415343765305</v>
      </c>
      <c r="I2636" s="191"/>
      <c r="J2636" s="191"/>
    </row>
    <row r="2637" spans="2:10">
      <c r="B2637" s="168">
        <v>2633</v>
      </c>
      <c r="C2637" s="181">
        <v>4.9283615052550793E-2</v>
      </c>
      <c r="D2637" s="181">
        <v>7.7622069044275072E-2</v>
      </c>
      <c r="E2637" s="182">
        <v>0.51835237879219787</v>
      </c>
      <c r="F2637" s="183">
        <v>1.9121735998565568E-2</v>
      </c>
      <c r="G2637" s="183">
        <v>0.10357888589929089</v>
      </c>
      <c r="H2637" s="183">
        <v>0.34497962845829072</v>
      </c>
      <c r="I2637" s="191"/>
      <c r="J2637" s="191"/>
    </row>
    <row r="2638" spans="2:10">
      <c r="B2638" s="168">
        <v>2634</v>
      </c>
      <c r="C2638" s="181">
        <v>4.3066624613773578E-2</v>
      </c>
      <c r="D2638" s="181">
        <v>7.8306087301603849E-2</v>
      </c>
      <c r="E2638" s="182">
        <v>0.44423502536354975</v>
      </c>
      <c r="F2638" s="183">
        <v>2.1550841299085789E-2</v>
      </c>
      <c r="G2638" s="183">
        <v>0.10505483316501679</v>
      </c>
      <c r="H2638" s="183">
        <v>0.43581753738751927</v>
      </c>
      <c r="I2638" s="191"/>
      <c r="J2638" s="191"/>
    </row>
    <row r="2639" spans="2:10">
      <c r="B2639" s="168">
        <v>2635</v>
      </c>
      <c r="C2639" s="181">
        <v>3.2152869759371178E-2</v>
      </c>
      <c r="D2639" s="181">
        <v>8.4978450408027859E-2</v>
      </c>
      <c r="E2639" s="182">
        <v>0.45532745557857818</v>
      </c>
      <c r="F2639" s="183">
        <v>2.1447001262111565E-2</v>
      </c>
      <c r="G2639" s="183">
        <v>0.11336801959574552</v>
      </c>
      <c r="H2639" s="183">
        <v>0.5705541759697923</v>
      </c>
      <c r="I2639" s="191"/>
      <c r="J2639" s="191"/>
    </row>
    <row r="2640" spans="2:10">
      <c r="B2640" s="168">
        <v>2636</v>
      </c>
      <c r="C2640" s="181">
        <v>2.5479728357615198E-2</v>
      </c>
      <c r="D2640" s="181">
        <v>9.5233170999509356E-2</v>
      </c>
      <c r="E2640" s="182">
        <v>0.67149760623797128</v>
      </c>
      <c r="F2640" s="183">
        <v>1.9433566388483221E-2</v>
      </c>
      <c r="G2640" s="183">
        <v>0.13201165135953705</v>
      </c>
      <c r="H2640" s="183">
        <v>0.75345825785500231</v>
      </c>
      <c r="I2640" s="191"/>
      <c r="J2640" s="191"/>
    </row>
    <row r="2641" spans="2:10">
      <c r="B2641" s="168">
        <v>2637</v>
      </c>
      <c r="C2641" s="181">
        <v>2.2722308842057094E-2</v>
      </c>
      <c r="D2641" s="181">
        <v>0.10233218302638011</v>
      </c>
      <c r="E2641" s="182">
        <v>0.63983089804138271</v>
      </c>
      <c r="F2641" s="183">
        <v>1.8955047227393506E-2</v>
      </c>
      <c r="G2641" s="183">
        <v>0.14483993437599843</v>
      </c>
      <c r="H2641" s="183">
        <v>0.8343014935249542</v>
      </c>
      <c r="I2641" s="191"/>
      <c r="J2641" s="191"/>
    </row>
    <row r="2642" spans="2:10">
      <c r="B2642" s="168">
        <v>2638</v>
      </c>
      <c r="C2642" s="181">
        <v>2.0048899628374691E-2</v>
      </c>
      <c r="D2642" s="181">
        <v>0.10469849201758159</v>
      </c>
      <c r="E2642" s="182">
        <v>0.62025267024709319</v>
      </c>
      <c r="F2642" s="183">
        <v>1.8476217787308839E-2</v>
      </c>
      <c r="G2642" s="183">
        <v>0.16311229294982305</v>
      </c>
      <c r="H2642" s="183">
        <v>0.54713892102760697</v>
      </c>
      <c r="I2642" s="191"/>
      <c r="J2642" s="191"/>
    </row>
    <row r="2643" spans="2:10">
      <c r="B2643" s="168">
        <v>2639</v>
      </c>
      <c r="C2643" s="181">
        <v>1.8243139953416431E-2</v>
      </c>
      <c r="D2643" s="181">
        <v>0.10047057246250353</v>
      </c>
      <c r="E2643" s="182">
        <v>0.6063542956238106</v>
      </c>
      <c r="F2643" s="183">
        <v>1.8116121775955667E-2</v>
      </c>
      <c r="G2643" s="183">
        <v>0.17915135572635796</v>
      </c>
      <c r="H2643" s="183">
        <v>0.23257313860225209</v>
      </c>
      <c r="I2643" s="191"/>
      <c r="J2643" s="191"/>
    </row>
    <row r="2644" spans="2:10">
      <c r="B2644" s="168">
        <v>2640</v>
      </c>
      <c r="C2644" s="181">
        <v>1.9760671032160185E-2</v>
      </c>
      <c r="D2644" s="181">
        <v>0.11197839551314565</v>
      </c>
      <c r="E2644" s="182">
        <v>0.51066599322698869</v>
      </c>
      <c r="F2644" s="183">
        <v>1.7895478935107373E-2</v>
      </c>
      <c r="G2644" s="183">
        <v>0.19501181038951815</v>
      </c>
      <c r="H2644" s="183">
        <v>0.12570984619664621</v>
      </c>
      <c r="I2644" s="191"/>
      <c r="J2644" s="191"/>
    </row>
    <row r="2645" spans="2:10">
      <c r="B2645" s="168">
        <v>2641</v>
      </c>
      <c r="C2645" s="181">
        <v>2.1412053655752671E-2</v>
      </c>
      <c r="D2645" s="181">
        <v>0.12171609256351801</v>
      </c>
      <c r="E2645" s="182">
        <v>0.47024145036102527</v>
      </c>
      <c r="F2645" s="183">
        <v>1.7785536744565934E-2</v>
      </c>
      <c r="G2645" s="183">
        <v>0.20561861900667375</v>
      </c>
      <c r="H2645" s="183">
        <v>0.10685517748349033</v>
      </c>
      <c r="I2645" s="191"/>
      <c r="J2645" s="191"/>
    </row>
    <row r="2646" spans="2:10">
      <c r="B2646" s="168">
        <v>2642</v>
      </c>
      <c r="C2646" s="181">
        <v>2.1480492798223779E-2</v>
      </c>
      <c r="D2646" s="181">
        <v>0.12830185547237324</v>
      </c>
      <c r="E2646" s="182">
        <v>0.45198820038671689</v>
      </c>
      <c r="F2646" s="183">
        <v>1.773665056514049E-2</v>
      </c>
      <c r="G2646" s="183">
        <v>0.21591722447124215</v>
      </c>
      <c r="H2646" s="183">
        <v>0.10420133333462701</v>
      </c>
      <c r="I2646" s="191"/>
      <c r="J2646" s="191"/>
    </row>
    <row r="2647" spans="2:10">
      <c r="B2647" s="168">
        <v>2643</v>
      </c>
      <c r="C2647" s="181">
        <v>2.2069808603031312E-2</v>
      </c>
      <c r="D2647" s="181">
        <v>0.14083562569178193</v>
      </c>
      <c r="E2647" s="182">
        <v>0.44385467155471775</v>
      </c>
      <c r="F2647" s="183">
        <v>1.7700589250839349E-2</v>
      </c>
      <c r="G2647" s="183">
        <v>0.22870824806712509</v>
      </c>
      <c r="H2647" s="183">
        <v>0.1048651692459623</v>
      </c>
      <c r="I2647" s="191"/>
      <c r="J2647" s="191"/>
    </row>
    <row r="2648" spans="2:10">
      <c r="B2648" s="168">
        <v>2644</v>
      </c>
      <c r="C2648" s="181">
        <v>2.2351646510391704E-2</v>
      </c>
      <c r="D2648" s="181">
        <v>0.15734572607340627</v>
      </c>
      <c r="E2648" s="182">
        <v>0.45181903667112516</v>
      </c>
      <c r="F2648" s="183">
        <v>1.7551034775276874E-2</v>
      </c>
      <c r="G2648" s="183">
        <v>0.24821155628026978</v>
      </c>
      <c r="H2648" s="183">
        <v>0.10607005876879519</v>
      </c>
      <c r="I2648" s="191"/>
      <c r="J2648" s="191"/>
    </row>
    <row r="2649" spans="2:10">
      <c r="B2649" s="168">
        <v>2645</v>
      </c>
      <c r="C2649" s="181">
        <v>2.0781315116150896E-2</v>
      </c>
      <c r="D2649" s="181">
        <v>0.16621529777524074</v>
      </c>
      <c r="E2649" s="182">
        <v>0.46654398992696716</v>
      </c>
      <c r="F2649" s="183">
        <v>1.746708706942288E-2</v>
      </c>
      <c r="G2649" s="183">
        <v>0.26624450614077566</v>
      </c>
      <c r="H2649" s="183">
        <v>0.1124086949979179</v>
      </c>
      <c r="I2649" s="191"/>
      <c r="J2649" s="191"/>
    </row>
    <row r="2650" spans="2:10">
      <c r="B2650" s="168">
        <v>2646</v>
      </c>
      <c r="C2650" s="181">
        <v>2.3026474361879528E-2</v>
      </c>
      <c r="D2650" s="181">
        <v>0.18726076210335532</v>
      </c>
      <c r="E2650" s="182">
        <v>0.24859311953307772</v>
      </c>
      <c r="F2650" s="183">
        <v>1.7511732769250769E-2</v>
      </c>
      <c r="G2650" s="183">
        <v>0.27482846694251034</v>
      </c>
      <c r="H2650" s="183">
        <v>0.14944599338510356</v>
      </c>
      <c r="I2650" s="191"/>
      <c r="J2650" s="191"/>
    </row>
    <row r="2651" spans="2:10">
      <c r="B2651" s="168">
        <v>2647</v>
      </c>
      <c r="C2651" s="181">
        <v>2.9101631745498995E-2</v>
      </c>
      <c r="D2651" s="181">
        <v>0.19096990806034694</v>
      </c>
      <c r="E2651" s="182">
        <v>0.1599145371714476</v>
      </c>
      <c r="F2651" s="183">
        <v>1.7784881711132183E-2</v>
      </c>
      <c r="G2651" s="183">
        <v>0.25320147337297816</v>
      </c>
      <c r="H2651" s="183">
        <v>0.22605729717171152</v>
      </c>
      <c r="I2651" s="191"/>
      <c r="J2651" s="191"/>
    </row>
    <row r="2652" spans="2:10">
      <c r="B2652" s="168">
        <v>2648</v>
      </c>
      <c r="C2652" s="181">
        <v>3.6349009663421868E-2</v>
      </c>
      <c r="D2652" s="181">
        <v>0.16277689282845753</v>
      </c>
      <c r="E2652" s="182">
        <v>0.19045010498339618</v>
      </c>
      <c r="F2652" s="183">
        <v>1.8545961610283247E-2</v>
      </c>
      <c r="G2652" s="183">
        <v>0.20279547270942189</v>
      </c>
      <c r="H2652" s="183">
        <v>0.304407928667012</v>
      </c>
      <c r="I2652" s="191"/>
      <c r="J2652" s="191"/>
    </row>
    <row r="2653" spans="2:10">
      <c r="B2653" s="168">
        <v>2649</v>
      </c>
      <c r="C2653" s="181">
        <v>4.578239077316628E-2</v>
      </c>
      <c r="D2653" s="181">
        <v>0.12473662216850448</v>
      </c>
      <c r="E2653" s="182">
        <v>0.22454895299200012</v>
      </c>
      <c r="F2653" s="183">
        <v>1.9956662298513041E-2</v>
      </c>
      <c r="G2653" s="183">
        <v>0.15206768614086724</v>
      </c>
      <c r="H2653" s="183">
        <v>0.34796486132877075</v>
      </c>
      <c r="I2653" s="191"/>
      <c r="J2653" s="191"/>
    </row>
    <row r="2654" spans="2:10">
      <c r="B2654" s="168">
        <v>2650</v>
      </c>
      <c r="C2654" s="181">
        <v>5.4955274293618954E-2</v>
      </c>
      <c r="D2654" s="181">
        <v>9.7926806422976534E-2</v>
      </c>
      <c r="E2654" s="182">
        <v>0.25384718748471924</v>
      </c>
      <c r="F2654" s="183">
        <v>1.6853699971864602E-2</v>
      </c>
      <c r="G2654" s="183">
        <v>0.11361982553445672</v>
      </c>
      <c r="H2654" s="183">
        <v>0.34928194847042054</v>
      </c>
      <c r="I2654" s="191"/>
      <c r="J2654" s="191"/>
    </row>
    <row r="2655" spans="2:10">
      <c r="B2655" s="168">
        <v>2651</v>
      </c>
      <c r="C2655" s="181">
        <v>6.1759621866357167E-2</v>
      </c>
      <c r="D2655" s="181">
        <v>8.0365552989693542E-2</v>
      </c>
      <c r="E2655" s="182">
        <v>0.27211362967828912</v>
      </c>
      <c r="F2655" s="183">
        <v>9.5695558111412154E-3</v>
      </c>
      <c r="G2655" s="183">
        <v>9.0306030250923625E-2</v>
      </c>
      <c r="H2655" s="183">
        <v>0.32509780465777077</v>
      </c>
      <c r="I2655" s="191"/>
      <c r="J2655" s="191"/>
    </row>
    <row r="2656" spans="2:10">
      <c r="B2656" s="168">
        <v>2652</v>
      </c>
      <c r="C2656" s="181">
        <v>6.8898604930905008E-2</v>
      </c>
      <c r="D2656" s="181">
        <v>6.3995432440346223E-2</v>
      </c>
      <c r="E2656" s="182">
        <v>0.28169826431145589</v>
      </c>
      <c r="F2656" s="183">
        <v>9.1944629816991252E-3</v>
      </c>
      <c r="G2656" s="183">
        <v>7.4227336999773269E-2</v>
      </c>
      <c r="H2656" s="183">
        <v>0.30475325388530544</v>
      </c>
      <c r="I2656" s="191"/>
      <c r="J2656" s="191"/>
    </row>
    <row r="2657" spans="2:10">
      <c r="B2657" s="168">
        <v>2653</v>
      </c>
      <c r="C2657" s="181">
        <v>7.7650068618582369E-2</v>
      </c>
      <c r="D2657" s="181">
        <v>4.9359185645387063E-2</v>
      </c>
      <c r="E2657" s="182">
        <v>0.28410258229790913</v>
      </c>
      <c r="F2657" s="183">
        <v>1.0668805339336142E-2</v>
      </c>
      <c r="G2657" s="183">
        <v>5.6326624210121481E-2</v>
      </c>
      <c r="H2657" s="183">
        <v>0.29271450230962104</v>
      </c>
      <c r="I2657" s="191"/>
      <c r="J2657" s="191"/>
    </row>
    <row r="2658" spans="2:10">
      <c r="B2658" s="168">
        <v>2654</v>
      </c>
      <c r="C2658" s="181">
        <v>8.6167275429183787E-2</v>
      </c>
      <c r="D2658" s="181">
        <v>4.076533938820049E-2</v>
      </c>
      <c r="E2658" s="182">
        <v>0.28132191849057231</v>
      </c>
      <c r="F2658" s="183">
        <v>1.5073767279652737E-2</v>
      </c>
      <c r="G2658" s="183">
        <v>4.2433297592516385E-2</v>
      </c>
      <c r="H2658" s="183">
        <v>0.29332303326262443</v>
      </c>
      <c r="I2658" s="191"/>
      <c r="J2658" s="191"/>
    </row>
    <row r="2659" spans="2:10">
      <c r="B2659" s="168">
        <v>2655</v>
      </c>
      <c r="C2659" s="181">
        <v>9.6439201351044473E-2</v>
      </c>
      <c r="D2659" s="181">
        <v>3.3544311053470548E-2</v>
      </c>
      <c r="E2659" s="182">
        <v>0.27951886984797542</v>
      </c>
      <c r="F2659" s="183">
        <v>2.4340904497056233E-2</v>
      </c>
      <c r="G2659" s="183">
        <v>2.9726480287141366E-2</v>
      </c>
      <c r="H2659" s="183">
        <v>0.30551746785498479</v>
      </c>
      <c r="I2659" s="191"/>
      <c r="J2659" s="191"/>
    </row>
    <row r="2660" spans="2:10">
      <c r="B2660" s="168">
        <v>2656</v>
      </c>
      <c r="C2660" s="181">
        <v>0.10370662386610638</v>
      </c>
      <c r="D2660" s="181">
        <v>2.8314187625400916E-2</v>
      </c>
      <c r="E2660" s="182">
        <v>0.27412532399518208</v>
      </c>
      <c r="F2660" s="183">
        <v>3.5058251261378987E-2</v>
      </c>
      <c r="G2660" s="183">
        <v>2.197923058280337E-2</v>
      </c>
      <c r="H2660" s="183">
        <v>0.33239170834899306</v>
      </c>
      <c r="I2660" s="191"/>
      <c r="J2660" s="191"/>
    </row>
    <row r="2661" spans="2:10">
      <c r="B2661" s="168">
        <v>2657</v>
      </c>
      <c r="C2661" s="181">
        <v>9.924938712637274E-2</v>
      </c>
      <c r="D2661" s="181">
        <v>2.6143841300897384E-2</v>
      </c>
      <c r="E2661" s="182">
        <v>0.26296644665899338</v>
      </c>
      <c r="F2661" s="183">
        <v>4.2097964524975197E-2</v>
      </c>
      <c r="G2661" s="183">
        <v>1.997944973594078E-2</v>
      </c>
      <c r="H2661" s="183">
        <v>0.38062645258208394</v>
      </c>
      <c r="I2661" s="191"/>
      <c r="J2661" s="191"/>
    </row>
    <row r="2662" spans="2:10">
      <c r="B2662" s="168">
        <v>2658</v>
      </c>
      <c r="C2662" s="181">
        <v>8.7730927305878836E-2</v>
      </c>
      <c r="D2662" s="181">
        <v>2.7360758545189073E-2</v>
      </c>
      <c r="E2662" s="182">
        <v>0.25187785308701638</v>
      </c>
      <c r="F2662" s="183">
        <v>3.9970967539197697E-2</v>
      </c>
      <c r="G2662" s="183">
        <v>2.0874590379244971E-2</v>
      </c>
      <c r="H2662" s="183">
        <v>0.45739414503077008</v>
      </c>
      <c r="I2662" s="191"/>
      <c r="J2662" s="191"/>
    </row>
    <row r="2663" spans="2:10">
      <c r="B2663" s="168">
        <v>2659</v>
      </c>
      <c r="C2663" s="181">
        <v>6.8861187318179515E-2</v>
      </c>
      <c r="D2663" s="181">
        <v>3.2269866543447948E-2</v>
      </c>
      <c r="E2663" s="182">
        <v>0.3095612410737737</v>
      </c>
      <c r="F2663" s="183">
        <v>3.2501104162279019E-2</v>
      </c>
      <c r="G2663" s="183">
        <v>2.6038441221655058E-2</v>
      </c>
      <c r="H2663" s="183">
        <v>0.5944734381399045</v>
      </c>
      <c r="I2663" s="191"/>
      <c r="J2663" s="191"/>
    </row>
    <row r="2664" spans="2:10">
      <c r="B2664" s="168">
        <v>2660</v>
      </c>
      <c r="C2664" s="181">
        <v>5.1368323124408678E-2</v>
      </c>
      <c r="D2664" s="181">
        <v>3.872530090561381E-2</v>
      </c>
      <c r="E2664" s="182">
        <v>0.55687406970430342</v>
      </c>
      <c r="F2664" s="183">
        <v>2.5300666379302398E-2</v>
      </c>
      <c r="G2664" s="183">
        <v>3.5450814431657492E-2</v>
      </c>
      <c r="H2664" s="183">
        <v>0.78022471101395219</v>
      </c>
      <c r="I2664" s="191"/>
      <c r="J2664" s="191"/>
    </row>
    <row r="2665" spans="2:10">
      <c r="B2665" s="168">
        <v>2661</v>
      </c>
      <c r="C2665" s="181">
        <v>4.4655259616469656E-2</v>
      </c>
      <c r="D2665" s="181">
        <v>4.3596784105728696E-2</v>
      </c>
      <c r="E2665" s="182">
        <v>0.53802647375625867</v>
      </c>
      <c r="F2665" s="183">
        <v>2.3604267687617909E-2</v>
      </c>
      <c r="G2665" s="183">
        <v>4.8285702527221808E-2</v>
      </c>
      <c r="H2665" s="183">
        <v>0.86983479694480281</v>
      </c>
      <c r="I2665" s="191"/>
      <c r="J2665" s="191"/>
    </row>
    <row r="2666" spans="2:10">
      <c r="B2666" s="168">
        <v>2662</v>
      </c>
      <c r="C2666" s="181">
        <v>3.9846923303198264E-2</v>
      </c>
      <c r="D2666" s="181">
        <v>4.6439599517825864E-2</v>
      </c>
      <c r="E2666" s="182">
        <v>0.51908208821747348</v>
      </c>
      <c r="F2666" s="183">
        <v>2.1001750904368507E-2</v>
      </c>
      <c r="G2666" s="183">
        <v>6.6144007321814885E-2</v>
      </c>
      <c r="H2666" s="183">
        <v>0.5909578245446232</v>
      </c>
      <c r="I2666" s="191"/>
      <c r="J2666" s="191"/>
    </row>
    <row r="2667" spans="2:10">
      <c r="B2667" s="168">
        <v>2663</v>
      </c>
      <c r="C2667" s="181">
        <v>3.4696783686934449E-2</v>
      </c>
      <c r="D2667" s="181">
        <v>4.430258638625157E-2</v>
      </c>
      <c r="E2667" s="182">
        <v>0.50211813970458841</v>
      </c>
      <c r="F2667" s="183">
        <v>1.753193537936594E-2</v>
      </c>
      <c r="G2667" s="183">
        <v>8.3231685682237835E-2</v>
      </c>
      <c r="H2667" s="183">
        <v>0.25141043079739961</v>
      </c>
      <c r="I2667" s="191"/>
      <c r="J2667" s="191"/>
    </row>
    <row r="2668" spans="2:10">
      <c r="B2668" s="168">
        <v>2664</v>
      </c>
      <c r="C2668" s="181">
        <v>2.798408158862881E-2</v>
      </c>
      <c r="D2668" s="181">
        <v>5.0959002740985172E-2</v>
      </c>
      <c r="E2668" s="182">
        <v>0.49129169744703466</v>
      </c>
      <c r="F2668" s="183">
        <v>1.5995847501735293E-2</v>
      </c>
      <c r="G2668" s="183">
        <v>9.9526449700544403E-2</v>
      </c>
      <c r="H2668" s="183">
        <v>0.12810657080238669</v>
      </c>
      <c r="I2668" s="191"/>
      <c r="J2668" s="191"/>
    </row>
    <row r="2669" spans="2:10">
      <c r="B2669" s="168">
        <v>2665</v>
      </c>
      <c r="C2669" s="181">
        <v>2.5243244347065773E-2</v>
      </c>
      <c r="D2669" s="181">
        <v>6.114461708603517E-2</v>
      </c>
      <c r="E2669" s="182">
        <v>0.48896870510343216</v>
      </c>
      <c r="F2669" s="183">
        <v>1.6171224084765803E-2</v>
      </c>
      <c r="G2669" s="183">
        <v>0.11454653506865115</v>
      </c>
      <c r="H2669" s="183">
        <v>0.10500515165245834</v>
      </c>
      <c r="I2669" s="191"/>
      <c r="J2669" s="191"/>
    </row>
    <row r="2670" spans="2:10">
      <c r="B2670" s="168">
        <v>2666</v>
      </c>
      <c r="C2670" s="181">
        <v>2.3933676953763531E-2</v>
      </c>
      <c r="D2670" s="181">
        <v>7.3005285878137136E-2</v>
      </c>
      <c r="E2670" s="182">
        <v>0.47931830880022852</v>
      </c>
      <c r="F2670" s="183">
        <v>1.6592548484454361E-2</v>
      </c>
      <c r="G2670" s="183">
        <v>0.13305904754420586</v>
      </c>
      <c r="H2670" s="183">
        <v>0.101385455360475</v>
      </c>
      <c r="I2670" s="191"/>
      <c r="J2670" s="191"/>
    </row>
    <row r="2671" spans="2:10">
      <c r="B2671" s="168">
        <v>2667</v>
      </c>
      <c r="C2671" s="181">
        <v>2.264336159108727E-2</v>
      </c>
      <c r="D2671" s="181">
        <v>8.6531931486963462E-2</v>
      </c>
      <c r="E2671" s="182">
        <v>0.47005778634190404</v>
      </c>
      <c r="F2671" s="183">
        <v>1.886189457802288E-2</v>
      </c>
      <c r="G2671" s="183">
        <v>0.15278384607659123</v>
      </c>
      <c r="H2671" s="183">
        <v>0.10220559172821291</v>
      </c>
      <c r="I2671" s="191"/>
      <c r="J2671" s="191"/>
    </row>
    <row r="2672" spans="2:10">
      <c r="B2672" s="168">
        <v>2668</v>
      </c>
      <c r="C2672" s="181">
        <v>2.2467094307419423E-2</v>
      </c>
      <c r="D2672" s="181">
        <v>9.7601976378571112E-2</v>
      </c>
      <c r="E2672" s="182">
        <v>0.4749000424589549</v>
      </c>
      <c r="F2672" s="183">
        <v>1.843853612714522E-2</v>
      </c>
      <c r="G2672" s="183">
        <v>0.17670358115533649</v>
      </c>
      <c r="H2672" s="183">
        <v>0.10367562751060917</v>
      </c>
      <c r="I2672" s="191"/>
      <c r="J2672" s="191"/>
    </row>
    <row r="2673" spans="2:10">
      <c r="B2673" s="168">
        <v>2669</v>
      </c>
      <c r="C2673" s="181">
        <v>2.2040635305991253E-2</v>
      </c>
      <c r="D2673" s="181">
        <v>0.11059397020472918</v>
      </c>
      <c r="E2673" s="182">
        <v>0.48554638150189389</v>
      </c>
      <c r="F2673" s="183">
        <v>1.8124154554380302E-2</v>
      </c>
      <c r="G2673" s="183">
        <v>0.1988805915170121</v>
      </c>
      <c r="H2673" s="183">
        <v>0.11040245691615852</v>
      </c>
      <c r="I2673" s="191"/>
      <c r="J2673" s="191"/>
    </row>
    <row r="2674" spans="2:10">
      <c r="B2674" s="168">
        <v>2670</v>
      </c>
      <c r="C2674" s="181">
        <v>2.1472809702492331E-2</v>
      </c>
      <c r="D2674" s="181">
        <v>0.11686699789361069</v>
      </c>
      <c r="E2674" s="182">
        <v>0.25971993698506912</v>
      </c>
      <c r="F2674" s="183">
        <v>1.8171454863387133E-2</v>
      </c>
      <c r="G2674" s="183">
        <v>0.21008477026264627</v>
      </c>
      <c r="H2674" s="183">
        <v>0.14809036036340384</v>
      </c>
      <c r="I2674" s="191"/>
      <c r="J2674" s="191"/>
    </row>
    <row r="2675" spans="2:10">
      <c r="B2675" s="168">
        <v>2671</v>
      </c>
      <c r="C2675" s="181">
        <v>2.1734604096167488E-2</v>
      </c>
      <c r="D2675" s="181">
        <v>9.6451947703965285E-2</v>
      </c>
      <c r="E2675" s="182">
        <v>0.16729136250702872</v>
      </c>
      <c r="F2675" s="183">
        <v>1.9011552479916982E-2</v>
      </c>
      <c r="G2675" s="183">
        <v>0.18743500559822776</v>
      </c>
      <c r="H2675" s="183">
        <v>0.22455118526817044</v>
      </c>
      <c r="I2675" s="191"/>
      <c r="J2675" s="191"/>
    </row>
    <row r="2676" spans="2:10">
      <c r="B2676" s="168">
        <v>2672</v>
      </c>
      <c r="C2676" s="181">
        <v>3.1171532220049182E-2</v>
      </c>
      <c r="D2676" s="181">
        <v>6.9819918427403427E-2</v>
      </c>
      <c r="E2676" s="182">
        <v>0.19097263134404899</v>
      </c>
      <c r="F2676" s="183">
        <v>1.8558062491085988E-2</v>
      </c>
      <c r="G2676" s="183">
        <v>0.13479340582774579</v>
      </c>
      <c r="H2676" s="183">
        <v>0.30365359373295153</v>
      </c>
      <c r="I2676" s="191"/>
      <c r="J2676" s="191"/>
    </row>
    <row r="2677" spans="2:10">
      <c r="B2677" s="168">
        <v>2673</v>
      </c>
      <c r="C2677" s="181">
        <v>4.4208307875217422E-2</v>
      </c>
      <c r="D2677" s="181">
        <v>4.8670462815625259E-2</v>
      </c>
      <c r="E2677" s="182">
        <v>0.21715021885554006</v>
      </c>
      <c r="F2677" s="183">
        <v>1.6702490674995765E-2</v>
      </c>
      <c r="G2677" s="183">
        <v>9.0377263488630025E-2</v>
      </c>
      <c r="H2677" s="183">
        <v>0.34784798880916945</v>
      </c>
      <c r="I2677" s="191"/>
      <c r="J2677" s="191"/>
    </row>
    <row r="2678" spans="2:10">
      <c r="B2678" s="168">
        <v>2674</v>
      </c>
      <c r="C2678" s="181">
        <v>5.612000287992823E-2</v>
      </c>
      <c r="D2678" s="181">
        <v>3.0337133773057995E-2</v>
      </c>
      <c r="E2678" s="182">
        <v>0.24120379838344644</v>
      </c>
      <c r="F2678" s="183">
        <v>1.5655747247833966E-2</v>
      </c>
      <c r="G2678" s="183">
        <v>5.8112502110661463E-2</v>
      </c>
      <c r="H2678" s="183">
        <v>0.34709947544967018</v>
      </c>
      <c r="I2678" s="191"/>
      <c r="J2678" s="191"/>
    </row>
    <row r="2679" spans="2:10">
      <c r="B2679" s="168">
        <v>2675</v>
      </c>
      <c r="C2679" s="181">
        <v>7.1474364534044696E-2</v>
      </c>
      <c r="D2679" s="181">
        <v>1.9452155813174946E-2</v>
      </c>
      <c r="E2679" s="182">
        <v>0.25941022047903356</v>
      </c>
      <c r="F2679" s="183">
        <v>1.7063379621558256E-2</v>
      </c>
      <c r="G2679" s="183">
        <v>3.99081250432929E-2</v>
      </c>
      <c r="H2679" s="183">
        <v>0.3208430275045579</v>
      </c>
      <c r="I2679" s="191"/>
      <c r="J2679" s="191"/>
    </row>
    <row r="2680" spans="2:10">
      <c r="B2680" s="168">
        <v>2676</v>
      </c>
      <c r="C2680" s="181">
        <v>8.618477993486412E-2</v>
      </c>
      <c r="D2680" s="181">
        <v>1.2852837985406908E-2</v>
      </c>
      <c r="E2680" s="182">
        <v>0.26029130825469521</v>
      </c>
      <c r="F2680" s="183">
        <v>2.3095375660467671E-2</v>
      </c>
      <c r="G2680" s="183">
        <v>2.8495937114227345E-2</v>
      </c>
      <c r="H2680" s="183">
        <v>0.3004594898236666</v>
      </c>
      <c r="I2680" s="191"/>
      <c r="J2680" s="191"/>
    </row>
    <row r="2681" spans="2:10">
      <c r="B2681" s="168">
        <v>2677</v>
      </c>
      <c r="C2681" s="181">
        <v>9.4944477764517157E-2</v>
      </c>
      <c r="D2681" s="181">
        <v>9.0632079792557687E-3</v>
      </c>
      <c r="E2681" s="182">
        <v>0.25634864797187207</v>
      </c>
      <c r="F2681" s="183">
        <v>3.2872990775440002E-2</v>
      </c>
      <c r="G2681" s="183">
        <v>1.8760050516999856E-2</v>
      </c>
      <c r="H2681" s="183">
        <v>0.29052003331704696</v>
      </c>
      <c r="I2681" s="191"/>
      <c r="J2681" s="191"/>
    </row>
    <row r="2682" spans="2:10">
      <c r="B2682" s="168">
        <v>2678</v>
      </c>
      <c r="C2682" s="181">
        <v>0.10169438548042112</v>
      </c>
      <c r="D2682" s="181">
        <v>7.0932192154436521E-3</v>
      </c>
      <c r="E2682" s="182">
        <v>0.24827662722124849</v>
      </c>
      <c r="F2682" s="183">
        <v>4.5260328041433234E-2</v>
      </c>
      <c r="G2682" s="183">
        <v>1.250229695859818E-2</v>
      </c>
      <c r="H2682" s="183">
        <v>0.29387017306570873</v>
      </c>
      <c r="I2682" s="191"/>
      <c r="J2682" s="191"/>
    </row>
    <row r="2683" spans="2:10">
      <c r="B2683" s="168">
        <v>2679</v>
      </c>
      <c r="C2683" s="181">
        <v>0.11117124416874494</v>
      </c>
      <c r="D2683" s="181">
        <v>5.8335270133119859E-3</v>
      </c>
      <c r="E2683" s="182">
        <v>0.24083097339556719</v>
      </c>
      <c r="F2683" s="183">
        <v>6.3177836785181574E-2</v>
      </c>
      <c r="G2683" s="183">
        <v>8.0543012021074643E-3</v>
      </c>
      <c r="H2683" s="183">
        <v>0.30497906041374218</v>
      </c>
      <c r="I2683" s="191"/>
      <c r="J2683" s="191"/>
    </row>
    <row r="2684" spans="2:10">
      <c r="B2684" s="168">
        <v>2680</v>
      </c>
      <c r="C2684" s="181">
        <v>0.11327392955306867</v>
      </c>
      <c r="D2684" s="181">
        <v>5.1400204809443507E-3</v>
      </c>
      <c r="E2684" s="182">
        <v>0.23683773486980086</v>
      </c>
      <c r="F2684" s="183">
        <v>7.6486288960828611E-2</v>
      </c>
      <c r="G2684" s="183">
        <v>6.2023047661404034E-3</v>
      </c>
      <c r="H2684" s="183">
        <v>0.33033933869911958</v>
      </c>
      <c r="I2684" s="191"/>
      <c r="J2684" s="191"/>
    </row>
    <row r="2685" spans="2:10">
      <c r="B2685" s="168">
        <v>2681</v>
      </c>
      <c r="C2685" s="181">
        <v>0.10455639523755508</v>
      </c>
      <c r="D2685" s="181">
        <v>5.4219786547566109E-3</v>
      </c>
      <c r="E2685" s="182">
        <v>0.23137982712398661</v>
      </c>
      <c r="F2685" s="183">
        <v>8.2261787697251926E-2</v>
      </c>
      <c r="G2685" s="183">
        <v>6.3783047200742073E-3</v>
      </c>
      <c r="H2685" s="183">
        <v>0.37819356364952378</v>
      </c>
      <c r="I2685" s="191"/>
      <c r="J2685" s="191"/>
    </row>
    <row r="2686" spans="2:10">
      <c r="B2686" s="168">
        <v>2682</v>
      </c>
      <c r="C2686" s="181">
        <v>9.242766616713273E-2</v>
      </c>
      <c r="D2686" s="181">
        <v>6.7803089047193676E-3</v>
      </c>
      <c r="E2686" s="182">
        <v>0.2254937170325805</v>
      </c>
      <c r="F2686" s="183">
        <v>7.5616645888891457E-2</v>
      </c>
      <c r="G2686" s="183">
        <v>7.7241488635792065E-3</v>
      </c>
      <c r="H2686" s="183">
        <v>0.45487878379192537</v>
      </c>
      <c r="I2686" s="191"/>
      <c r="J2686" s="191"/>
    </row>
    <row r="2687" spans="2:10">
      <c r="B2687" s="168">
        <v>2683</v>
      </c>
      <c r="C2687" s="181">
        <v>6.8212903557832036E-2</v>
      </c>
      <c r="D2687" s="181">
        <v>1.0228622620432594E-2</v>
      </c>
      <c r="E2687" s="182">
        <v>0.28655832646430496</v>
      </c>
      <c r="F2687" s="183">
        <v>5.5399211332850813E-2</v>
      </c>
      <c r="G2687" s="183">
        <v>1.1113638353628144E-2</v>
      </c>
      <c r="H2687" s="183">
        <v>0.59453227132524367</v>
      </c>
      <c r="I2687" s="191"/>
      <c r="J2687" s="191"/>
    </row>
    <row r="2688" spans="2:10">
      <c r="B2688" s="168">
        <v>2684</v>
      </c>
      <c r="C2688" s="181">
        <v>4.3592375488527173E-2</v>
      </c>
      <c r="D2688" s="181">
        <v>1.6693100509597675E-2</v>
      </c>
      <c r="E2688" s="182">
        <v>0.53595477975263905</v>
      </c>
      <c r="F2688" s="183">
        <v>3.5905933475563E-2</v>
      </c>
      <c r="G2688" s="183">
        <v>1.8068075332451364E-2</v>
      </c>
      <c r="H2688" s="183">
        <v>0.78003321649315582</v>
      </c>
      <c r="I2688" s="191"/>
      <c r="J2688" s="191"/>
    </row>
    <row r="2689" spans="2:10">
      <c r="B2689" s="168">
        <v>2685</v>
      </c>
      <c r="C2689" s="181">
        <v>3.3703726912269708E-2</v>
      </c>
      <c r="D2689" s="181">
        <v>2.2556573203083578E-2</v>
      </c>
      <c r="E2689" s="182">
        <v>0.52447281227640885</v>
      </c>
      <c r="F2689" s="183">
        <v>2.752302244285898E-2</v>
      </c>
      <c r="G2689" s="183">
        <v>2.7676941177705885E-2</v>
      </c>
      <c r="H2689" s="183">
        <v>0.8692713390918122</v>
      </c>
      <c r="I2689" s="191"/>
      <c r="J2689" s="191"/>
    </row>
    <row r="2690" spans="2:10">
      <c r="B2690" s="168">
        <v>2686</v>
      </c>
      <c r="C2690" s="181">
        <v>2.9274588576283723E-2</v>
      </c>
      <c r="D2690" s="181">
        <v>2.4815917848370079E-2</v>
      </c>
      <c r="E2690" s="182">
        <v>0.51087579438087427</v>
      </c>
      <c r="F2690" s="183">
        <v>2.3661669301682339E-2</v>
      </c>
      <c r="G2690" s="183">
        <v>4.1644007575856332E-2</v>
      </c>
      <c r="H2690" s="183">
        <v>0.5871013842204813</v>
      </c>
      <c r="I2690" s="191"/>
      <c r="J2690" s="191"/>
    </row>
    <row r="2691" spans="2:10">
      <c r="B2691" s="168">
        <v>2687</v>
      </c>
      <c r="C2691" s="181">
        <v>2.6101375387142994E-2</v>
      </c>
      <c r="D2691" s="181">
        <v>2.8732822894807324E-2</v>
      </c>
      <c r="E2691" s="182">
        <v>0.50316809828643105</v>
      </c>
      <c r="F2691" s="183">
        <v>2.0776798633034908E-2</v>
      </c>
      <c r="G2691" s="183">
        <v>5.8050346622696029E-2</v>
      </c>
      <c r="H2691" s="183">
        <v>0.25154344495555697</v>
      </c>
      <c r="I2691" s="191"/>
      <c r="J2691" s="191"/>
    </row>
    <row r="2692" spans="2:10">
      <c r="B2692" s="168">
        <v>2688</v>
      </c>
      <c r="C2692" s="181">
        <v>2.2993629605240377E-2</v>
      </c>
      <c r="D2692" s="181">
        <v>3.4853234671208433E-2</v>
      </c>
      <c r="E2692" s="182">
        <v>0.57017424767327429</v>
      </c>
      <c r="F2692" s="183">
        <v>1.8617980812553867E-2</v>
      </c>
      <c r="G2692" s="183">
        <v>7.4413803463669631E-2</v>
      </c>
      <c r="H2692" s="183">
        <v>0.12728361185304329</v>
      </c>
      <c r="I2692" s="191"/>
      <c r="J2692" s="191"/>
    </row>
    <row r="2693" spans="2:10">
      <c r="B2693" s="168">
        <v>2689</v>
      </c>
      <c r="C2693" s="181">
        <v>2.1485815738353026E-2</v>
      </c>
      <c r="D2693" s="181">
        <v>4.3088850384048034E-2</v>
      </c>
      <c r="E2693" s="182">
        <v>0.58530378274681405</v>
      </c>
      <c r="F2693" s="183">
        <v>1.8484388467508991E-2</v>
      </c>
      <c r="G2693" s="183">
        <v>8.9876971086859034E-2</v>
      </c>
      <c r="H2693" s="183">
        <v>0.10384074853452885</v>
      </c>
      <c r="I2693" s="191"/>
      <c r="J2693" s="191"/>
    </row>
    <row r="2694" spans="2:10">
      <c r="B2694" s="168">
        <v>2690</v>
      </c>
      <c r="C2694" s="181">
        <v>2.0479273574219931E-2</v>
      </c>
      <c r="D2694" s="181">
        <v>5.2080899117189224E-2</v>
      </c>
      <c r="E2694" s="182">
        <v>0.58232031504952508</v>
      </c>
      <c r="F2694" s="183">
        <v>1.9980071124909307E-2</v>
      </c>
      <c r="G2694" s="183">
        <v>0.10729903581087587</v>
      </c>
      <c r="H2694" s="183">
        <v>0.10035291972692582</v>
      </c>
      <c r="I2694" s="191"/>
      <c r="J2694" s="191"/>
    </row>
    <row r="2695" spans="2:10">
      <c r="B2695" s="168">
        <v>2691</v>
      </c>
      <c r="C2695" s="181">
        <v>2.113272410435223E-2</v>
      </c>
      <c r="D2695" s="181">
        <v>6.2654391831403214E-2</v>
      </c>
      <c r="E2695" s="182">
        <v>0.58978288290209313</v>
      </c>
      <c r="F2695" s="183">
        <v>1.9294526923304915E-2</v>
      </c>
      <c r="G2695" s="183">
        <v>0.12478254470664724</v>
      </c>
      <c r="H2695" s="183">
        <v>0.10118222948488149</v>
      </c>
      <c r="I2695" s="191"/>
      <c r="J2695" s="191"/>
    </row>
    <row r="2696" spans="2:10">
      <c r="B2696" s="168">
        <v>2692</v>
      </c>
      <c r="C2696" s="181">
        <v>2.3635777694469576E-2</v>
      </c>
      <c r="D2696" s="181">
        <v>7.7347157669763744E-2</v>
      </c>
      <c r="E2696" s="182">
        <v>0.62159882975111314</v>
      </c>
      <c r="F2696" s="183">
        <v>1.8850310828878329E-2</v>
      </c>
      <c r="G2696" s="183">
        <v>0.14797876958215408</v>
      </c>
      <c r="H2696" s="183">
        <v>0.1023413402623008</v>
      </c>
      <c r="I2696" s="191"/>
      <c r="J2696" s="191"/>
    </row>
    <row r="2697" spans="2:10">
      <c r="B2697" s="168">
        <v>2693</v>
      </c>
      <c r="C2697" s="181">
        <v>2.4026919712849339E-2</v>
      </c>
      <c r="D2697" s="181">
        <v>8.9256795616587961E-2</v>
      </c>
      <c r="E2697" s="182">
        <v>0.70763167373875091</v>
      </c>
      <c r="F2697" s="183">
        <v>1.8464840890827616E-2</v>
      </c>
      <c r="G2697" s="183">
        <v>0.16806301990652278</v>
      </c>
      <c r="H2697" s="183">
        <v>0.1131683222724886</v>
      </c>
      <c r="I2697" s="191"/>
      <c r="J2697" s="191"/>
    </row>
    <row r="2698" spans="2:10">
      <c r="B2698" s="168">
        <v>2694</v>
      </c>
      <c r="C2698" s="181">
        <v>2.8590745075413523E-2</v>
      </c>
      <c r="D2698" s="181">
        <v>0.10330265924753171</v>
      </c>
      <c r="E2698" s="182">
        <v>0.60100942136524338</v>
      </c>
      <c r="F2698" s="183">
        <v>1.8540824769144742E-2</v>
      </c>
      <c r="G2698" s="183">
        <v>0.17972210230522331</v>
      </c>
      <c r="H2698" s="183">
        <v>0.19824013801012763</v>
      </c>
      <c r="I2698" s="191"/>
      <c r="J2698" s="191"/>
    </row>
    <row r="2699" spans="2:10">
      <c r="B2699" s="168">
        <v>2695</v>
      </c>
      <c r="C2699" s="181">
        <v>4.1189207866322297E-2</v>
      </c>
      <c r="D2699" s="181">
        <v>9.4856912505943788E-2</v>
      </c>
      <c r="E2699" s="182">
        <v>0.65310730223435909</v>
      </c>
      <c r="F2699" s="183">
        <v>1.9103636390527277E-2</v>
      </c>
      <c r="G2699" s="183">
        <v>0.15961420918488722</v>
      </c>
      <c r="H2699" s="183">
        <v>0.2915231082550892</v>
      </c>
      <c r="I2699" s="191"/>
      <c r="J2699" s="191"/>
    </row>
    <row r="2700" spans="2:10">
      <c r="B2700" s="168">
        <v>2696</v>
      </c>
      <c r="C2700" s="181">
        <v>5.7062083758228604E-2</v>
      </c>
      <c r="D2700" s="181">
        <v>6.7518841592485432E-2</v>
      </c>
      <c r="E2700" s="182">
        <v>0.80215571170419497</v>
      </c>
      <c r="F2700" s="183">
        <v>1.7162565473608338E-2</v>
      </c>
      <c r="G2700" s="183">
        <v>0.11164084221871708</v>
      </c>
      <c r="H2700" s="183">
        <v>0.30267398150450459</v>
      </c>
      <c r="I2700" s="191"/>
      <c r="J2700" s="191"/>
    </row>
    <row r="2701" spans="2:10">
      <c r="B2701" s="168">
        <v>2697</v>
      </c>
      <c r="C2701" s="181">
        <v>7.3399168418438437E-2</v>
      </c>
      <c r="D2701" s="181">
        <v>4.4030545080690001E-2</v>
      </c>
      <c r="E2701" s="182">
        <v>0.91696442761772068</v>
      </c>
      <c r="F2701" s="183">
        <v>1.4235703714311956E-2</v>
      </c>
      <c r="G2701" s="183">
        <v>7.3867207763779363E-2</v>
      </c>
      <c r="H2701" s="183">
        <v>0.29127322157733115</v>
      </c>
      <c r="I2701" s="191"/>
      <c r="J2701" s="191"/>
    </row>
    <row r="2702" spans="2:10">
      <c r="B2702" s="168">
        <v>2698</v>
      </c>
      <c r="C2702" s="181">
        <v>9.8441240792001547E-2</v>
      </c>
      <c r="D2702" s="181">
        <v>2.5077957943018023E-2</v>
      </c>
      <c r="E2702" s="182">
        <v>0.97849635983985039</v>
      </c>
      <c r="F2702" s="183">
        <v>1.2158282416837576E-2</v>
      </c>
      <c r="G2702" s="183">
        <v>4.3232071825323765E-2</v>
      </c>
      <c r="H2702" s="183">
        <v>0.27520205935553943</v>
      </c>
      <c r="I2702" s="191"/>
      <c r="J2702" s="191"/>
    </row>
    <row r="2703" spans="2:10">
      <c r="B2703" s="168">
        <v>2699</v>
      </c>
      <c r="C2703" s="181">
        <v>0.12214427644278338</v>
      </c>
      <c r="D2703" s="181">
        <v>1.4990375137879982E-2</v>
      </c>
      <c r="E2703" s="182">
        <v>0.99934681048016072</v>
      </c>
      <c r="F2703" s="183">
        <v>1.5394147579653216E-2</v>
      </c>
      <c r="G2703" s="183">
        <v>2.7470727220902789E-2</v>
      </c>
      <c r="H2703" s="183">
        <v>0.25440307294459391</v>
      </c>
      <c r="I2703" s="191"/>
      <c r="J2703" s="191"/>
    </row>
    <row r="2704" spans="2:10">
      <c r="B2704" s="168">
        <v>2700</v>
      </c>
      <c r="C2704" s="181">
        <v>0.14125817282433928</v>
      </c>
      <c r="D2704" s="181">
        <v>1.0630236038467338E-2</v>
      </c>
      <c r="E2704" s="182">
        <v>0.98900819742026169</v>
      </c>
      <c r="F2704" s="183">
        <v>2.2469025796009599E-2</v>
      </c>
      <c r="G2704" s="183">
        <v>1.8563998220354583E-2</v>
      </c>
      <c r="H2704" s="183">
        <v>0.2407997291027304</v>
      </c>
      <c r="I2704" s="191"/>
      <c r="J2704" s="191"/>
    </row>
    <row r="2705" spans="2:10">
      <c r="B2705" s="168">
        <v>2701</v>
      </c>
      <c r="C2705" s="181">
        <v>0.15896796466286911</v>
      </c>
      <c r="D2705" s="181">
        <v>8.1143687425747572E-3</v>
      </c>
      <c r="E2705" s="182">
        <v>0.92908576870101423</v>
      </c>
      <c r="F2705" s="183">
        <v>3.4051361447345392E-2</v>
      </c>
      <c r="G2705" s="183">
        <v>1.0977438235312558E-2</v>
      </c>
      <c r="H2705" s="183">
        <v>0.23107090774841882</v>
      </c>
      <c r="I2705" s="191"/>
      <c r="J2705" s="191"/>
    </row>
    <row r="2706" spans="2:10">
      <c r="B2706" s="168">
        <v>2702</v>
      </c>
      <c r="C2706" s="181">
        <v>0.1728542333065955</v>
      </c>
      <c r="D2706" s="181">
        <v>7.3041689015932564E-3</v>
      </c>
      <c r="E2706" s="182">
        <v>0.80393871489754121</v>
      </c>
      <c r="F2706" s="183">
        <v>5.0033556673303191E-2</v>
      </c>
      <c r="G2706" s="183">
        <v>6.5693778032421468E-3</v>
      </c>
      <c r="H2706" s="183">
        <v>0.23058709962010709</v>
      </c>
      <c r="I2706" s="191"/>
      <c r="J2706" s="191"/>
    </row>
    <row r="2707" spans="2:10">
      <c r="B2707" s="168">
        <v>2703</v>
      </c>
      <c r="C2707" s="181">
        <v>0.1740624529941899</v>
      </c>
      <c r="D2707" s="181">
        <v>7.0262382445081305E-3</v>
      </c>
      <c r="E2707" s="182">
        <v>0.68467470454817503</v>
      </c>
      <c r="F2707" s="183">
        <v>7.172591966952685E-2</v>
      </c>
      <c r="G2707" s="183">
        <v>4.2057417783277849E-3</v>
      </c>
      <c r="H2707" s="183">
        <v>0.24334957876056743</v>
      </c>
      <c r="I2707" s="191"/>
      <c r="J2707" s="191"/>
    </row>
    <row r="2708" spans="2:10">
      <c r="B2708" s="168">
        <v>2704</v>
      </c>
      <c r="C2708" s="181">
        <v>0.16231040191739271</v>
      </c>
      <c r="D2708" s="181">
        <v>6.7658045894813173E-3</v>
      </c>
      <c r="E2708" s="182">
        <v>0.59751784088785276</v>
      </c>
      <c r="F2708" s="183">
        <v>9.4559868039033268E-2</v>
      </c>
      <c r="G2708" s="183">
        <v>3.1814464344174036E-3</v>
      </c>
      <c r="H2708" s="183">
        <v>0.27990148131728809</v>
      </c>
      <c r="I2708" s="191"/>
      <c r="J2708" s="191"/>
    </row>
    <row r="2709" spans="2:10">
      <c r="B2709" s="168">
        <v>2705</v>
      </c>
      <c r="C2709" s="181">
        <v>0.1431464170853011</v>
      </c>
      <c r="D2709" s="181">
        <v>5.4613434478196698E-3</v>
      </c>
      <c r="E2709" s="182">
        <v>0.51835237879219787</v>
      </c>
      <c r="F2709" s="183">
        <v>0.11053365125668348</v>
      </c>
      <c r="G2709" s="183">
        <v>3.557902071064887E-3</v>
      </c>
      <c r="H2709" s="183">
        <v>0.34003464189686611</v>
      </c>
      <c r="I2709" s="191"/>
      <c r="J2709" s="191"/>
    </row>
    <row r="2710" spans="2:10">
      <c r="B2710" s="168">
        <v>2706</v>
      </c>
      <c r="C2710" s="181">
        <v>0.11891694775060102</v>
      </c>
      <c r="D2710" s="181">
        <v>6.4310464200387513E-3</v>
      </c>
      <c r="E2710" s="182">
        <v>0.44423502536354975</v>
      </c>
      <c r="F2710" s="183">
        <v>0.10809675450584588</v>
      </c>
      <c r="G2710" s="183">
        <v>4.4041990012104191E-3</v>
      </c>
      <c r="H2710" s="183">
        <v>0.43166437317210327</v>
      </c>
      <c r="I2710" s="191"/>
      <c r="J2710" s="191"/>
    </row>
    <row r="2711" spans="2:10">
      <c r="B2711" s="168">
        <v>2707</v>
      </c>
      <c r="C2711" s="181">
        <v>8.6771730089726148E-2</v>
      </c>
      <c r="D2711" s="181">
        <v>7.801097531457934E-3</v>
      </c>
      <c r="E2711" s="182">
        <v>0.45194110459906295</v>
      </c>
      <c r="F2711" s="183">
        <v>8.6081735830325579E-2</v>
      </c>
      <c r="G2711" s="183">
        <v>5.8260862348965964E-3</v>
      </c>
      <c r="H2711" s="183">
        <v>0.56738088859984837</v>
      </c>
      <c r="I2711" s="191"/>
      <c r="J2711" s="191"/>
    </row>
    <row r="2712" spans="2:10">
      <c r="B2712" s="168">
        <v>2708</v>
      </c>
      <c r="C2712" s="181">
        <v>5.5089829750193615E-2</v>
      </c>
      <c r="D2712" s="181">
        <v>1.1092933328963699E-2</v>
      </c>
      <c r="E2712" s="182">
        <v>0.66364738607146356</v>
      </c>
      <c r="F2712" s="183">
        <v>5.5761444821724702E-2</v>
      </c>
      <c r="G2712" s="183">
        <v>9.764271501268431E-3</v>
      </c>
      <c r="H2712" s="183">
        <v>0.74670267339934726</v>
      </c>
      <c r="I2712" s="191"/>
      <c r="J2712" s="191"/>
    </row>
    <row r="2713" spans="2:10">
      <c r="B2713" s="168">
        <v>2709</v>
      </c>
      <c r="C2713" s="181">
        <v>4.2278190868716863E-2</v>
      </c>
      <c r="D2713" s="181">
        <v>1.4850627971275343E-2</v>
      </c>
      <c r="E2713" s="182">
        <v>0.63983089804138271</v>
      </c>
      <c r="F2713" s="183">
        <v>3.9569466519741615E-2</v>
      </c>
      <c r="G2713" s="183">
        <v>1.4920399481958547E-2</v>
      </c>
      <c r="H2713" s="183">
        <v>0.82803792032540202</v>
      </c>
      <c r="I2713" s="191"/>
      <c r="J2713" s="191"/>
    </row>
    <row r="2714" spans="2:10">
      <c r="B2714" s="168">
        <v>2710</v>
      </c>
      <c r="C2714" s="181">
        <v>3.3616755318750913E-2</v>
      </c>
      <c r="D2714" s="181">
        <v>1.4459806992691939E-2</v>
      </c>
      <c r="E2714" s="182">
        <v>0.62025267024709319</v>
      </c>
      <c r="F2714" s="183">
        <v>2.7194161183663398E-2</v>
      </c>
      <c r="G2714" s="183">
        <v>2.2331941806882045E-2</v>
      </c>
      <c r="H2714" s="183">
        <v>0.53932883772528462</v>
      </c>
      <c r="I2714" s="191"/>
      <c r="J2714" s="191"/>
    </row>
    <row r="2715" spans="2:10">
      <c r="B2715" s="168">
        <v>2711</v>
      </c>
      <c r="C2715" s="181">
        <v>2.9339979188154543E-2</v>
      </c>
      <c r="D2715" s="181">
        <v>1.3368476244685581E-2</v>
      </c>
      <c r="E2715" s="182">
        <v>0.6063542956238106</v>
      </c>
      <c r="F2715" s="183">
        <v>2.0119110590087596E-2</v>
      </c>
      <c r="G2715" s="183">
        <v>3.0202079854728878E-2</v>
      </c>
      <c r="H2715" s="183">
        <v>0.22533145267073115</v>
      </c>
      <c r="I2715" s="191"/>
      <c r="J2715" s="191"/>
    </row>
    <row r="2716" spans="2:10">
      <c r="B2716" s="168">
        <v>2712</v>
      </c>
      <c r="C2716" s="181">
        <v>2.6779942131399444E-2</v>
      </c>
      <c r="D2716" s="181">
        <v>1.5257633504309169E-2</v>
      </c>
      <c r="E2716" s="182">
        <v>0.59252649571342098</v>
      </c>
      <c r="F2716" s="183">
        <v>1.672241748155992E-2</v>
      </c>
      <c r="G2716" s="183">
        <v>3.8641135382612747E-2</v>
      </c>
      <c r="H2716" s="183">
        <v>0.11915757582225987</v>
      </c>
      <c r="I2716" s="191"/>
      <c r="J2716" s="191"/>
    </row>
    <row r="2717" spans="2:10">
      <c r="B2717" s="168">
        <v>2713</v>
      </c>
      <c r="C2717" s="181">
        <v>2.5632353865633773E-2</v>
      </c>
      <c r="D2717" s="181">
        <v>1.844485119671754E-2</v>
      </c>
      <c r="E2717" s="182">
        <v>0.58530378274681405</v>
      </c>
      <c r="F2717" s="183">
        <v>1.6678771569604605E-2</v>
      </c>
      <c r="G2717" s="183">
        <v>4.7096009228142284E-2</v>
      </c>
      <c r="H2717" s="183">
        <v>0.10038643788349066</v>
      </c>
      <c r="I2717" s="191"/>
      <c r="J2717" s="191"/>
    </row>
    <row r="2718" spans="2:10">
      <c r="B2718" s="168">
        <v>2714</v>
      </c>
      <c r="C2718" s="181">
        <v>2.4903266916173721E-2</v>
      </c>
      <c r="D2718" s="181">
        <v>2.2160293391727943E-2</v>
      </c>
      <c r="E2718" s="182">
        <v>0.58232031504952508</v>
      </c>
      <c r="F2718" s="183">
        <v>1.6508428401380927E-2</v>
      </c>
      <c r="G2718" s="183">
        <v>5.6303387880560524E-2</v>
      </c>
      <c r="H2718" s="183">
        <v>9.7504141035935091E-2</v>
      </c>
      <c r="I2718" s="191"/>
      <c r="J2718" s="191"/>
    </row>
    <row r="2719" spans="2:10">
      <c r="B2719" s="168">
        <v>2715</v>
      </c>
      <c r="C2719" s="181">
        <v>2.4391740627646236E-2</v>
      </c>
      <c r="D2719" s="181">
        <v>2.8804848018673893E-2</v>
      </c>
      <c r="E2719" s="182">
        <v>0.58978288290209313</v>
      </c>
      <c r="F2719" s="183">
        <v>1.6835979593708993E-2</v>
      </c>
      <c r="G2719" s="183">
        <v>6.9569198111218367E-2</v>
      </c>
      <c r="H2719" s="183">
        <v>9.7984773759940663E-2</v>
      </c>
      <c r="I2719" s="191"/>
      <c r="J2719" s="191"/>
    </row>
    <row r="2720" spans="2:10">
      <c r="B2720" s="168">
        <v>2716</v>
      </c>
      <c r="C2720" s="181">
        <v>2.7781236407254044E-2</v>
      </c>
      <c r="D2720" s="181">
        <v>3.5429799603474303E-2</v>
      </c>
      <c r="E2720" s="182">
        <v>0.62159882975111314</v>
      </c>
      <c r="F2720" s="183">
        <v>1.6219662083420773E-2</v>
      </c>
      <c r="G2720" s="183">
        <v>8.3497853433972188E-2</v>
      </c>
      <c r="H2720" s="183">
        <v>9.8693594565613108E-2</v>
      </c>
      <c r="I2720" s="191"/>
      <c r="J2720" s="191"/>
    </row>
    <row r="2721" spans="2:10">
      <c r="B2721" s="168">
        <v>2717</v>
      </c>
      <c r="C2721" s="181">
        <v>2.8321595792335379E-2</v>
      </c>
      <c r="D2721" s="181">
        <v>4.0264300122036259E-2</v>
      </c>
      <c r="E2721" s="182">
        <v>0.70754315768187215</v>
      </c>
      <c r="F2721" s="183">
        <v>1.5984194801702985E-2</v>
      </c>
      <c r="G2721" s="183">
        <v>9.6778838410465765E-2</v>
      </c>
      <c r="H2721" s="183">
        <v>0.10904276643340084</v>
      </c>
      <c r="I2721" s="191"/>
      <c r="J2721" s="191"/>
    </row>
    <row r="2722" spans="2:10">
      <c r="B2722" s="168">
        <v>2718</v>
      </c>
      <c r="C2722" s="181">
        <v>3.3253081290379655E-2</v>
      </c>
      <c r="D2722" s="181">
        <v>4.9925321216960597E-2</v>
      </c>
      <c r="E2722" s="182">
        <v>0.59639081372531366</v>
      </c>
      <c r="F2722" s="183">
        <v>1.6507187285401188E-2</v>
      </c>
      <c r="G2722" s="183">
        <v>0.10545073144476626</v>
      </c>
      <c r="H2722" s="183">
        <v>0.19356065053096741</v>
      </c>
      <c r="I2722" s="191"/>
      <c r="J2722" s="191"/>
    </row>
    <row r="2723" spans="2:10">
      <c r="B2723" s="168">
        <v>2719</v>
      </c>
      <c r="C2723" s="181">
        <v>4.8958908693915865E-2</v>
      </c>
      <c r="D2723" s="181">
        <v>4.6457349460869622E-2</v>
      </c>
      <c r="E2723" s="182">
        <v>0.65310730223435909</v>
      </c>
      <c r="F2723" s="183">
        <v>1.659934014689923E-2</v>
      </c>
      <c r="G2723" s="183">
        <v>9.2011190697609851E-2</v>
      </c>
      <c r="H2723" s="183">
        <v>0.28686611322309791</v>
      </c>
      <c r="I2723" s="191"/>
      <c r="J2723" s="191"/>
    </row>
    <row r="2724" spans="2:10">
      <c r="B2724" s="168">
        <v>2720</v>
      </c>
      <c r="C2724" s="181">
        <v>7.1988632472325662E-2</v>
      </c>
      <c r="D2724" s="181">
        <v>3.3193403275414111E-2</v>
      </c>
      <c r="E2724" s="182">
        <v>0.80215571170419497</v>
      </c>
      <c r="F2724" s="183">
        <v>1.5766344471809177E-2</v>
      </c>
      <c r="G2724" s="183">
        <v>6.1448439651678628E-2</v>
      </c>
      <c r="H2724" s="183">
        <v>0.29872157340577699</v>
      </c>
      <c r="I2724" s="191"/>
      <c r="J2724" s="191"/>
    </row>
    <row r="2725" spans="2:10">
      <c r="B2725" s="168">
        <v>2721</v>
      </c>
      <c r="C2725" s="181">
        <v>9.6245446066310442E-2</v>
      </c>
      <c r="D2725" s="181">
        <v>2.2032575890565623E-2</v>
      </c>
      <c r="E2725" s="182">
        <v>0.91696442761772068</v>
      </c>
      <c r="F2725" s="183">
        <v>1.2739883155136121E-2</v>
      </c>
      <c r="G2725" s="183">
        <v>3.930509825732606E-2</v>
      </c>
      <c r="H2725" s="183">
        <v>0.28819784250682673</v>
      </c>
      <c r="I2725" s="191"/>
      <c r="J2725" s="191"/>
    </row>
    <row r="2726" spans="2:10">
      <c r="B2726" s="168">
        <v>2722</v>
      </c>
      <c r="C2726" s="181">
        <v>0.12364172706155248</v>
      </c>
      <c r="D2726" s="181">
        <v>1.4409497826569816E-2</v>
      </c>
      <c r="E2726" s="182">
        <v>0.97849635983985039</v>
      </c>
      <c r="F2726" s="183">
        <v>1.7677180424443089E-2</v>
      </c>
      <c r="G2726" s="183">
        <v>2.4445871969517696E-2</v>
      </c>
      <c r="H2726" s="183">
        <v>0.27204888287953449</v>
      </c>
      <c r="I2726" s="191"/>
      <c r="J2726" s="191"/>
    </row>
    <row r="2727" spans="2:10">
      <c r="B2727" s="168">
        <v>2723</v>
      </c>
      <c r="C2727" s="181">
        <v>0.14929038930216715</v>
      </c>
      <c r="D2727" s="181">
        <v>8.824220226264062E-3</v>
      </c>
      <c r="E2727" s="182">
        <v>0.99934681048016072</v>
      </c>
      <c r="F2727" s="183">
        <v>2.3848250403974688E-2</v>
      </c>
      <c r="G2727" s="183">
        <v>1.4892387172123434E-2</v>
      </c>
      <c r="H2727" s="183">
        <v>0.25120279463804762</v>
      </c>
      <c r="I2727" s="191"/>
      <c r="J2727" s="191"/>
    </row>
    <row r="2728" spans="2:10">
      <c r="B2728" s="168">
        <v>2724</v>
      </c>
      <c r="C2728" s="181">
        <v>0.16712370401585691</v>
      </c>
      <c r="D2728" s="181">
        <v>6.8073961142895651E-3</v>
      </c>
      <c r="E2728" s="182">
        <v>0.98900819742026169</v>
      </c>
      <c r="F2728" s="183">
        <v>3.1871617032427635E-2</v>
      </c>
      <c r="G2728" s="183">
        <v>1.0692539156687206E-2</v>
      </c>
      <c r="H2728" s="183">
        <v>0.2389054240227628</v>
      </c>
      <c r="I2728" s="191"/>
      <c r="J2728" s="191"/>
    </row>
    <row r="2729" spans="2:10">
      <c r="B2729" s="168">
        <v>2725</v>
      </c>
      <c r="C2729" s="181">
        <v>0.17817256249648769</v>
      </c>
      <c r="D2729" s="181">
        <v>5.5670810544815996E-3</v>
      </c>
      <c r="E2729" s="182">
        <v>0.92908576870101423</v>
      </c>
      <c r="F2729" s="183">
        <v>4.1960752258322645E-2</v>
      </c>
      <c r="G2729" s="183">
        <v>7.326523101602889E-3</v>
      </c>
      <c r="H2729" s="183">
        <v>0.22989786047432251</v>
      </c>
      <c r="I2729" s="191"/>
      <c r="J2729" s="191"/>
    </row>
    <row r="2730" spans="2:10">
      <c r="B2730" s="168">
        <v>2726</v>
      </c>
      <c r="C2730" s="181">
        <v>0.18008118614380073</v>
      </c>
      <c r="D2730" s="181">
        <v>5.5116781622629825E-3</v>
      </c>
      <c r="E2730" s="182">
        <v>0.80393871489754121</v>
      </c>
      <c r="F2730" s="183">
        <v>5.3601799590590443E-2</v>
      </c>
      <c r="G2730" s="183">
        <v>5.2989670503088551E-3</v>
      </c>
      <c r="H2730" s="183">
        <v>0.22816241381533742</v>
      </c>
      <c r="I2730" s="191"/>
      <c r="J2730" s="191"/>
    </row>
    <row r="2731" spans="2:10">
      <c r="B2731" s="168">
        <v>2727</v>
      </c>
      <c r="C2731" s="181">
        <v>0.16602981693642449</v>
      </c>
      <c r="D2731" s="181">
        <v>6.3697717350868167E-3</v>
      </c>
      <c r="E2731" s="182">
        <v>0.68467470454817503</v>
      </c>
      <c r="F2731" s="183">
        <v>6.3831215397643581E-2</v>
      </c>
      <c r="G2731" s="183">
        <v>4.590089637697861E-3</v>
      </c>
      <c r="H2731" s="183">
        <v>0.24338980054844533</v>
      </c>
      <c r="I2731" s="191"/>
      <c r="J2731" s="191"/>
    </row>
    <row r="2732" spans="2:10">
      <c r="B2732" s="168">
        <v>2728</v>
      </c>
      <c r="C2732" s="181">
        <v>0.14037142907859879</v>
      </c>
      <c r="D2732" s="181">
        <v>7.3437636157689936E-3</v>
      </c>
      <c r="E2732" s="182">
        <v>0.59751784088785276</v>
      </c>
      <c r="F2732" s="183">
        <v>6.7434933546685921E-2</v>
      </c>
      <c r="G2732" s="183">
        <v>4.6444545195423121E-3</v>
      </c>
      <c r="H2732" s="183">
        <v>0.27986046567833378</v>
      </c>
      <c r="I2732" s="191"/>
      <c r="J2732" s="191"/>
    </row>
    <row r="2733" spans="2:10">
      <c r="B2733" s="168">
        <v>2729</v>
      </c>
      <c r="C2733" s="181">
        <v>0.11599485706386055</v>
      </c>
      <c r="D2733" s="181">
        <v>5.9710562609600988E-3</v>
      </c>
      <c r="E2733" s="182">
        <v>0.51835237879219787</v>
      </c>
      <c r="F2733" s="183">
        <v>6.8028428313123959E-2</v>
      </c>
      <c r="G2733" s="183">
        <v>5.0895691066562771E-3</v>
      </c>
      <c r="H2733" s="183">
        <v>0.34031469491553412</v>
      </c>
      <c r="I2733" s="191"/>
      <c r="J2733" s="191"/>
    </row>
    <row r="2734" spans="2:10">
      <c r="B2734" s="168">
        <v>2730</v>
      </c>
      <c r="C2734" s="181">
        <v>8.9513056191754675E-2</v>
      </c>
      <c r="D2734" s="181">
        <v>7.1542983815666194E-3</v>
      </c>
      <c r="E2734" s="182">
        <v>0.44423502536354975</v>
      </c>
      <c r="F2734" s="183">
        <v>5.8057440433414383E-2</v>
      </c>
      <c r="G2734" s="183">
        <v>6.2801092107489347E-3</v>
      </c>
      <c r="H2734" s="183">
        <v>0.43057485667239337</v>
      </c>
      <c r="I2734" s="191"/>
      <c r="J2734" s="191"/>
    </row>
    <row r="2735" spans="2:10">
      <c r="B2735" s="168">
        <v>2731</v>
      </c>
      <c r="C2735" s="181">
        <v>6.6457741628472372E-2</v>
      </c>
      <c r="D2735" s="181">
        <v>9.2512517001338661E-3</v>
      </c>
      <c r="E2735" s="182">
        <v>0.44732669024789151</v>
      </c>
      <c r="F2735" s="183">
        <v>4.4390684969496025E-2</v>
      </c>
      <c r="G2735" s="183">
        <v>8.0954220535461949E-3</v>
      </c>
      <c r="H2735" s="183">
        <v>0.56601475910280363</v>
      </c>
      <c r="I2735" s="191"/>
      <c r="J2735" s="191"/>
    </row>
    <row r="2736" spans="2:10">
      <c r="B2736" s="168">
        <v>2732</v>
      </c>
      <c r="C2736" s="181">
        <v>5.4331102297873184E-2</v>
      </c>
      <c r="D2736" s="181">
        <v>1.0772307921435218E-2</v>
      </c>
      <c r="E2736" s="182">
        <v>0.66364738607146356</v>
      </c>
      <c r="F2736" s="183">
        <v>3.3066432491065001E-2</v>
      </c>
      <c r="G2736" s="183">
        <v>1.0537404478277515E-2</v>
      </c>
      <c r="H2736" s="183">
        <v>0.74840574857554554</v>
      </c>
      <c r="I2736" s="191"/>
      <c r="J2736" s="191"/>
    </row>
    <row r="2737" spans="2:10">
      <c r="B2737" s="168">
        <v>2733</v>
      </c>
      <c r="C2737" s="181">
        <v>4.6509048585483527E-2</v>
      </c>
      <c r="D2737" s="181">
        <v>1.2690757934020346E-2</v>
      </c>
      <c r="E2737" s="182">
        <v>0.63983089804138271</v>
      </c>
      <c r="F2737" s="183">
        <v>2.5907365240747438E-2</v>
      </c>
      <c r="G2737" s="183">
        <v>1.3905080271187599E-2</v>
      </c>
      <c r="H2737" s="183">
        <v>0.82923866418150172</v>
      </c>
      <c r="I2737" s="191"/>
      <c r="J2737" s="191"/>
    </row>
    <row r="2738" spans="2:10">
      <c r="B2738" s="168">
        <v>2734</v>
      </c>
      <c r="C2738" s="181">
        <v>3.8600377004204205E-2</v>
      </c>
      <c r="D2738" s="181">
        <v>1.1712441528308295E-2</v>
      </c>
      <c r="E2738" s="182">
        <v>0.62025267024709319</v>
      </c>
      <c r="F2738" s="183">
        <v>1.8668590764173411E-2</v>
      </c>
      <c r="G2738" s="183">
        <v>1.9218409134519519E-2</v>
      </c>
      <c r="H2738" s="183">
        <v>0.53870548821885267</v>
      </c>
      <c r="I2738" s="191"/>
      <c r="J2738" s="191"/>
    </row>
    <row r="2739" spans="2:10">
      <c r="B2739" s="168">
        <v>2735</v>
      </c>
      <c r="C2739" s="181">
        <v>3.3555135397519184E-2</v>
      </c>
      <c r="D2739" s="181">
        <v>1.0074621625080557E-2</v>
      </c>
      <c r="E2739" s="182">
        <v>0.6063542956238106</v>
      </c>
      <c r="F2739" s="183">
        <v>1.3989549044990592E-2</v>
      </c>
      <c r="G2739" s="183">
        <v>2.4360751129595515E-2</v>
      </c>
      <c r="H2739" s="183">
        <v>0.22708136506044418</v>
      </c>
      <c r="I2739" s="191"/>
      <c r="J2739" s="191"/>
    </row>
    <row r="2740" spans="2:10">
      <c r="B2740" s="168">
        <v>2736</v>
      </c>
      <c r="C2740" s="181">
        <v>3.1506940832210492E-2</v>
      </c>
      <c r="D2740" s="181">
        <v>1.1510029561372695E-2</v>
      </c>
      <c r="E2740" s="182">
        <v>0.59252649571342098</v>
      </c>
      <c r="F2740" s="183">
        <v>1.1537345197069079E-2</v>
      </c>
      <c r="G2740" s="183">
        <v>2.9697621172293121E-2</v>
      </c>
      <c r="H2740" s="183">
        <v>0.11999888155203878</v>
      </c>
      <c r="I2740" s="191"/>
      <c r="J2740" s="191"/>
    </row>
    <row r="2741" spans="2:10">
      <c r="B2741" s="168">
        <v>2737</v>
      </c>
      <c r="C2741" s="181">
        <v>2.9979477810536552E-2</v>
      </c>
      <c r="D2741" s="181">
        <v>1.3984824368558215E-2</v>
      </c>
      <c r="E2741" s="182">
        <v>0.58530378274681405</v>
      </c>
      <c r="F2741" s="183">
        <v>1.0627779561115916E-2</v>
      </c>
      <c r="G2741" s="183">
        <v>3.5334158573045449E-2</v>
      </c>
      <c r="H2741" s="183">
        <v>0.10062397576672566</v>
      </c>
      <c r="I2741" s="191"/>
      <c r="J2741" s="191"/>
    </row>
    <row r="2742" spans="2:10">
      <c r="B2742" s="168">
        <v>2738</v>
      </c>
      <c r="C2742" s="181">
        <v>2.7951426772710092E-2</v>
      </c>
      <c r="D2742" s="181">
        <v>1.7117992606820575E-2</v>
      </c>
      <c r="E2742" s="182">
        <v>0.58232031504952508</v>
      </c>
      <c r="F2742" s="183">
        <v>9.5577996847772649E-3</v>
      </c>
      <c r="G2742" s="183">
        <v>4.28522967130247E-2</v>
      </c>
      <c r="H2742" s="183">
        <v>9.7594640058660295E-2</v>
      </c>
      <c r="I2742" s="191"/>
      <c r="J2742" s="191"/>
    </row>
    <row r="2743" spans="2:10">
      <c r="B2743" s="168">
        <v>2739</v>
      </c>
      <c r="C2743" s="181">
        <v>2.7873117298074054E-2</v>
      </c>
      <c r="D2743" s="181">
        <v>2.0847727131829797E-2</v>
      </c>
      <c r="E2743" s="182">
        <v>0.58978288290209313</v>
      </c>
      <c r="F2743" s="183">
        <v>9.4933650801607896E-3</v>
      </c>
      <c r="G2743" s="183">
        <v>5.0605135330449566E-2</v>
      </c>
      <c r="H2743" s="183">
        <v>9.7677112364944987E-2</v>
      </c>
      <c r="I2743" s="191"/>
      <c r="J2743" s="191"/>
    </row>
    <row r="2744" spans="2:10">
      <c r="B2744" s="168">
        <v>2740</v>
      </c>
      <c r="C2744" s="181">
        <v>3.2994698914869149E-2</v>
      </c>
      <c r="D2744" s="181">
        <v>2.4529299545036427E-2</v>
      </c>
      <c r="E2744" s="182">
        <v>0.62159882975111314</v>
      </c>
      <c r="F2744" s="183">
        <v>1.0036146468647573E-2</v>
      </c>
      <c r="G2744" s="183">
        <v>5.8455424268788109E-2</v>
      </c>
      <c r="H2744" s="183">
        <v>9.8187293990132762E-2</v>
      </c>
      <c r="I2744" s="191"/>
      <c r="J2744" s="191"/>
    </row>
    <row r="2745" spans="2:10">
      <c r="B2745" s="168">
        <v>2741</v>
      </c>
      <c r="C2745" s="181">
        <v>3.684828770143251E-2</v>
      </c>
      <c r="D2745" s="181">
        <v>2.484740564707287E-2</v>
      </c>
      <c r="E2745" s="182">
        <v>0.7071263050022909</v>
      </c>
      <c r="F2745" s="183">
        <v>9.7071473076764513E-3</v>
      </c>
      <c r="G2745" s="183">
        <v>6.4580534289929437E-2</v>
      </c>
      <c r="H2745" s="183">
        <v>0.10846766543128739</v>
      </c>
      <c r="I2745" s="191"/>
      <c r="J2745" s="191"/>
    </row>
    <row r="2746" spans="2:10">
      <c r="B2746" s="168">
        <v>2742</v>
      </c>
      <c r="C2746" s="181">
        <v>4.4805245966999099E-2</v>
      </c>
      <c r="D2746" s="181">
        <v>3.3233253707855216E-2</v>
      </c>
      <c r="E2746" s="182">
        <v>0.58919299115557267</v>
      </c>
      <c r="F2746" s="183">
        <v>9.6019627283908046E-3</v>
      </c>
      <c r="G2746" s="183">
        <v>7.0297247189327172E-2</v>
      </c>
      <c r="H2746" s="183">
        <v>0.19258553679195436</v>
      </c>
      <c r="I2746" s="191"/>
      <c r="J2746" s="191"/>
    </row>
    <row r="2747" spans="2:10">
      <c r="B2747" s="168">
        <v>2743</v>
      </c>
      <c r="C2747" s="181">
        <v>5.362057009636001E-2</v>
      </c>
      <c r="D2747" s="181">
        <v>4.2971698854628003E-2</v>
      </c>
      <c r="E2747" s="182">
        <v>0.65310730223435909</v>
      </c>
      <c r="F2747" s="183">
        <v>9.0182589880154432E-3</v>
      </c>
      <c r="G2747" s="183">
        <v>7.6594461861341806E-2</v>
      </c>
      <c r="H2747" s="183">
        <v>0.28809631777470485</v>
      </c>
      <c r="I2747" s="191"/>
      <c r="J2747" s="191"/>
    </row>
    <row r="2748" spans="2:10">
      <c r="B2748" s="168">
        <v>2744</v>
      </c>
      <c r="C2748" s="181">
        <v>6.3159768272339767E-2</v>
      </c>
      <c r="D2748" s="181">
        <v>4.736671245072701E-2</v>
      </c>
      <c r="E2748" s="182">
        <v>0.80215571170419497</v>
      </c>
      <c r="F2748" s="183">
        <v>8.5496687547638936E-3</v>
      </c>
      <c r="G2748" s="183">
        <v>7.8553934789578297E-2</v>
      </c>
      <c r="H2748" s="183">
        <v>0.30162909707643187</v>
      </c>
      <c r="I2748" s="191"/>
      <c r="J2748" s="191"/>
    </row>
    <row r="2749" spans="2:10">
      <c r="B2749" s="168">
        <v>2745</v>
      </c>
      <c r="C2749" s="181">
        <v>7.6575906429856899E-2</v>
      </c>
      <c r="D2749" s="181">
        <v>4.4161718732775038E-2</v>
      </c>
      <c r="E2749" s="182">
        <v>0.91696442761772068</v>
      </c>
      <c r="F2749" s="183">
        <v>6.4644560069720622E-3</v>
      </c>
      <c r="G2749" s="183">
        <v>7.4160778125739443E-2</v>
      </c>
      <c r="H2749" s="183">
        <v>0.29110448412072942</v>
      </c>
      <c r="I2749" s="191"/>
      <c r="J2749" s="191"/>
    </row>
    <row r="2750" spans="2:10">
      <c r="B2750" s="168">
        <v>2746</v>
      </c>
      <c r="C2750" s="181">
        <v>8.8135162700441944E-2</v>
      </c>
      <c r="D2750" s="181">
        <v>4.0855379068859304E-2</v>
      </c>
      <c r="E2750" s="182">
        <v>0.97849635983985039</v>
      </c>
      <c r="F2750" s="183">
        <v>4.3205315782482556E-3</v>
      </c>
      <c r="G2750" s="183">
        <v>6.9521980263684946E-2</v>
      </c>
      <c r="H2750" s="183">
        <v>0.27479252040572161</v>
      </c>
      <c r="I2750" s="191"/>
      <c r="J2750" s="191"/>
    </row>
    <row r="2751" spans="2:10">
      <c r="B2751" s="168">
        <v>2747</v>
      </c>
      <c r="C2751" s="181">
        <v>9.7715629894800135E-2</v>
      </c>
      <c r="D2751" s="181">
        <v>3.7479850188186066E-2</v>
      </c>
      <c r="E2751" s="182">
        <v>0.99934681048016072</v>
      </c>
      <c r="F2751" s="183">
        <v>3.4506471782038933E-3</v>
      </c>
      <c r="G2751" s="183">
        <v>6.5067955255500548E-2</v>
      </c>
      <c r="H2751" s="183">
        <v>0.25437193634125871</v>
      </c>
      <c r="I2751" s="191"/>
      <c r="J2751" s="191"/>
    </row>
    <row r="2752" spans="2:10">
      <c r="B2752" s="168">
        <v>2748</v>
      </c>
      <c r="C2752" s="181">
        <v>0.10526290976876951</v>
      </c>
      <c r="D2752" s="181">
        <v>3.1029401698373558E-2</v>
      </c>
      <c r="E2752" s="182">
        <v>0.98900819742026169</v>
      </c>
      <c r="F2752" s="183">
        <v>4.1181607226577202E-3</v>
      </c>
      <c r="G2752" s="183">
        <v>5.8601921536063653E-2</v>
      </c>
      <c r="H2752" s="183">
        <v>0.24071822705887272</v>
      </c>
      <c r="I2752" s="191"/>
      <c r="J2752" s="191"/>
    </row>
    <row r="2753" spans="2:10">
      <c r="B2753" s="168">
        <v>2749</v>
      </c>
      <c r="C2753" s="181">
        <v>0.10882731024079174</v>
      </c>
      <c r="D2753" s="181">
        <v>2.9688622244715364E-2</v>
      </c>
      <c r="E2753" s="182">
        <v>0.92908576870101423</v>
      </c>
      <c r="F2753" s="183">
        <v>4.4237855326764788E-3</v>
      </c>
      <c r="G2753" s="183">
        <v>5.2386948566926467E-2</v>
      </c>
      <c r="H2753" s="183">
        <v>0.23103183263431815</v>
      </c>
      <c r="I2753" s="191"/>
      <c r="J2753" s="191"/>
    </row>
    <row r="2754" spans="2:10">
      <c r="B2754" s="168">
        <v>2750</v>
      </c>
      <c r="C2754" s="181">
        <v>0.1073728238759338</v>
      </c>
      <c r="D2754" s="181">
        <v>2.9605304983809217E-2</v>
      </c>
      <c r="E2754" s="182">
        <v>0.80393871489754121</v>
      </c>
      <c r="F2754" s="183">
        <v>4.8172882491518453E-3</v>
      </c>
      <c r="G2754" s="183">
        <v>4.6719858441299549E-2</v>
      </c>
      <c r="H2754" s="183">
        <v>0.23062873269878764</v>
      </c>
      <c r="I2754" s="191"/>
      <c r="J2754" s="191"/>
    </row>
    <row r="2755" spans="2:10">
      <c r="B2755" s="168">
        <v>2751</v>
      </c>
      <c r="C2755" s="181">
        <v>9.9956796794305802E-2</v>
      </c>
      <c r="D2755" s="181">
        <v>3.0053019227008818E-2</v>
      </c>
      <c r="E2755" s="182">
        <v>0.68467470454817503</v>
      </c>
      <c r="F2755" s="183">
        <v>5.9313622182162748E-3</v>
      </c>
      <c r="G2755" s="183">
        <v>4.1775973669106188E-2</v>
      </c>
      <c r="H2755" s="183">
        <v>0.24471165079655469</v>
      </c>
      <c r="I2755" s="191"/>
      <c r="J2755" s="191"/>
    </row>
    <row r="2756" spans="2:10">
      <c r="B2756" s="168">
        <v>2752</v>
      </c>
      <c r="C2756" s="181">
        <v>8.4852583065174875E-2</v>
      </c>
      <c r="D2756" s="181">
        <v>2.9768501789410082E-2</v>
      </c>
      <c r="E2756" s="182">
        <v>0.59751784088785276</v>
      </c>
      <c r="F2756" s="183">
        <v>6.9783469734852749E-3</v>
      </c>
      <c r="G2756" s="183">
        <v>4.010620967196972E-2</v>
      </c>
      <c r="H2756" s="183">
        <v>0.28086336420502572</v>
      </c>
      <c r="I2756" s="191"/>
      <c r="J2756" s="191"/>
    </row>
    <row r="2757" spans="2:10">
      <c r="B2757" s="168">
        <v>2753</v>
      </c>
      <c r="C2757" s="181">
        <v>7.0019124637882915E-2</v>
      </c>
      <c r="D2757" s="181">
        <v>2.8297011246748566E-2</v>
      </c>
      <c r="E2757" s="182">
        <v>0.51835237879219787</v>
      </c>
      <c r="F2757" s="183">
        <v>9.2500029217938793E-3</v>
      </c>
      <c r="G2757" s="183">
        <v>4.1412186235455471E-2</v>
      </c>
      <c r="H2757" s="183">
        <v>0.34298485711430338</v>
      </c>
      <c r="I2757" s="191"/>
      <c r="J2757" s="191"/>
    </row>
    <row r="2758" spans="2:10">
      <c r="B2758" s="168">
        <v>2754</v>
      </c>
      <c r="C2758" s="181">
        <v>6.0652918059610858E-2</v>
      </c>
      <c r="D2758" s="181">
        <v>2.8452671360217383E-2</v>
      </c>
      <c r="E2758" s="182">
        <v>0.44423502536354975</v>
      </c>
      <c r="F2758" s="183">
        <v>1.0683802157425031E-2</v>
      </c>
      <c r="G2758" s="183">
        <v>4.0960297208236289E-2</v>
      </c>
      <c r="H2758" s="183">
        <v>0.43582776924583894</v>
      </c>
      <c r="I2758" s="191"/>
      <c r="J2758" s="191"/>
    </row>
    <row r="2759" spans="2:10">
      <c r="B2759" s="168">
        <v>2755</v>
      </c>
      <c r="C2759" s="181">
        <v>5.270310639605804E-2</v>
      </c>
      <c r="D2759" s="181">
        <v>2.8985727842963251E-2</v>
      </c>
      <c r="E2759" s="182">
        <v>0.44653268256273432</v>
      </c>
      <c r="F2759" s="183">
        <v>1.1082751994033841E-2</v>
      </c>
      <c r="G2759" s="183">
        <v>4.0586991686237701E-2</v>
      </c>
      <c r="H2759" s="183">
        <v>0.57092419877713407</v>
      </c>
      <c r="I2759" s="191"/>
      <c r="J2759" s="191"/>
    </row>
    <row r="2760" spans="2:10">
      <c r="B2760" s="168">
        <v>2756</v>
      </c>
      <c r="C2760" s="181">
        <v>4.7763997407220322E-2</v>
      </c>
      <c r="D2760" s="181">
        <v>2.9503664979637221E-2</v>
      </c>
      <c r="E2760" s="182">
        <v>0.66319696068894451</v>
      </c>
      <c r="F2760" s="183">
        <v>1.1383274438357986E-2</v>
      </c>
      <c r="G2760" s="183">
        <v>4.1940253841657976E-2</v>
      </c>
      <c r="H2760" s="183">
        <v>0.74864143413960116</v>
      </c>
      <c r="I2760" s="191"/>
      <c r="J2760" s="191"/>
    </row>
    <row r="2761" spans="2:10">
      <c r="B2761" s="168">
        <v>2757</v>
      </c>
      <c r="C2761" s="181">
        <v>4.3347954942903229E-2</v>
      </c>
      <c r="D2761" s="181">
        <v>3.1647411621187997E-2</v>
      </c>
      <c r="E2761" s="182">
        <v>0.63983089804138271</v>
      </c>
      <c r="F2761" s="183">
        <v>1.1431022928135297E-2</v>
      </c>
      <c r="G2761" s="183">
        <v>4.5225450826286921E-2</v>
      </c>
      <c r="H2761" s="183">
        <v>0.82875767863479555</v>
      </c>
      <c r="I2761" s="191"/>
      <c r="J2761" s="191"/>
    </row>
    <row r="2762" spans="2:10">
      <c r="B2762" s="168">
        <v>2758</v>
      </c>
      <c r="C2762" s="181">
        <v>3.7482628711584379E-2</v>
      </c>
      <c r="D2762" s="181">
        <v>3.0380634799178692E-2</v>
      </c>
      <c r="E2762" s="182">
        <v>0.62025267024709319</v>
      </c>
      <c r="F2762" s="183">
        <v>1.0693317379936611E-2</v>
      </c>
      <c r="G2762" s="183">
        <v>5.101234692517477E-2</v>
      </c>
      <c r="H2762" s="183">
        <v>0.54202863703091209</v>
      </c>
      <c r="I2762" s="191"/>
      <c r="J2762" s="191"/>
    </row>
    <row r="2763" spans="2:10">
      <c r="B2763" s="168">
        <v>2759</v>
      </c>
      <c r="C2763" s="181">
        <v>3.4480886406857099E-2</v>
      </c>
      <c r="D2763" s="181">
        <v>2.8540337431565137E-2</v>
      </c>
      <c r="E2763" s="182">
        <v>0.6063542956238106</v>
      </c>
      <c r="F2763" s="183">
        <v>1.0169669862804659E-2</v>
      </c>
      <c r="G2763" s="183">
        <v>5.8225601388218272E-2</v>
      </c>
      <c r="H2763" s="183">
        <v>0.22908257541871882</v>
      </c>
      <c r="I2763" s="191"/>
      <c r="J2763" s="191"/>
    </row>
    <row r="2764" spans="2:10">
      <c r="B2764" s="168">
        <v>2760</v>
      </c>
      <c r="C2764" s="181">
        <v>3.2269364802864839E-2</v>
      </c>
      <c r="D2764" s="181">
        <v>3.1245311001273902E-2</v>
      </c>
      <c r="E2764" s="182">
        <v>0.59252649571342098</v>
      </c>
      <c r="F2764" s="183">
        <v>1.014446831332653E-2</v>
      </c>
      <c r="G2764" s="183">
        <v>6.3965008661968525E-2</v>
      </c>
      <c r="H2764" s="183">
        <v>0.12115640462730495</v>
      </c>
      <c r="I2764" s="191"/>
      <c r="J2764" s="191"/>
    </row>
    <row r="2765" spans="2:10">
      <c r="B2765" s="168">
        <v>2761</v>
      </c>
      <c r="C2765" s="181">
        <v>3.1129857592152182E-2</v>
      </c>
      <c r="D2765" s="181">
        <v>3.5935687869824449E-2</v>
      </c>
      <c r="E2765" s="182">
        <v>0.58530378274681405</v>
      </c>
      <c r="F2765" s="183">
        <v>1.0346597840809888E-2</v>
      </c>
      <c r="G2765" s="183">
        <v>6.9121746342268087E-2</v>
      </c>
      <c r="H2765" s="183">
        <v>0.10199680889508364</v>
      </c>
      <c r="I2765" s="191"/>
      <c r="J2765" s="191"/>
    </row>
    <row r="2766" spans="2:10">
      <c r="B2766" s="168">
        <v>2762</v>
      </c>
      <c r="C2766" s="181">
        <v>3.079594839326151E-2</v>
      </c>
      <c r="D2766" s="181">
        <v>4.0707880835461695E-2</v>
      </c>
      <c r="E2766" s="182">
        <v>0.58232031504952508</v>
      </c>
      <c r="F2766" s="183">
        <v>1.0276543738840557E-2</v>
      </c>
      <c r="G2766" s="183">
        <v>7.5337091905611067E-2</v>
      </c>
      <c r="H2766" s="183">
        <v>9.9099076054373153E-2</v>
      </c>
      <c r="I2766" s="191"/>
      <c r="J2766" s="191"/>
    </row>
    <row r="2767" spans="2:10">
      <c r="B2767" s="168">
        <v>2763</v>
      </c>
      <c r="C2767" s="181">
        <v>3.3100978937808397E-2</v>
      </c>
      <c r="D2767" s="181">
        <v>4.5248512775522581E-2</v>
      </c>
      <c r="E2767" s="182">
        <v>0.58978288290209313</v>
      </c>
      <c r="F2767" s="183">
        <v>1.0433993091052137E-2</v>
      </c>
      <c r="G2767" s="183">
        <v>8.0883935719370206E-2</v>
      </c>
      <c r="H2767" s="183">
        <v>9.9541956749405636E-2</v>
      </c>
      <c r="I2767" s="191"/>
      <c r="J2767" s="191"/>
    </row>
    <row r="2768" spans="2:10">
      <c r="B2768" s="168">
        <v>2764</v>
      </c>
      <c r="C2768" s="181">
        <v>3.9032396766813408E-2</v>
      </c>
      <c r="D2768" s="181">
        <v>5.1901520872496193E-2</v>
      </c>
      <c r="E2768" s="182">
        <v>0.62159882975111314</v>
      </c>
      <c r="F2768" s="183">
        <v>9.9487167429614404E-3</v>
      </c>
      <c r="G2768" s="183">
        <v>8.9580352226851664E-2</v>
      </c>
      <c r="H2768" s="183">
        <v>0.10008856731843895</v>
      </c>
      <c r="I2768" s="191"/>
      <c r="J2768" s="191"/>
    </row>
    <row r="2769" spans="2:10">
      <c r="B2769" s="168">
        <v>2765</v>
      </c>
      <c r="C2769" s="181">
        <v>4.0094797528598805E-2</v>
      </c>
      <c r="D2769" s="181">
        <v>5.1695255316425243E-2</v>
      </c>
      <c r="E2769" s="182">
        <v>0.70680604702542715</v>
      </c>
      <c r="F2769" s="183">
        <v>9.3472926244304484E-3</v>
      </c>
      <c r="G2769" s="183">
        <v>9.7597394008380356E-2</v>
      </c>
      <c r="H2769" s="183">
        <v>0.11040766105099348</v>
      </c>
      <c r="I2769" s="191"/>
      <c r="J2769" s="191"/>
    </row>
    <row r="2770" spans="2:10">
      <c r="B2770" s="168">
        <v>2766</v>
      </c>
      <c r="C2770" s="181">
        <v>4.7229914029631018E-2</v>
      </c>
      <c r="D2770" s="181">
        <v>6.1221936077293211E-2</v>
      </c>
      <c r="E2770" s="182">
        <v>0.58919299115557267</v>
      </c>
      <c r="F2770" s="183">
        <v>1.0021425454109728E-2</v>
      </c>
      <c r="G2770" s="183">
        <v>0.10166978093323677</v>
      </c>
      <c r="H2770" s="183">
        <v>0.19559132158474901</v>
      </c>
      <c r="I2770" s="191"/>
      <c r="J2770" s="191"/>
    </row>
    <row r="2771" spans="2:10">
      <c r="B2771" s="168">
        <v>2767</v>
      </c>
      <c r="C2771" s="181">
        <v>5.9079946183424513E-2</v>
      </c>
      <c r="D2771" s="181">
        <v>6.9414991044225799E-2</v>
      </c>
      <c r="E2771" s="182">
        <v>0.65310730223435909</v>
      </c>
      <c r="F2771" s="183">
        <v>1.1893269679712475E-2</v>
      </c>
      <c r="G2771" s="183">
        <v>0.10074618764149056</v>
      </c>
      <c r="H2771" s="183">
        <v>0.29187919456575384</v>
      </c>
      <c r="I2771" s="191"/>
      <c r="J2771" s="191"/>
    </row>
    <row r="2772" spans="2:10">
      <c r="B2772" s="168">
        <v>2768</v>
      </c>
      <c r="C2772" s="181">
        <v>7.1051947527974793E-2</v>
      </c>
      <c r="D2772" s="181">
        <v>7.2414824864149518E-2</v>
      </c>
      <c r="E2772" s="182">
        <v>0.80215571170419497</v>
      </c>
      <c r="F2772" s="183">
        <v>1.457463180312126E-2</v>
      </c>
      <c r="G2772" s="183">
        <v>9.7888119105496219E-2</v>
      </c>
      <c r="H2772" s="183">
        <v>0.30330659260682941</v>
      </c>
      <c r="I2772" s="191"/>
      <c r="J2772" s="191"/>
    </row>
    <row r="2773" spans="2:10">
      <c r="B2773" s="168">
        <v>2769</v>
      </c>
      <c r="C2773" s="181">
        <v>8.1990576866366169E-2</v>
      </c>
      <c r="D2773" s="181">
        <v>6.8351382560709509E-2</v>
      </c>
      <c r="E2773" s="182">
        <v>0.91696442761772068</v>
      </c>
      <c r="F2773" s="183">
        <v>1.8388339880852232E-2</v>
      </c>
      <c r="G2773" s="183">
        <v>9.2354214472338089E-2</v>
      </c>
      <c r="H2773" s="183">
        <v>0.29361861048012228</v>
      </c>
      <c r="I2773" s="191"/>
      <c r="J2773" s="191"/>
    </row>
    <row r="2774" spans="2:10">
      <c r="B2774" s="168">
        <v>2770</v>
      </c>
      <c r="C2774" s="181">
        <v>9.2922719176849036E-2</v>
      </c>
      <c r="D2774" s="181">
        <v>6.2345665986300536E-2</v>
      </c>
      <c r="E2774" s="182">
        <v>0.97849635983985039</v>
      </c>
      <c r="F2774" s="183">
        <v>2.1874186487260174E-2</v>
      </c>
      <c r="G2774" s="183">
        <v>8.4657637579987108E-2</v>
      </c>
      <c r="H2774" s="183">
        <v>0.27757064635090062</v>
      </c>
      <c r="I2774" s="191"/>
      <c r="J2774" s="191"/>
    </row>
    <row r="2775" spans="2:10">
      <c r="B2775" s="168">
        <v>2771</v>
      </c>
      <c r="C2775" s="181">
        <v>0.1055011787691708</v>
      </c>
      <c r="D2775" s="181">
        <v>5.2413443036192178E-2</v>
      </c>
      <c r="E2775" s="182">
        <v>0.99934681048016072</v>
      </c>
      <c r="F2775" s="183">
        <v>2.5751329381735018E-2</v>
      </c>
      <c r="G2775" s="183">
        <v>7.3822970669892241E-2</v>
      </c>
      <c r="H2775" s="183">
        <v>0.25730715659391679</v>
      </c>
      <c r="I2775" s="191"/>
      <c r="J2775" s="191"/>
    </row>
    <row r="2776" spans="2:10">
      <c r="B2776" s="168">
        <v>2772</v>
      </c>
      <c r="C2776" s="181">
        <v>0.11647121256510534</v>
      </c>
      <c r="D2776" s="181">
        <v>4.2813394947455896E-2</v>
      </c>
      <c r="E2776" s="182">
        <v>0.98900819742026169</v>
      </c>
      <c r="F2776" s="183">
        <v>3.1118121730930762E-2</v>
      </c>
      <c r="G2776" s="183">
        <v>6.4369104014245296E-2</v>
      </c>
      <c r="H2776" s="183">
        <v>0.24373627244051616</v>
      </c>
      <c r="I2776" s="191"/>
      <c r="J2776" s="191"/>
    </row>
    <row r="2777" spans="2:10">
      <c r="B2777" s="168">
        <v>2773</v>
      </c>
      <c r="C2777" s="181">
        <v>0.12681260363901636</v>
      </c>
      <c r="D2777" s="181">
        <v>3.4144399847400517E-2</v>
      </c>
      <c r="E2777" s="182">
        <v>0.92908576870101423</v>
      </c>
      <c r="F2777" s="183">
        <v>3.9420222323174069E-2</v>
      </c>
      <c r="G2777" s="183">
        <v>5.3465439431678669E-2</v>
      </c>
      <c r="H2777" s="183">
        <v>0.23284966339391275</v>
      </c>
      <c r="I2777" s="191"/>
      <c r="J2777" s="191"/>
    </row>
    <row r="2778" spans="2:10">
      <c r="B2778" s="168">
        <v>2774</v>
      </c>
      <c r="C2778" s="181">
        <v>0.1373559956753217</v>
      </c>
      <c r="D2778" s="181">
        <v>2.9041820691716957E-2</v>
      </c>
      <c r="E2778" s="182">
        <v>0.80393871489754121</v>
      </c>
      <c r="F2778" s="183">
        <v>5.1531342332780346E-2</v>
      </c>
      <c r="G2778" s="183">
        <v>4.4512711982815922E-2</v>
      </c>
      <c r="H2778" s="183">
        <v>0.2323975211029872</v>
      </c>
      <c r="I2778" s="191"/>
      <c r="J2778" s="191"/>
    </row>
    <row r="2779" spans="2:10">
      <c r="B2779" s="168">
        <v>2775</v>
      </c>
      <c r="C2779" s="181">
        <v>0.1445832667469866</v>
      </c>
      <c r="D2779" s="181">
        <v>2.5792122062972173E-2</v>
      </c>
      <c r="E2779" s="182">
        <v>0.68467470454817503</v>
      </c>
      <c r="F2779" s="183">
        <v>7.3002338503834197E-2</v>
      </c>
      <c r="G2779" s="183">
        <v>3.6273333077033669E-2</v>
      </c>
      <c r="H2779" s="183">
        <v>0.24611288615231774</v>
      </c>
      <c r="I2779" s="191"/>
      <c r="J2779" s="191"/>
    </row>
    <row r="2780" spans="2:10">
      <c r="B2780" s="168">
        <v>2776</v>
      </c>
      <c r="C2780" s="181">
        <v>0.14381621379168918</v>
      </c>
      <c r="D2780" s="181">
        <v>2.1737074906573874E-2</v>
      </c>
      <c r="E2780" s="182">
        <v>0.59751784088785276</v>
      </c>
      <c r="F2780" s="183">
        <v>9.7810902397157215E-2</v>
      </c>
      <c r="G2780" s="183">
        <v>2.8523813935260375E-2</v>
      </c>
      <c r="H2780" s="183">
        <v>0.28086548114122967</v>
      </c>
      <c r="I2780" s="191"/>
      <c r="J2780" s="191"/>
    </row>
    <row r="2781" spans="2:10">
      <c r="B2781" s="168">
        <v>2777</v>
      </c>
      <c r="C2781" s="181">
        <v>0.13619909820931703</v>
      </c>
      <c r="D2781" s="181">
        <v>1.7974314564245825E-2</v>
      </c>
      <c r="E2781" s="182">
        <v>0.51835237879219787</v>
      </c>
      <c r="F2781" s="183">
        <v>0.11877324786916803</v>
      </c>
      <c r="G2781" s="183">
        <v>2.3510152429983187E-2</v>
      </c>
      <c r="H2781" s="183">
        <v>0.34205737443988254</v>
      </c>
      <c r="I2781" s="191"/>
      <c r="J2781" s="191"/>
    </row>
    <row r="2782" spans="2:10">
      <c r="B2782" s="168">
        <v>2778</v>
      </c>
      <c r="C2782" s="181">
        <v>0.12158181373432043</v>
      </c>
      <c r="D2782" s="181">
        <v>1.6828223106666353E-2</v>
      </c>
      <c r="E2782" s="182">
        <v>0.44423502536354975</v>
      </c>
      <c r="F2782" s="183">
        <v>0.1231197394566598</v>
      </c>
      <c r="G2782" s="183">
        <v>2.0620582747499519E-2</v>
      </c>
      <c r="H2782" s="183">
        <v>0.4325941491940779</v>
      </c>
      <c r="I2782" s="191"/>
      <c r="J2782" s="191"/>
    </row>
    <row r="2783" spans="2:10">
      <c r="B2783" s="168">
        <v>2779</v>
      </c>
      <c r="C2783" s="181">
        <v>9.3265801572619947E-2</v>
      </c>
      <c r="D2783" s="181">
        <v>1.8008474646583936E-2</v>
      </c>
      <c r="E2783" s="182">
        <v>0.44431570040215451</v>
      </c>
      <c r="F2783" s="183">
        <v>0.10320948110561262</v>
      </c>
      <c r="G2783" s="183">
        <v>2.0721013822059518E-2</v>
      </c>
      <c r="H2783" s="183">
        <v>0.56835856030344156</v>
      </c>
      <c r="I2783" s="191"/>
      <c r="J2783" s="191"/>
    </row>
    <row r="2784" spans="2:10">
      <c r="B2784" s="168">
        <v>2780</v>
      </c>
      <c r="C2784" s="181">
        <v>6.6445511142731881E-2</v>
      </c>
      <c r="D2784" s="181">
        <v>2.1558620098535649E-2</v>
      </c>
      <c r="E2784" s="182">
        <v>0.66319696068894451</v>
      </c>
      <c r="F2784" s="183">
        <v>7.2167584581106128E-2</v>
      </c>
      <c r="G2784" s="183">
        <v>2.5988784575683741E-2</v>
      </c>
      <c r="H2784" s="183">
        <v>0.7477740195299718</v>
      </c>
      <c r="I2784" s="191"/>
      <c r="J2784" s="191"/>
    </row>
    <row r="2785" spans="2:10">
      <c r="B2785" s="168">
        <v>2781</v>
      </c>
      <c r="C2785" s="181">
        <v>5.3920893083080665E-2</v>
      </c>
      <c r="D2785" s="181">
        <v>2.4457898417465252E-2</v>
      </c>
      <c r="E2785" s="182">
        <v>0.63983089804138271</v>
      </c>
      <c r="F2785" s="183">
        <v>5.613267640145192E-2</v>
      </c>
      <c r="G2785" s="183">
        <v>3.3253558655727489E-2</v>
      </c>
      <c r="H2785" s="183">
        <v>0.8324843684107609</v>
      </c>
      <c r="I2785" s="191"/>
      <c r="J2785" s="191"/>
    </row>
    <row r="2786" spans="2:10">
      <c r="B2786" s="168">
        <v>2782</v>
      </c>
      <c r="C2786" s="181">
        <v>4.3238246210093589E-2</v>
      </c>
      <c r="D2786" s="181">
        <v>2.5200105314205919E-2</v>
      </c>
      <c r="E2786" s="182">
        <v>0.62025267024709319</v>
      </c>
      <c r="F2786" s="183">
        <v>4.3459503230228513E-2</v>
      </c>
      <c r="G2786" s="183">
        <v>4.1965116036844101E-2</v>
      </c>
      <c r="H2786" s="183">
        <v>0.54747957134511649</v>
      </c>
      <c r="I2786" s="191"/>
      <c r="J2786" s="191"/>
    </row>
    <row r="2787" spans="2:10">
      <c r="B2787" s="168">
        <v>2783</v>
      </c>
      <c r="C2787" s="181">
        <v>3.5696855590584664E-2</v>
      </c>
      <c r="D2787" s="181">
        <v>2.5664948956472988E-2</v>
      </c>
      <c r="E2787" s="182">
        <v>0.6063542956238106</v>
      </c>
      <c r="F2787" s="183">
        <v>3.2827345287739534E-2</v>
      </c>
      <c r="G2787" s="183">
        <v>5.202444827689575E-2</v>
      </c>
      <c r="H2787" s="183">
        <v>0.23017950119514247</v>
      </c>
      <c r="I2787" s="191"/>
      <c r="J2787" s="191"/>
    </row>
    <row r="2788" spans="2:10">
      <c r="B2788" s="168">
        <v>2784</v>
      </c>
      <c r="C2788" s="181">
        <v>3.0341964117278058E-2</v>
      </c>
      <c r="D2788" s="181">
        <v>2.8815779215610241E-2</v>
      </c>
      <c r="E2788" s="182">
        <v>0.59252649571342098</v>
      </c>
      <c r="F2788" s="183">
        <v>2.6774146850842374E-2</v>
      </c>
      <c r="G2788" s="183">
        <v>6.2709366188464594E-2</v>
      </c>
      <c r="H2788" s="183">
        <v>0.12188692402906939</v>
      </c>
      <c r="I2788" s="191"/>
      <c r="J2788" s="191"/>
    </row>
    <row r="2789" spans="2:10">
      <c r="B2789" s="168">
        <v>2785</v>
      </c>
      <c r="C2789" s="181">
        <v>2.8769345430635456E-2</v>
      </c>
      <c r="D2789" s="181">
        <v>3.3571859946037959E-2</v>
      </c>
      <c r="E2789" s="182">
        <v>0.58530378274681405</v>
      </c>
      <c r="F2789" s="183">
        <v>2.3571653917705028E-2</v>
      </c>
      <c r="G2789" s="183">
        <v>7.286726653204724E-2</v>
      </c>
      <c r="H2789" s="183">
        <v>0.10289042059023885</v>
      </c>
      <c r="I2789" s="191"/>
      <c r="J2789" s="191"/>
    </row>
    <row r="2790" spans="2:10">
      <c r="B2790" s="168">
        <v>2786</v>
      </c>
      <c r="C2790" s="181">
        <v>2.7944210700869224E-2</v>
      </c>
      <c r="D2790" s="181">
        <v>3.7682486321757962E-2</v>
      </c>
      <c r="E2790" s="182">
        <v>0.58232031504952508</v>
      </c>
      <c r="F2790" s="183">
        <v>2.11097969454964E-2</v>
      </c>
      <c r="G2790" s="183">
        <v>8.1473616858329753E-2</v>
      </c>
      <c r="H2790" s="183">
        <v>0.10021470143393318</v>
      </c>
      <c r="I2790" s="191"/>
      <c r="J2790" s="191"/>
    </row>
    <row r="2791" spans="2:10">
      <c r="B2791" s="168">
        <v>2787</v>
      </c>
      <c r="C2791" s="181">
        <v>2.8837153782204066E-2</v>
      </c>
      <c r="D2791" s="181">
        <v>4.2859831690706118E-2</v>
      </c>
      <c r="E2791" s="182">
        <v>0.58978288290209313</v>
      </c>
      <c r="F2791" s="183">
        <v>1.9245813121098857E-2</v>
      </c>
      <c r="G2791" s="183">
        <v>9.0568201082995917E-2</v>
      </c>
      <c r="H2791" s="183">
        <v>0.10067125400861716</v>
      </c>
      <c r="I2791" s="191"/>
      <c r="J2791" s="191"/>
    </row>
    <row r="2792" spans="2:10">
      <c r="B2792" s="168">
        <v>2788</v>
      </c>
      <c r="C2792" s="181">
        <v>3.3472153755200844E-2</v>
      </c>
      <c r="D2792" s="181">
        <v>4.8732929832322081E-2</v>
      </c>
      <c r="E2792" s="182">
        <v>0.62159882975111314</v>
      </c>
      <c r="F2792" s="183">
        <v>1.6792781862524156E-2</v>
      </c>
      <c r="G2792" s="183">
        <v>0.1025158407579785</v>
      </c>
      <c r="H2792" s="183">
        <v>0.101632872279329</v>
      </c>
      <c r="I2792" s="191"/>
      <c r="J2792" s="191"/>
    </row>
    <row r="2793" spans="2:10">
      <c r="B2793" s="168">
        <v>2789</v>
      </c>
      <c r="C2793" s="181">
        <v>3.4702303890634278E-2</v>
      </c>
      <c r="D2793" s="181">
        <v>5.162946123615187E-2</v>
      </c>
      <c r="E2793" s="182">
        <v>0.70650083288227272</v>
      </c>
      <c r="F2793" s="183">
        <v>1.5281068123718475E-2</v>
      </c>
      <c r="G2793" s="183">
        <v>0.11287368870126677</v>
      </c>
      <c r="H2793" s="183">
        <v>0.11214866466751443</v>
      </c>
      <c r="I2793" s="191"/>
      <c r="J2793" s="191"/>
    </row>
    <row r="2794" spans="2:10">
      <c r="B2794" s="168">
        <v>2790</v>
      </c>
      <c r="C2794" s="181">
        <v>4.0384548976882595E-2</v>
      </c>
      <c r="D2794" s="181">
        <v>6.2587915506173916E-2</v>
      </c>
      <c r="E2794" s="182">
        <v>0.5869926235844638</v>
      </c>
      <c r="F2794" s="183">
        <v>1.4541362999774609E-2</v>
      </c>
      <c r="G2794" s="183">
        <v>0.1202753403436367</v>
      </c>
      <c r="H2794" s="183">
        <v>0.19624660154559287</v>
      </c>
      <c r="I2794" s="191"/>
      <c r="J2794" s="191"/>
    </row>
    <row r="2795" spans="2:10">
      <c r="B2795" s="168">
        <v>2791</v>
      </c>
      <c r="C2795" s="181">
        <v>5.2048209264647587E-2</v>
      </c>
      <c r="D2795" s="181">
        <v>6.5889549970133757E-2</v>
      </c>
      <c r="E2795" s="182">
        <v>0.65310730223435909</v>
      </c>
      <c r="F2795" s="183">
        <v>1.3851474892240999E-2</v>
      </c>
      <c r="G2795" s="183">
        <v>0.1165892319935803</v>
      </c>
      <c r="H2795" s="183">
        <v>0.28842012080825674</v>
      </c>
      <c r="I2795" s="191"/>
      <c r="J2795" s="191"/>
    </row>
    <row r="2796" spans="2:10">
      <c r="B2796" s="168">
        <v>2792</v>
      </c>
      <c r="C2796" s="181">
        <v>6.1026681082197123E-2</v>
      </c>
      <c r="D2796" s="181">
        <v>6.0403454233332619E-2</v>
      </c>
      <c r="E2796" s="182">
        <v>0.80215571170419497</v>
      </c>
      <c r="F2796" s="183">
        <v>1.2485454379282928E-2</v>
      </c>
      <c r="G2796" s="183">
        <v>0.10496046521435082</v>
      </c>
      <c r="H2796" s="183">
        <v>0.30118286456574284</v>
      </c>
      <c r="I2796" s="191"/>
      <c r="J2796" s="191"/>
    </row>
    <row r="2797" spans="2:10">
      <c r="B2797" s="168">
        <v>2793</v>
      </c>
      <c r="C2797" s="181">
        <v>6.5213853494975535E-2</v>
      </c>
      <c r="D2797" s="181">
        <v>5.2602640827885155E-2</v>
      </c>
      <c r="E2797" s="182">
        <v>0.91696442761772068</v>
      </c>
      <c r="F2797" s="183">
        <v>1.1325734922518029E-2</v>
      </c>
      <c r="G2797" s="183">
        <v>9.5730188954377043E-2</v>
      </c>
      <c r="H2797" s="183">
        <v>0.29170851658429892</v>
      </c>
      <c r="I2797" s="191"/>
      <c r="J2797" s="191"/>
    </row>
    <row r="2798" spans="2:10">
      <c r="B2798" s="168">
        <v>2794</v>
      </c>
      <c r="C2798" s="181">
        <v>7.1436300412980477E-2</v>
      </c>
      <c r="D2798" s="181">
        <v>4.3652119460976073E-2</v>
      </c>
      <c r="E2798" s="182">
        <v>0.97849635983985039</v>
      </c>
      <c r="F2798" s="183">
        <v>7.977031631874824E-3</v>
      </c>
      <c r="G2798" s="183">
        <v>8.5455361774578173E-2</v>
      </c>
      <c r="H2798" s="183">
        <v>0.27573058776116272</v>
      </c>
      <c r="I2798" s="191"/>
      <c r="J2798" s="191"/>
    </row>
    <row r="2799" spans="2:10">
      <c r="B2799" s="168">
        <v>2795</v>
      </c>
      <c r="C2799" s="181">
        <v>7.6860199576499408E-2</v>
      </c>
      <c r="D2799" s="181">
        <v>3.8202040660775878E-2</v>
      </c>
      <c r="E2799" s="182">
        <v>0.99934681048016072</v>
      </c>
      <c r="F2799" s="183">
        <v>5.6370798292348714E-3</v>
      </c>
      <c r="G2799" s="183">
        <v>7.8774036348597115E-2</v>
      </c>
      <c r="H2799" s="183">
        <v>0.25438613745496114</v>
      </c>
      <c r="I2799" s="191"/>
      <c r="J2799" s="191"/>
    </row>
    <row r="2800" spans="2:10">
      <c r="B2800" s="168">
        <v>2796</v>
      </c>
      <c r="C2800" s="181">
        <v>8.0676066523186304E-2</v>
      </c>
      <c r="D2800" s="181">
        <v>3.5284989999560562E-2</v>
      </c>
      <c r="E2800" s="182">
        <v>0.98900819742026169</v>
      </c>
      <c r="F2800" s="183">
        <v>5.8216268803381321E-3</v>
      </c>
      <c r="G2800" s="183">
        <v>7.4192888971838178E-2</v>
      </c>
      <c r="H2800" s="183">
        <v>0.2410177735317526</v>
      </c>
      <c r="I2800" s="191"/>
      <c r="J2800" s="191"/>
    </row>
    <row r="2801" spans="2:10">
      <c r="B2801" s="168">
        <v>2797</v>
      </c>
      <c r="C2801" s="181">
        <v>8.2576663448652249E-2</v>
      </c>
      <c r="D2801" s="181">
        <v>3.2170839154648717E-2</v>
      </c>
      <c r="E2801" s="182">
        <v>0.92908576870101423</v>
      </c>
      <c r="F2801" s="183">
        <v>8.4626872098482377E-3</v>
      </c>
      <c r="G2801" s="183">
        <v>6.5225799709952376E-2</v>
      </c>
      <c r="H2801" s="183">
        <v>0.23178925476700965</v>
      </c>
      <c r="I2801" s="191"/>
      <c r="J2801" s="191"/>
    </row>
    <row r="2802" spans="2:10">
      <c r="B2802" s="168">
        <v>2798</v>
      </c>
      <c r="C2802" s="181">
        <v>8.0878766923258058E-2</v>
      </c>
      <c r="D2802" s="181">
        <v>3.3055675881296653E-2</v>
      </c>
      <c r="E2802" s="182">
        <v>0.80393871489754121</v>
      </c>
      <c r="F2802" s="183">
        <v>1.0032457596152126E-2</v>
      </c>
      <c r="G2802" s="183">
        <v>6.0546456823868104E-2</v>
      </c>
      <c r="H2802" s="183">
        <v>0.23124608421930795</v>
      </c>
      <c r="I2802" s="191"/>
      <c r="J2802" s="191"/>
    </row>
    <row r="2803" spans="2:10">
      <c r="B2803" s="168">
        <v>2799</v>
      </c>
      <c r="C2803" s="181">
        <v>7.5395469459907397E-2</v>
      </c>
      <c r="D2803" s="181">
        <v>3.5413588292166606E-2</v>
      </c>
      <c r="E2803" s="182">
        <v>0.68467470454817503</v>
      </c>
      <c r="F2803" s="183">
        <v>1.1835247507658159E-2</v>
      </c>
      <c r="G2803" s="183">
        <v>5.6716154516172027E-2</v>
      </c>
      <c r="H2803" s="183">
        <v>0.24531550684877393</v>
      </c>
      <c r="I2803" s="191"/>
      <c r="J2803" s="191"/>
    </row>
    <row r="2804" spans="2:10">
      <c r="B2804" s="168">
        <v>2800</v>
      </c>
      <c r="C2804" s="181">
        <v>6.6333959833791326E-2</v>
      </c>
      <c r="D2804" s="181">
        <v>3.5605752710372272E-2</v>
      </c>
      <c r="E2804" s="182">
        <v>0.59751784088785276</v>
      </c>
      <c r="F2804" s="183">
        <v>1.4382465678919966E-2</v>
      </c>
      <c r="G2804" s="183">
        <v>5.4763286667038169E-2</v>
      </c>
      <c r="H2804" s="183">
        <v>0.28025562710309915</v>
      </c>
      <c r="I2804" s="191"/>
      <c r="J2804" s="191"/>
    </row>
    <row r="2805" spans="2:10">
      <c r="B2805" s="168">
        <v>2801</v>
      </c>
      <c r="C2805" s="181">
        <v>5.8887959251658142E-2</v>
      </c>
      <c r="D2805" s="181">
        <v>3.0963600342447575E-2</v>
      </c>
      <c r="E2805" s="182">
        <v>0.51835237879219787</v>
      </c>
      <c r="F2805" s="183">
        <v>2.0287488658009951E-2</v>
      </c>
      <c r="G2805" s="183">
        <v>5.2173587575812329E-2</v>
      </c>
      <c r="H2805" s="183">
        <v>0.34075043095087715</v>
      </c>
      <c r="I2805" s="191"/>
      <c r="J2805" s="191"/>
    </row>
    <row r="2806" spans="2:10">
      <c r="B2806" s="168">
        <v>2802</v>
      </c>
      <c r="C2806" s="181">
        <v>5.245188985443934E-2</v>
      </c>
      <c r="D2806" s="181">
        <v>2.7752827638399431E-2</v>
      </c>
      <c r="E2806" s="182">
        <v>0.44423502536354975</v>
      </c>
      <c r="F2806" s="183">
        <v>2.2044012523825585E-2</v>
      </c>
      <c r="G2806" s="183">
        <v>4.7693582589824396E-2</v>
      </c>
      <c r="H2806" s="183">
        <v>0.43309771539362779</v>
      </c>
      <c r="I2806" s="191"/>
      <c r="J2806" s="191"/>
    </row>
    <row r="2807" spans="2:10">
      <c r="B2807" s="168">
        <v>2803</v>
      </c>
      <c r="C2807" s="181">
        <v>4.4719168938439482E-2</v>
      </c>
      <c r="D2807" s="181">
        <v>2.7136574170352618E-2</v>
      </c>
      <c r="E2807" s="182">
        <v>0.44388237578602019</v>
      </c>
      <c r="F2807" s="183">
        <v>1.8222892225659898E-2</v>
      </c>
      <c r="G2807" s="183">
        <v>4.6244563723516784E-2</v>
      </c>
      <c r="H2807" s="183">
        <v>0.56976164797838358</v>
      </c>
      <c r="I2807" s="191"/>
      <c r="J2807" s="191"/>
    </row>
    <row r="2808" spans="2:10">
      <c r="B2808" s="168">
        <v>2804</v>
      </c>
      <c r="C2808" s="181">
        <v>3.8959389138402432E-2</v>
      </c>
      <c r="D2808" s="181">
        <v>2.9726196272171254E-2</v>
      </c>
      <c r="E2808" s="182">
        <v>0.65867623097641459</v>
      </c>
      <c r="F2808" s="183">
        <v>1.3285457054577378E-2</v>
      </c>
      <c r="G2808" s="183">
        <v>4.8144286090025176E-2</v>
      </c>
      <c r="H2808" s="183">
        <v>0.74818532259329318</v>
      </c>
      <c r="I2808" s="191"/>
      <c r="J2808" s="191"/>
    </row>
    <row r="2809" spans="2:10">
      <c r="B2809" s="168">
        <v>2805</v>
      </c>
      <c r="C2809" s="181">
        <v>3.4195507254184722E-2</v>
      </c>
      <c r="D2809" s="181">
        <v>3.269930314759683E-2</v>
      </c>
      <c r="E2809" s="182">
        <v>0.63983089804138271</v>
      </c>
      <c r="F2809" s="183">
        <v>1.209346858233842E-2</v>
      </c>
      <c r="G2809" s="183">
        <v>5.0558933648931902E-2</v>
      </c>
      <c r="H2809" s="183">
        <v>0.83157135146706862</v>
      </c>
      <c r="I2809" s="191"/>
      <c r="J2809" s="191"/>
    </row>
    <row r="2810" spans="2:10">
      <c r="B2810" s="168">
        <v>2806</v>
      </c>
      <c r="C2810" s="181">
        <v>2.9599216816230817E-2</v>
      </c>
      <c r="D2810" s="181">
        <v>3.1570200763408128E-2</v>
      </c>
      <c r="E2810" s="182">
        <v>0.62025267024709319</v>
      </c>
      <c r="F2810" s="183">
        <v>1.555545818157964E-2</v>
      </c>
      <c r="G2810" s="183">
        <v>5.7296148205781078E-2</v>
      </c>
      <c r="H2810" s="183">
        <v>0.54392796983436498</v>
      </c>
      <c r="I2810" s="191"/>
      <c r="J2810" s="191"/>
    </row>
    <row r="2811" spans="2:10">
      <c r="B2811" s="168">
        <v>2807</v>
      </c>
      <c r="C2811" s="181">
        <v>2.7438853887947201E-2</v>
      </c>
      <c r="D2811" s="181">
        <v>2.9161210813157111E-2</v>
      </c>
      <c r="E2811" s="182">
        <v>0.6063542956238106</v>
      </c>
      <c r="F2811" s="183">
        <v>1.5194052103358944E-2</v>
      </c>
      <c r="G2811" s="183">
        <v>6.4378588230392622E-2</v>
      </c>
      <c r="H2811" s="183">
        <v>0.22770180377959531</v>
      </c>
      <c r="I2811" s="191"/>
      <c r="J2811" s="191"/>
    </row>
    <row r="2812" spans="2:10">
      <c r="B2812" s="168">
        <v>2808</v>
      </c>
      <c r="C2812" s="181">
        <v>2.9076005480195524E-2</v>
      </c>
      <c r="D2812" s="181">
        <v>3.0679827123146819E-2</v>
      </c>
      <c r="E2812" s="182">
        <v>0.51066599322698869</v>
      </c>
      <c r="F2812" s="183">
        <v>1.3438424599084235E-2</v>
      </c>
      <c r="G2812" s="183">
        <v>6.9590232747745145E-2</v>
      </c>
      <c r="H2812" s="183">
        <v>0.12103441617854377</v>
      </c>
      <c r="I2812" s="191"/>
      <c r="J2812" s="191"/>
    </row>
    <row r="2813" spans="2:10">
      <c r="B2813" s="168">
        <v>2809</v>
      </c>
      <c r="C2813" s="181">
        <v>3.0677583558286575E-2</v>
      </c>
      <c r="D2813" s="181">
        <v>3.4268897673308589E-2</v>
      </c>
      <c r="E2813" s="182">
        <v>0.47024145036102527</v>
      </c>
      <c r="F2813" s="183">
        <v>1.5552941474176222E-2</v>
      </c>
      <c r="G2813" s="183">
        <v>7.4441544795900566E-2</v>
      </c>
      <c r="H2813" s="183">
        <v>0.1018473002756692</v>
      </c>
      <c r="I2813" s="191"/>
      <c r="J2813" s="191"/>
    </row>
    <row r="2814" spans="2:10">
      <c r="B2814" s="168">
        <v>2810</v>
      </c>
      <c r="C2814" s="181">
        <v>3.142424757864197E-2</v>
      </c>
      <c r="D2814" s="181">
        <v>3.6513193786751337E-2</v>
      </c>
      <c r="E2814" s="182">
        <v>0.45198820038671689</v>
      </c>
      <c r="F2814" s="183">
        <v>1.6027289106556174E-2</v>
      </c>
      <c r="G2814" s="183">
        <v>7.9608342519756417E-2</v>
      </c>
      <c r="H2814" s="183">
        <v>9.8798471113391129E-2</v>
      </c>
      <c r="I2814" s="191"/>
      <c r="J2814" s="191"/>
    </row>
    <row r="2815" spans="2:10">
      <c r="B2815" s="168">
        <v>2811</v>
      </c>
      <c r="C2815" s="181">
        <v>3.25397101873518E-2</v>
      </c>
      <c r="D2815" s="181">
        <v>3.9984039360464949E-2</v>
      </c>
      <c r="E2815" s="182">
        <v>0.44385467155471775</v>
      </c>
      <c r="F2815" s="183">
        <v>1.6652397855034459E-2</v>
      </c>
      <c r="G2815" s="183">
        <v>8.5027352648729931E-2</v>
      </c>
      <c r="H2815" s="183">
        <v>9.9136828083346229E-2</v>
      </c>
      <c r="I2815" s="191"/>
      <c r="J2815" s="191"/>
    </row>
    <row r="2816" spans="2:10">
      <c r="B2816" s="168">
        <v>2812</v>
      </c>
      <c r="C2816" s="181">
        <v>3.4336064791570441E-2</v>
      </c>
      <c r="D2816" s="181">
        <v>4.7724735926372282E-2</v>
      </c>
      <c r="E2816" s="182">
        <v>0.45181903667112516</v>
      </c>
      <c r="F2816" s="183">
        <v>1.548495589883986E-2</v>
      </c>
      <c r="G2816" s="183">
        <v>9.4767541015424284E-2</v>
      </c>
      <c r="H2816" s="183">
        <v>9.9747211355528054E-2</v>
      </c>
      <c r="I2816" s="191"/>
      <c r="J2816" s="191"/>
    </row>
    <row r="2817" spans="2:10">
      <c r="B2817" s="168">
        <v>2813</v>
      </c>
      <c r="C2817" s="181">
        <v>3.2652073747098484E-2</v>
      </c>
      <c r="D2817" s="181">
        <v>5.0972536565260469E-2</v>
      </c>
      <c r="E2817" s="182">
        <v>0.46373898823375009</v>
      </c>
      <c r="F2817" s="183">
        <v>1.5954890674402814E-2</v>
      </c>
      <c r="G2817" s="183">
        <v>0.10550604474822546</v>
      </c>
      <c r="H2817" s="183">
        <v>0.10590035104976667</v>
      </c>
      <c r="I2817" s="191"/>
      <c r="J2817" s="191"/>
    </row>
    <row r="2818" spans="2:10">
      <c r="B2818" s="168">
        <v>2814</v>
      </c>
      <c r="C2818" s="181">
        <v>3.6167731418584051E-2</v>
      </c>
      <c r="D2818" s="181">
        <v>6.1791110724931701E-2</v>
      </c>
      <c r="E2818" s="182">
        <v>0.21654023947932724</v>
      </c>
      <c r="F2818" s="183">
        <v>1.6314297176878344E-2</v>
      </c>
      <c r="G2818" s="183">
        <v>0.1110860833185002</v>
      </c>
      <c r="H2818" s="183">
        <v>0.14375231705282959</v>
      </c>
      <c r="I2818" s="191"/>
      <c r="J2818" s="191"/>
    </row>
    <row r="2819" spans="2:10">
      <c r="B2819" s="168">
        <v>2815</v>
      </c>
      <c r="C2819" s="181">
        <v>4.4774727860441399E-2</v>
      </c>
      <c r="D2819" s="181">
        <v>6.9311861638344976E-2</v>
      </c>
      <c r="E2819" s="182">
        <v>0.1599145371714476</v>
      </c>
      <c r="F2819" s="183">
        <v>1.6332293358585027E-2</v>
      </c>
      <c r="G2819" s="183">
        <v>0.10585902694990831</v>
      </c>
      <c r="H2819" s="183">
        <v>0.21982397851874269</v>
      </c>
      <c r="I2819" s="191"/>
      <c r="J2819" s="191"/>
    </row>
    <row r="2820" spans="2:10">
      <c r="B2820" s="168">
        <v>2816</v>
      </c>
      <c r="C2820" s="181">
        <v>5.156788534932482E-2</v>
      </c>
      <c r="D2820" s="181">
        <v>6.7667707299335092E-2</v>
      </c>
      <c r="E2820" s="182">
        <v>0.19045010498339618</v>
      </c>
      <c r="F2820" s="183">
        <v>1.6561658486735607E-2</v>
      </c>
      <c r="G2820" s="183">
        <v>9.3725124044232402E-2</v>
      </c>
      <c r="H2820" s="183">
        <v>0.29941839823962607</v>
      </c>
      <c r="I2820" s="191"/>
      <c r="J2820" s="191"/>
    </row>
    <row r="2821" spans="2:10">
      <c r="B2821" s="168">
        <v>2817</v>
      </c>
      <c r="C2821" s="181">
        <v>5.996004823993295E-2</v>
      </c>
      <c r="D2821" s="181">
        <v>6.3433540101916944E-2</v>
      </c>
      <c r="E2821" s="182">
        <v>0.22454895299200012</v>
      </c>
      <c r="F2821" s="183">
        <v>1.2017002047806919E-2</v>
      </c>
      <c r="G2821" s="183">
        <v>7.9027569769535289E-2</v>
      </c>
      <c r="H2821" s="183">
        <v>0.34319346353608254</v>
      </c>
      <c r="I2821" s="191"/>
      <c r="J2821" s="191"/>
    </row>
    <row r="2822" spans="2:10">
      <c r="B2822" s="168">
        <v>2818</v>
      </c>
      <c r="C2822" s="181">
        <v>7.7131818543037481E-2</v>
      </c>
      <c r="D2822" s="181">
        <v>5.4562358123595424E-2</v>
      </c>
      <c r="E2822" s="182">
        <v>0.25384718748471924</v>
      </c>
      <c r="F2822" s="183">
        <v>1.2865753000751275E-2</v>
      </c>
      <c r="G2822" s="183">
        <v>6.2849021271233846E-2</v>
      </c>
      <c r="H2822" s="183">
        <v>0.34632794040895148</v>
      </c>
      <c r="I2822" s="191"/>
      <c r="J2822" s="191"/>
    </row>
    <row r="2823" spans="2:10">
      <c r="B2823" s="168">
        <v>2819</v>
      </c>
      <c r="C2823" s="181">
        <v>9.6468708098583586E-2</v>
      </c>
      <c r="D2823" s="181">
        <v>4.6729959381736581E-2</v>
      </c>
      <c r="E2823" s="182">
        <v>0.27211362967828912</v>
      </c>
      <c r="F2823" s="183">
        <v>1.7992217030641779E-2</v>
      </c>
      <c r="G2823" s="183">
        <v>5.0298320938083792E-2</v>
      </c>
      <c r="H2823" s="183">
        <v>0.32310215125703229</v>
      </c>
      <c r="I2823" s="191"/>
      <c r="J2823" s="191"/>
    </row>
    <row r="2824" spans="2:10">
      <c r="B2824" s="168">
        <v>2820</v>
      </c>
      <c r="C2824" s="181">
        <v>0.11248319914006215</v>
      </c>
      <c r="D2824" s="181">
        <v>3.9743998390594386E-2</v>
      </c>
      <c r="E2824" s="182">
        <v>0.28169826431145589</v>
      </c>
      <c r="F2824" s="183">
        <v>2.5531582902427703E-2</v>
      </c>
      <c r="G2824" s="183">
        <v>4.2377916544656176E-2</v>
      </c>
      <c r="H2824" s="183">
        <v>0.30415389632251977</v>
      </c>
      <c r="I2824" s="191"/>
      <c r="J2824" s="191"/>
    </row>
    <row r="2825" spans="2:10">
      <c r="B2825" s="168">
        <v>2821</v>
      </c>
      <c r="C2825" s="181">
        <v>0.12328043049151811</v>
      </c>
      <c r="D2825" s="181">
        <v>3.6616620105464105E-2</v>
      </c>
      <c r="E2825" s="182">
        <v>0.28410258229790913</v>
      </c>
      <c r="F2825" s="183">
        <v>3.5854806392285173E-2</v>
      </c>
      <c r="G2825" s="183">
        <v>3.7106792443179763E-2</v>
      </c>
      <c r="H2825" s="183">
        <v>0.29434083854841991</v>
      </c>
      <c r="I2825" s="191"/>
      <c r="J2825" s="191"/>
    </row>
    <row r="2826" spans="2:10">
      <c r="B2826" s="168">
        <v>2822</v>
      </c>
      <c r="C2826" s="181">
        <v>0.12723347350347022</v>
      </c>
      <c r="D2826" s="181">
        <v>3.5400421610200371E-2</v>
      </c>
      <c r="E2826" s="182">
        <v>0.28132191849057231</v>
      </c>
      <c r="F2826" s="183">
        <v>4.8412211022951006E-2</v>
      </c>
      <c r="G2826" s="183">
        <v>3.4849176405912237E-2</v>
      </c>
      <c r="H2826" s="183">
        <v>0.29443495400382685</v>
      </c>
      <c r="I2826" s="191"/>
      <c r="J2826" s="191"/>
    </row>
    <row r="2827" spans="2:10">
      <c r="B2827" s="168">
        <v>2823</v>
      </c>
      <c r="C2827" s="181">
        <v>0.12913424114707064</v>
      </c>
      <c r="D2827" s="181">
        <v>3.3343833337343962E-2</v>
      </c>
      <c r="E2827" s="182">
        <v>0.27951886984797542</v>
      </c>
      <c r="F2827" s="183">
        <v>6.515414160574845E-2</v>
      </c>
      <c r="G2827" s="183">
        <v>3.2575640434397396E-2</v>
      </c>
      <c r="H2827" s="183">
        <v>0.3045087477537321</v>
      </c>
      <c r="I2827" s="191"/>
      <c r="J2827" s="191"/>
    </row>
    <row r="2828" spans="2:10">
      <c r="B2828" s="168">
        <v>2824</v>
      </c>
      <c r="C2828" s="181">
        <v>0.12914661169887548</v>
      </c>
      <c r="D2828" s="181">
        <v>3.326314445231076E-2</v>
      </c>
      <c r="E2828" s="182">
        <v>0.27412532399518208</v>
      </c>
      <c r="F2828" s="183">
        <v>8.3326113600793852E-2</v>
      </c>
      <c r="G2828" s="183">
        <v>3.4094198928385146E-2</v>
      </c>
      <c r="H2828" s="183">
        <v>0.33062274353344323</v>
      </c>
      <c r="I2828" s="191"/>
      <c r="J2828" s="191"/>
    </row>
    <row r="2829" spans="2:10">
      <c r="B2829" s="168">
        <v>2825</v>
      </c>
      <c r="C2829" s="181">
        <v>0.11147313089112096</v>
      </c>
      <c r="D2829" s="181">
        <v>3.4632903265119967E-2</v>
      </c>
      <c r="E2829" s="182">
        <v>0.26296644665899338</v>
      </c>
      <c r="F2829" s="183">
        <v>9.1049095686698209E-2</v>
      </c>
      <c r="G2829" s="183">
        <v>3.6022983642944977E-2</v>
      </c>
      <c r="H2829" s="183">
        <v>0.37995776535861442</v>
      </c>
      <c r="I2829" s="191"/>
      <c r="J2829" s="191"/>
    </row>
    <row r="2830" spans="2:10">
      <c r="B2830" s="168">
        <v>2826</v>
      </c>
      <c r="C2830" s="181">
        <v>9.478904901093213E-2</v>
      </c>
      <c r="D2830" s="181">
        <v>3.7714107006635272E-2</v>
      </c>
      <c r="E2830" s="182">
        <v>0.25187785308701638</v>
      </c>
      <c r="F2830" s="183">
        <v>8.30953005040002E-2</v>
      </c>
      <c r="G2830" s="183">
        <v>3.8881086051139845E-2</v>
      </c>
      <c r="H2830" s="183">
        <v>0.456330119971185</v>
      </c>
      <c r="I2830" s="191"/>
      <c r="J2830" s="191"/>
    </row>
    <row r="2831" spans="2:10">
      <c r="B2831" s="168">
        <v>2827</v>
      </c>
      <c r="C2831" s="181">
        <v>7.5789792647079274E-2</v>
      </c>
      <c r="D2831" s="181">
        <v>4.2363905188242741E-2</v>
      </c>
      <c r="E2831" s="182">
        <v>0.28989869291257497</v>
      </c>
      <c r="F2831" s="183">
        <v>6.1874940809972467E-2</v>
      </c>
      <c r="G2831" s="183">
        <v>4.3145054142172103E-2</v>
      </c>
      <c r="H2831" s="183">
        <v>0.5956567172723205</v>
      </c>
      <c r="I2831" s="191"/>
      <c r="J2831" s="191"/>
    </row>
    <row r="2832" spans="2:10">
      <c r="B2832" s="168">
        <v>2828</v>
      </c>
      <c r="C2832" s="181">
        <v>5.9631135782006219E-2</v>
      </c>
      <c r="D2832" s="181">
        <v>4.5525240360196978E-2</v>
      </c>
      <c r="E2832" s="182">
        <v>0.54405269444274684</v>
      </c>
      <c r="F2832" s="183">
        <v>4.02615265802398E-2</v>
      </c>
      <c r="G2832" s="183">
        <v>4.8739217420066247E-2</v>
      </c>
      <c r="H2832" s="183">
        <v>0.78034599381731184</v>
      </c>
      <c r="I2832" s="191"/>
      <c r="J2832" s="191"/>
    </row>
    <row r="2833" spans="2:10">
      <c r="B2833" s="168">
        <v>2829</v>
      </c>
      <c r="C2833" s="181">
        <v>4.8399655385294879E-2</v>
      </c>
      <c r="D2833" s="181">
        <v>4.8637651717589707E-2</v>
      </c>
      <c r="E2833" s="182">
        <v>0.53802647375625867</v>
      </c>
      <c r="F2833" s="183">
        <v>2.9849149592502049E-2</v>
      </c>
      <c r="G2833" s="183">
        <v>5.6407307791774677E-2</v>
      </c>
      <c r="H2833" s="183">
        <v>0.87185770589916933</v>
      </c>
      <c r="I2833" s="191"/>
      <c r="J2833" s="191"/>
    </row>
    <row r="2834" spans="2:10">
      <c r="B2834" s="168">
        <v>2830</v>
      </c>
      <c r="C2834" s="181">
        <v>4.3707833988336345E-2</v>
      </c>
      <c r="D2834" s="181">
        <v>4.5570589795628239E-2</v>
      </c>
      <c r="E2834" s="182">
        <v>0.51908208821747348</v>
      </c>
      <c r="F2834" s="183">
        <v>2.3885414932480052E-2</v>
      </c>
      <c r="G2834" s="183">
        <v>6.3695453690181481E-2</v>
      </c>
      <c r="H2834" s="183">
        <v>0.58884653350373528</v>
      </c>
      <c r="I2834" s="191"/>
      <c r="J2834" s="191"/>
    </row>
    <row r="2835" spans="2:10">
      <c r="B2835" s="168">
        <v>2831</v>
      </c>
      <c r="C2835" s="181">
        <v>3.923059951089454E-2</v>
      </c>
      <c r="D2835" s="181">
        <v>4.1696659638400253E-2</v>
      </c>
      <c r="E2835" s="182">
        <v>0.50211813970458841</v>
      </c>
      <c r="F2835" s="183">
        <v>1.9357754887385472E-2</v>
      </c>
      <c r="G2835" s="183">
        <v>7.2072150496896747E-2</v>
      </c>
      <c r="H2835" s="183">
        <v>0.25220851574634479</v>
      </c>
      <c r="I2835" s="191"/>
      <c r="J2835" s="191"/>
    </row>
    <row r="2836" spans="2:10">
      <c r="B2836" s="168">
        <v>2832</v>
      </c>
      <c r="C2836" s="181">
        <v>3.1936495837491266E-2</v>
      </c>
      <c r="D2836" s="181">
        <v>4.407801950115163E-2</v>
      </c>
      <c r="E2836" s="182">
        <v>0.49129169744703466</v>
      </c>
      <c r="F2836" s="183">
        <v>1.6708592828563004E-2</v>
      </c>
      <c r="G2836" s="183">
        <v>7.9953771220721961E-2</v>
      </c>
      <c r="H2836" s="183">
        <v>0.12883347377146917</v>
      </c>
      <c r="I2836" s="191"/>
      <c r="J2836" s="191"/>
    </row>
    <row r="2837" spans="2:10">
      <c r="B2837" s="168">
        <v>2833</v>
      </c>
      <c r="C2837" s="181">
        <v>2.9310126481266428E-2</v>
      </c>
      <c r="D2837" s="181">
        <v>4.9409924613635185E-2</v>
      </c>
      <c r="E2837" s="182">
        <v>0.48896870510343216</v>
      </c>
      <c r="F2837" s="183">
        <v>1.5932619537654676E-2</v>
      </c>
      <c r="G2837" s="183">
        <v>8.6599666324952612E-2</v>
      </c>
      <c r="H2837" s="183">
        <v>0.10530990226017341</v>
      </c>
      <c r="I2837" s="191"/>
      <c r="J2837" s="191"/>
    </row>
    <row r="2838" spans="2:10">
      <c r="B2838" s="168">
        <v>2834</v>
      </c>
      <c r="C2838" s="181">
        <v>2.8306363831997004E-2</v>
      </c>
      <c r="D2838" s="181">
        <v>5.4089157968769327E-2</v>
      </c>
      <c r="E2838" s="182">
        <v>0.47931830880022852</v>
      </c>
      <c r="F2838" s="183">
        <v>1.5096658974390741E-2</v>
      </c>
      <c r="G2838" s="183">
        <v>9.4904215344547238E-2</v>
      </c>
      <c r="H2838" s="183">
        <v>0.10101402126233082</v>
      </c>
      <c r="I2838" s="191"/>
      <c r="J2838" s="191"/>
    </row>
    <row r="2839" spans="2:10">
      <c r="B2839" s="168">
        <v>2835</v>
      </c>
      <c r="C2839" s="181">
        <v>2.785390404861442E-2</v>
      </c>
      <c r="D2839" s="181">
        <v>5.8533731400602737E-2</v>
      </c>
      <c r="E2839" s="182">
        <v>0.47005778634190404</v>
      </c>
      <c r="F2839" s="183">
        <v>1.4141758129732004E-2</v>
      </c>
      <c r="G2839" s="183">
        <v>0.10391737079914849</v>
      </c>
      <c r="H2839" s="183">
        <v>0.1013057174301206</v>
      </c>
      <c r="I2839" s="191"/>
      <c r="J2839" s="191"/>
    </row>
    <row r="2840" spans="2:10">
      <c r="B2840" s="168">
        <v>2836</v>
      </c>
      <c r="C2840" s="181">
        <v>2.8402584730513183E-2</v>
      </c>
      <c r="D2840" s="181">
        <v>6.3244064337911701E-2</v>
      </c>
      <c r="E2840" s="182">
        <v>0.4749000424589549</v>
      </c>
      <c r="F2840" s="183">
        <v>1.2923499369254536E-2</v>
      </c>
      <c r="G2840" s="183">
        <v>0.1169336445285302</v>
      </c>
      <c r="H2840" s="183">
        <v>0.10236083371651356</v>
      </c>
      <c r="I2840" s="191"/>
      <c r="J2840" s="191"/>
    </row>
    <row r="2841" spans="2:10">
      <c r="B2841" s="168">
        <v>2837</v>
      </c>
      <c r="C2841" s="181">
        <v>2.7804476363470269E-2</v>
      </c>
      <c r="D2841" s="181">
        <v>7.0094296730100245E-2</v>
      </c>
      <c r="E2841" s="182">
        <v>0.48272502452037241</v>
      </c>
      <c r="F2841" s="183">
        <v>1.1911300336863028E-2</v>
      </c>
      <c r="G2841" s="183">
        <v>0.12768058243926236</v>
      </c>
      <c r="H2841" s="183">
        <v>0.10873651632920792</v>
      </c>
      <c r="I2841" s="191"/>
      <c r="J2841" s="191"/>
    </row>
    <row r="2842" spans="2:10">
      <c r="B2842" s="168">
        <v>2838</v>
      </c>
      <c r="C2842" s="181">
        <v>2.7524158425771477E-2</v>
      </c>
      <c r="D2842" s="181">
        <v>8.0019848429925614E-2</v>
      </c>
      <c r="E2842" s="182">
        <v>0.23115393277693902</v>
      </c>
      <c r="F2842" s="183">
        <v>1.2371719889914421E-2</v>
      </c>
      <c r="G2842" s="183">
        <v>0.13880939553872634</v>
      </c>
      <c r="H2842" s="183">
        <v>0.14611411221120249</v>
      </c>
      <c r="I2842" s="191"/>
      <c r="J2842" s="191"/>
    </row>
    <row r="2843" spans="2:10">
      <c r="B2843" s="168">
        <v>2839</v>
      </c>
      <c r="C2843" s="181">
        <v>2.5301397450104977E-2</v>
      </c>
      <c r="D2843" s="181">
        <v>8.4819680896901756E-2</v>
      </c>
      <c r="E2843" s="182">
        <v>0.16729136250702872</v>
      </c>
      <c r="F2843" s="183">
        <v>1.3270873941815056E-2</v>
      </c>
      <c r="G2843" s="183">
        <v>0.14971251816608433</v>
      </c>
      <c r="H2843" s="183">
        <v>0.22236633069419026</v>
      </c>
      <c r="I2843" s="191"/>
      <c r="J2843" s="191"/>
    </row>
    <row r="2844" spans="2:10">
      <c r="B2844" s="168">
        <v>2840</v>
      </c>
      <c r="C2844" s="181">
        <v>2.772953708981821E-2</v>
      </c>
      <c r="D2844" s="181">
        <v>9.1383156844626293E-2</v>
      </c>
      <c r="E2844" s="182">
        <v>0.19097263134404899</v>
      </c>
      <c r="F2844" s="183">
        <v>1.3506582551640023E-2</v>
      </c>
      <c r="G2844" s="183">
        <v>0.15379432156268716</v>
      </c>
      <c r="H2844" s="183">
        <v>0.30493760374641221</v>
      </c>
      <c r="I2844" s="191"/>
      <c r="J2844" s="191"/>
    </row>
    <row r="2845" spans="2:10">
      <c r="B2845" s="168">
        <v>2841</v>
      </c>
      <c r="C2845" s="181">
        <v>3.127564245644196E-2</v>
      </c>
      <c r="D2845" s="181">
        <v>9.4941659007246465E-2</v>
      </c>
      <c r="E2845" s="182">
        <v>0.21715021885554006</v>
      </c>
      <c r="F2845" s="183">
        <v>1.2582330376592885E-2</v>
      </c>
      <c r="G2845" s="183">
        <v>0.15277930720172092</v>
      </c>
      <c r="H2845" s="183">
        <v>0.35085006896360688</v>
      </c>
      <c r="I2845" s="191"/>
      <c r="J2845" s="191"/>
    </row>
    <row r="2846" spans="2:10">
      <c r="B2846" s="168">
        <v>2842</v>
      </c>
      <c r="C2846" s="181">
        <v>3.3864969066905067E-2</v>
      </c>
      <c r="D2846" s="181">
        <v>9.3849943381031628E-2</v>
      </c>
      <c r="E2846" s="182">
        <v>0.24120379838344644</v>
      </c>
      <c r="F2846" s="183">
        <v>1.2710854831387024E-2</v>
      </c>
      <c r="G2846" s="183">
        <v>0.14983405162157229</v>
      </c>
      <c r="H2846" s="183">
        <v>0.35148594367591302</v>
      </c>
      <c r="I2846" s="191"/>
      <c r="J2846" s="191"/>
    </row>
    <row r="2847" spans="2:10">
      <c r="B2847" s="168">
        <v>2843</v>
      </c>
      <c r="C2847" s="181">
        <v>4.1150941798681763E-2</v>
      </c>
      <c r="D2847" s="181">
        <v>7.7939913078463804E-2</v>
      </c>
      <c r="E2847" s="182">
        <v>0.25941022047903356</v>
      </c>
      <c r="F2847" s="183">
        <v>1.3857508094920449E-2</v>
      </c>
      <c r="G2847" s="183">
        <v>0.13504063901938615</v>
      </c>
      <c r="H2847" s="183">
        <v>0.32771760141601797</v>
      </c>
      <c r="I2847" s="191"/>
      <c r="J2847" s="191"/>
    </row>
    <row r="2848" spans="2:10">
      <c r="B2848" s="168">
        <v>2844</v>
      </c>
      <c r="C2848" s="181">
        <v>4.8918941861705041E-2</v>
      </c>
      <c r="D2848" s="181">
        <v>6.7836052284268256E-2</v>
      </c>
      <c r="E2848" s="182">
        <v>0.26029130825469521</v>
      </c>
      <c r="F2848" s="183">
        <v>1.4876085084430203E-2</v>
      </c>
      <c r="G2848" s="183">
        <v>0.12153873955106112</v>
      </c>
      <c r="H2848" s="183">
        <v>0.30870989585644121</v>
      </c>
      <c r="I2848" s="191"/>
      <c r="J2848" s="191"/>
    </row>
    <row r="2849" spans="2:10">
      <c r="B2849" s="168">
        <v>2845</v>
      </c>
      <c r="C2849" s="181">
        <v>5.0486209869222719E-2</v>
      </c>
      <c r="D2849" s="181">
        <v>5.9768919058756358E-2</v>
      </c>
      <c r="E2849" s="182">
        <v>0.25634864797187207</v>
      </c>
      <c r="F2849" s="183">
        <v>1.6381282964342082E-2</v>
      </c>
      <c r="G2849" s="183">
        <v>0.10733632910365515</v>
      </c>
      <c r="H2849" s="183">
        <v>0.29843023006068786</v>
      </c>
      <c r="I2849" s="191"/>
      <c r="J2849" s="191"/>
    </row>
    <row r="2850" spans="2:10">
      <c r="B2850" s="168">
        <v>2846</v>
      </c>
      <c r="C2850" s="181">
        <v>5.1383894503890575E-2</v>
      </c>
      <c r="D2850" s="181">
        <v>5.4808285155483895E-2</v>
      </c>
      <c r="E2850" s="182">
        <v>0.24827662722124849</v>
      </c>
      <c r="F2850" s="183">
        <v>1.9206683492292181E-2</v>
      </c>
      <c r="G2850" s="183">
        <v>9.6465994766406354E-2</v>
      </c>
      <c r="H2850" s="183">
        <v>0.29874618278914961</v>
      </c>
      <c r="I2850" s="191"/>
      <c r="J2850" s="191"/>
    </row>
    <row r="2851" spans="2:10">
      <c r="B2851" s="168">
        <v>2847</v>
      </c>
      <c r="C2851" s="181">
        <v>5.6574335215016196E-2</v>
      </c>
      <c r="D2851" s="181">
        <v>5.2082382220618929E-2</v>
      </c>
      <c r="E2851" s="182">
        <v>0.24083097339556719</v>
      </c>
      <c r="F2851" s="183">
        <v>2.2646401954785306E-2</v>
      </c>
      <c r="G2851" s="183">
        <v>8.9030572540111957E-2</v>
      </c>
      <c r="H2851" s="183">
        <v>0.30834340127610643</v>
      </c>
      <c r="I2851" s="191"/>
      <c r="J2851" s="191"/>
    </row>
    <row r="2852" spans="2:10">
      <c r="B2852" s="168">
        <v>2848</v>
      </c>
      <c r="C2852" s="181">
        <v>5.4646081160363076E-2</v>
      </c>
      <c r="D2852" s="181">
        <v>5.0534746493450106E-2</v>
      </c>
      <c r="E2852" s="182">
        <v>0.23683773486980086</v>
      </c>
      <c r="F2852" s="183">
        <v>2.4872619268056728E-2</v>
      </c>
      <c r="G2852" s="183">
        <v>8.5048726007261877E-2</v>
      </c>
      <c r="H2852" s="183">
        <v>0.33347460942306506</v>
      </c>
      <c r="I2852" s="191"/>
      <c r="J2852" s="191"/>
    </row>
    <row r="2853" spans="2:10">
      <c r="B2853" s="168">
        <v>2849</v>
      </c>
      <c r="C2853" s="181">
        <v>4.5520872803561555E-2</v>
      </c>
      <c r="D2853" s="181">
        <v>5.1458471593223934E-2</v>
      </c>
      <c r="E2853" s="182">
        <v>0.23137982712398661</v>
      </c>
      <c r="F2853" s="183">
        <v>2.3973465216156082E-2</v>
      </c>
      <c r="G2853" s="183">
        <v>8.3785970371647492E-2</v>
      </c>
      <c r="H2853" s="183">
        <v>0.38289263278857177</v>
      </c>
      <c r="I2853" s="191"/>
      <c r="J2853" s="191"/>
    </row>
    <row r="2854" spans="2:10">
      <c r="B2854" s="168">
        <v>2850</v>
      </c>
      <c r="C2854" s="181">
        <v>3.9173678389717491E-2</v>
      </c>
      <c r="D2854" s="181">
        <v>5.7428327482274132E-2</v>
      </c>
      <c r="E2854" s="182">
        <v>0.2254937170325805</v>
      </c>
      <c r="F2854" s="183">
        <v>2.1488440745658397E-2</v>
      </c>
      <c r="G2854" s="183">
        <v>8.8407391794832077E-2</v>
      </c>
      <c r="H2854" s="183">
        <v>0.45917828122244964</v>
      </c>
      <c r="I2854" s="191"/>
      <c r="J2854" s="191"/>
    </row>
    <row r="2855" spans="2:10">
      <c r="B2855" s="168">
        <v>2851</v>
      </c>
      <c r="C2855" s="181">
        <v>3.3826474877945774E-2</v>
      </c>
      <c r="D2855" s="181">
        <v>6.9596799818909011E-2</v>
      </c>
      <c r="E2855" s="182">
        <v>0.26543108153875156</v>
      </c>
      <c r="F2855" s="183">
        <v>1.7765437560782409E-2</v>
      </c>
      <c r="G2855" s="183">
        <v>9.7588553364043068E-2</v>
      </c>
      <c r="H2855" s="183">
        <v>0.59664612033071152</v>
      </c>
      <c r="I2855" s="191"/>
      <c r="J2855" s="191"/>
    </row>
    <row r="2856" spans="2:10">
      <c r="B2856" s="168">
        <v>2852</v>
      </c>
      <c r="C2856" s="181">
        <v>2.9143095140159798E-2</v>
      </c>
      <c r="D2856" s="181">
        <v>8.8129866717157279E-2</v>
      </c>
      <c r="E2856" s="182">
        <v>0.52523886850835444</v>
      </c>
      <c r="F2856" s="183">
        <v>1.7647634969035736E-2</v>
      </c>
      <c r="G2856" s="183">
        <v>0.11066352761693668</v>
      </c>
      <c r="H2856" s="183">
        <v>0.78041629374042343</v>
      </c>
      <c r="I2856" s="191"/>
      <c r="J2856" s="191"/>
    </row>
    <row r="2857" spans="2:10">
      <c r="B2857" s="168">
        <v>2853</v>
      </c>
      <c r="C2857" s="181">
        <v>2.6861405263881259E-2</v>
      </c>
      <c r="D2857" s="181">
        <v>8.0644015939972377E-2</v>
      </c>
      <c r="E2857" s="182">
        <v>0.52447281227640885</v>
      </c>
      <c r="F2857" s="183">
        <v>2.1118174478359866E-2</v>
      </c>
      <c r="G2857" s="183">
        <v>0.11402297246511893</v>
      </c>
      <c r="H2857" s="183">
        <v>0.8691841918847435</v>
      </c>
      <c r="I2857" s="191"/>
      <c r="J2857" s="191"/>
    </row>
    <row r="2858" spans="2:10">
      <c r="B2858" s="168">
        <v>2854</v>
      </c>
      <c r="C2858" s="181">
        <v>2.5172234492912914E-2</v>
      </c>
      <c r="D2858" s="181">
        <v>7.5899951958505199E-2</v>
      </c>
      <c r="E2858" s="182">
        <v>0.51087579438087427</v>
      </c>
      <c r="F2858" s="183">
        <v>2.0874122811115323E-2</v>
      </c>
      <c r="G2858" s="183">
        <v>0.11859514370873825</v>
      </c>
      <c r="H2858" s="183">
        <v>0.59103676862390075</v>
      </c>
      <c r="I2858" s="191"/>
      <c r="J2858" s="191"/>
    </row>
    <row r="2859" spans="2:10">
      <c r="B2859" s="168">
        <v>2855</v>
      </c>
      <c r="C2859" s="181">
        <v>2.3982498206199406E-2</v>
      </c>
      <c r="D2859" s="181">
        <v>7.3624654260745589E-2</v>
      </c>
      <c r="E2859" s="182">
        <v>0.50316809828643105</v>
      </c>
      <c r="F2859" s="183">
        <v>2.0100735178498211E-2</v>
      </c>
      <c r="G2859" s="183">
        <v>0.12450408134612168</v>
      </c>
      <c r="H2859" s="183">
        <v>0.25460859216774179</v>
      </c>
      <c r="I2859" s="191"/>
      <c r="J2859" s="191"/>
    </row>
    <row r="2860" spans="2:10">
      <c r="B2860" s="168">
        <v>2856</v>
      </c>
      <c r="C2860" s="181">
        <v>2.2093143806257255E-2</v>
      </c>
      <c r="D2860" s="181">
        <v>7.8440475194798728E-2</v>
      </c>
      <c r="E2860" s="182">
        <v>0.57017424767327429</v>
      </c>
      <c r="F2860" s="183">
        <v>1.9240159148302155E-2</v>
      </c>
      <c r="G2860" s="183">
        <v>0.13144524042233874</v>
      </c>
      <c r="H2860" s="183">
        <v>0.13059652880678271</v>
      </c>
      <c r="I2860" s="191"/>
      <c r="J2860" s="191"/>
    </row>
    <row r="2861" spans="2:10">
      <c r="B2861" s="168">
        <v>2857</v>
      </c>
      <c r="C2861" s="181">
        <v>2.1417157189574251E-2</v>
      </c>
      <c r="D2861" s="181">
        <v>8.2829753443289869E-2</v>
      </c>
      <c r="E2861" s="182">
        <v>0.58530378274681405</v>
      </c>
      <c r="F2861" s="183">
        <v>1.899210832956726E-2</v>
      </c>
      <c r="G2861" s="183">
        <v>0.13394643145358981</v>
      </c>
      <c r="H2861" s="183">
        <v>0.10642958510079131</v>
      </c>
      <c r="I2861" s="191"/>
      <c r="J2861" s="191"/>
    </row>
    <row r="2862" spans="2:10">
      <c r="B2862" s="168">
        <v>2858</v>
      </c>
      <c r="C2862" s="181">
        <v>2.1163392758731119E-2</v>
      </c>
      <c r="D2862" s="181">
        <v>9.0630480442576114E-2</v>
      </c>
      <c r="E2862" s="182">
        <v>0.58232031504952508</v>
      </c>
      <c r="F2862" s="183">
        <v>1.8662936791376709E-2</v>
      </c>
      <c r="G2862" s="183">
        <v>0.14182334394154186</v>
      </c>
      <c r="H2862" s="183">
        <v>0.10236189218461553</v>
      </c>
      <c r="I2862" s="191"/>
      <c r="J2862" s="191"/>
    </row>
    <row r="2863" spans="2:10">
      <c r="B2863" s="168">
        <v>2859</v>
      </c>
      <c r="C2863" s="181">
        <v>2.1667487309354302E-2</v>
      </c>
      <c r="D2863" s="181">
        <v>0.1014819727726818</v>
      </c>
      <c r="E2863" s="182">
        <v>0.58978288290209313</v>
      </c>
      <c r="F2863" s="183">
        <v>1.843439907387932E-2</v>
      </c>
      <c r="G2863" s="183">
        <v>0.15175460539140423</v>
      </c>
      <c r="H2863" s="183">
        <v>0.1028165924401209</v>
      </c>
      <c r="I2863" s="191"/>
      <c r="J2863" s="191"/>
    </row>
    <row r="2864" spans="2:10">
      <c r="B2864" s="168">
        <v>2860</v>
      </c>
      <c r="C2864" s="181">
        <v>2.3900662732887067E-2</v>
      </c>
      <c r="D2864" s="181">
        <v>0.10315233504618282</v>
      </c>
      <c r="E2864" s="182">
        <v>0.62159882975111314</v>
      </c>
      <c r="F2864" s="183">
        <v>1.8231580037518333E-2</v>
      </c>
      <c r="G2864" s="183">
        <v>0.15958189510558562</v>
      </c>
      <c r="H2864" s="183">
        <v>0.10341824335046081</v>
      </c>
      <c r="I2864" s="191"/>
      <c r="J2864" s="191"/>
    </row>
    <row r="2865" spans="2:10">
      <c r="B2865" s="168">
        <v>2861</v>
      </c>
      <c r="C2865" s="181">
        <v>2.4295535552073887E-2</v>
      </c>
      <c r="D2865" s="181">
        <v>0.10680386421465669</v>
      </c>
      <c r="E2865" s="182">
        <v>0.70482240965872955</v>
      </c>
      <c r="F2865" s="183">
        <v>1.8051135564237077E-2</v>
      </c>
      <c r="G2865" s="183">
        <v>0.16906692418571645</v>
      </c>
      <c r="H2865" s="183">
        <v>0.11342261923400607</v>
      </c>
      <c r="I2865" s="191"/>
      <c r="J2865" s="191"/>
    </row>
    <row r="2866" spans="2:10">
      <c r="B2866" s="168">
        <v>2862</v>
      </c>
      <c r="C2866" s="181">
        <v>2.843345602006472E-2</v>
      </c>
      <c r="D2866" s="181">
        <v>0.12626718530990522</v>
      </c>
      <c r="E2866" s="182">
        <v>0.56382436503129796</v>
      </c>
      <c r="F2866" s="183">
        <v>1.8100228596325808E-2</v>
      </c>
      <c r="G2866" s="183">
        <v>0.1757525175089637</v>
      </c>
      <c r="H2866" s="183">
        <v>0.1981684267962138</v>
      </c>
      <c r="I2866" s="191"/>
      <c r="J2866" s="191"/>
    </row>
    <row r="2867" spans="2:10">
      <c r="B2867" s="168">
        <v>2863</v>
      </c>
      <c r="C2867" s="181">
        <v>3.652134445464094E-2</v>
      </c>
      <c r="D2867" s="181">
        <v>0.12540831109160691</v>
      </c>
      <c r="E2867" s="182">
        <v>0.65310730223435909</v>
      </c>
      <c r="F2867" s="183">
        <v>1.8509590016987151E-2</v>
      </c>
      <c r="G2867" s="183">
        <v>0.17075494529893645</v>
      </c>
      <c r="H2867" s="183">
        <v>0.29121147760471117</v>
      </c>
      <c r="I2867" s="191"/>
      <c r="J2867" s="191"/>
    </row>
    <row r="2868" spans="2:10">
      <c r="B2868" s="168">
        <v>2864</v>
      </c>
      <c r="C2868" s="181">
        <v>4.4559515940434988E-2</v>
      </c>
      <c r="D2868" s="181">
        <v>0.12439834886885959</v>
      </c>
      <c r="E2868" s="182">
        <v>0.80215571170419497</v>
      </c>
      <c r="F2868" s="183">
        <v>1.886037765849204E-2</v>
      </c>
      <c r="G2868" s="183">
        <v>0.1613746151906319</v>
      </c>
      <c r="H2868" s="183">
        <v>0.30333508303990941</v>
      </c>
      <c r="I2868" s="191"/>
      <c r="J2868" s="191"/>
    </row>
    <row r="2869" spans="2:10">
      <c r="B2869" s="168">
        <v>2865</v>
      </c>
      <c r="C2869" s="181">
        <v>4.9068517786556874E-2</v>
      </c>
      <c r="D2869" s="181">
        <v>0.13146877810660501</v>
      </c>
      <c r="E2869" s="182">
        <v>0.91696442761772068</v>
      </c>
      <c r="F2869" s="183">
        <v>1.8292325769639357E-2</v>
      </c>
      <c r="G2869" s="183">
        <v>0.15363972883948585</v>
      </c>
      <c r="H2869" s="183">
        <v>0.29441325540773561</v>
      </c>
      <c r="I2869" s="191"/>
      <c r="J2869" s="191"/>
    </row>
    <row r="2870" spans="2:10">
      <c r="B2870" s="168">
        <v>2866</v>
      </c>
      <c r="C2870" s="181">
        <v>5.115325464322501E-2</v>
      </c>
      <c r="D2870" s="181">
        <v>0.11776066034177797</v>
      </c>
      <c r="E2870" s="182">
        <v>0.97849635983985039</v>
      </c>
      <c r="F2870" s="183">
        <v>1.2990174877723392E-2</v>
      </c>
      <c r="G2870" s="183">
        <v>0.14300859998235246</v>
      </c>
      <c r="H2870" s="183">
        <v>0.27932249926546743</v>
      </c>
      <c r="I2870" s="191"/>
      <c r="J2870" s="191"/>
    </row>
    <row r="2871" spans="2:10">
      <c r="B2871" s="168">
        <v>2867</v>
      </c>
      <c r="C2871" s="181">
        <v>5.2085455849469171E-2</v>
      </c>
      <c r="D2871" s="181">
        <v>9.7405705311885429E-2</v>
      </c>
      <c r="E2871" s="182">
        <v>0.99934681048016072</v>
      </c>
      <c r="F2871" s="183">
        <v>1.4489132702292554E-2</v>
      </c>
      <c r="G2871" s="183">
        <v>0.1336919834832376</v>
      </c>
      <c r="H2871" s="183">
        <v>0.25878248471682336</v>
      </c>
      <c r="I2871" s="191"/>
      <c r="J2871" s="191"/>
    </row>
    <row r="2872" spans="2:10">
      <c r="B2872" s="168">
        <v>2868</v>
      </c>
      <c r="C2872" s="181">
        <v>5.3777524345952565E-2</v>
      </c>
      <c r="D2872" s="181">
        <v>9.3421596112649191E-2</v>
      </c>
      <c r="E2872" s="182">
        <v>0.98900819742026169</v>
      </c>
      <c r="F2872" s="183">
        <v>1.5802612638773618E-2</v>
      </c>
      <c r="G2872" s="183">
        <v>0.12559510492506887</v>
      </c>
      <c r="H2872" s="183">
        <v>0.24532450382764126</v>
      </c>
      <c r="I2872" s="191"/>
      <c r="J2872" s="191"/>
    </row>
    <row r="2873" spans="2:10">
      <c r="B2873" s="168">
        <v>2869</v>
      </c>
      <c r="C2873" s="181">
        <v>5.8481271251923442E-2</v>
      </c>
      <c r="D2873" s="181">
        <v>8.2089555448115845E-2</v>
      </c>
      <c r="E2873" s="182">
        <v>0.92908576870101423</v>
      </c>
      <c r="F2873" s="183">
        <v>1.5008367362607553E-2</v>
      </c>
      <c r="G2873" s="183">
        <v>0.10800442438683279</v>
      </c>
      <c r="H2873" s="183">
        <v>0.23516956085657958</v>
      </c>
      <c r="I2873" s="191"/>
      <c r="J2873" s="191"/>
    </row>
    <row r="2874" spans="2:10">
      <c r="B2874" s="168">
        <v>2870</v>
      </c>
      <c r="C2874" s="181">
        <v>6.1837625074965111E-2</v>
      </c>
      <c r="D2874" s="181">
        <v>6.3121545690833405E-2</v>
      </c>
      <c r="E2874" s="182">
        <v>0.80393871489754121</v>
      </c>
      <c r="F2874" s="183">
        <v>1.255785281143627E-2</v>
      </c>
      <c r="G2874" s="183">
        <v>8.9546344537523428E-2</v>
      </c>
      <c r="H2874" s="183">
        <v>0.23340624120424036</v>
      </c>
      <c r="I2874" s="191"/>
      <c r="J2874" s="191"/>
    </row>
    <row r="2875" spans="2:10">
      <c r="B2875" s="168">
        <v>2871</v>
      </c>
      <c r="C2875" s="181">
        <v>5.8424447737793456E-2</v>
      </c>
      <c r="D2875" s="181">
        <v>6.4720104474033827E-2</v>
      </c>
      <c r="E2875" s="182">
        <v>0.68467470454817503</v>
      </c>
      <c r="F2875" s="183">
        <v>1.3856094601721257E-2</v>
      </c>
      <c r="G2875" s="183">
        <v>8.4231762402771984E-2</v>
      </c>
      <c r="H2875" s="183">
        <v>0.24648123305183092</v>
      </c>
      <c r="I2875" s="191"/>
      <c r="J2875" s="191"/>
    </row>
    <row r="2876" spans="2:10">
      <c r="B2876" s="168">
        <v>2872</v>
      </c>
      <c r="C2876" s="181">
        <v>5.506429409589688E-2</v>
      </c>
      <c r="D2876" s="181">
        <v>5.7148806396191444E-2</v>
      </c>
      <c r="E2876" s="182">
        <v>0.59751784088785276</v>
      </c>
      <c r="F2876" s="183">
        <v>1.6687390430575245E-2</v>
      </c>
      <c r="G2876" s="183">
        <v>7.7102036786225944E-2</v>
      </c>
      <c r="H2876" s="183">
        <v>0.28198939785425592</v>
      </c>
      <c r="I2876" s="191"/>
      <c r="J2876" s="191"/>
    </row>
    <row r="2877" spans="2:10">
      <c r="B2877" s="168">
        <v>2873</v>
      </c>
      <c r="C2877" s="181">
        <v>5.0291065082129091E-2</v>
      </c>
      <c r="D2877" s="181">
        <v>4.7198524578408528E-2</v>
      </c>
      <c r="E2877" s="182">
        <v>0.51835237879219787</v>
      </c>
      <c r="F2877" s="183">
        <v>1.4709361837814241E-2</v>
      </c>
      <c r="G2877" s="183">
        <v>6.728018254406308E-2</v>
      </c>
      <c r="H2877" s="183">
        <v>0.34252221834803237</v>
      </c>
      <c r="I2877" s="191"/>
      <c r="J2877" s="191"/>
    </row>
    <row r="2878" spans="2:10">
      <c r="B2878" s="168">
        <v>2874</v>
      </c>
      <c r="C2878" s="181">
        <v>4.436157520080955E-2</v>
      </c>
      <c r="D2878" s="181">
        <v>4.415630598072804E-2</v>
      </c>
      <c r="E2878" s="182">
        <v>0.44423502536354975</v>
      </c>
      <c r="F2878" s="183">
        <v>1.8555304455575385E-2</v>
      </c>
      <c r="G2878" s="183">
        <v>6.5173399415738423E-2</v>
      </c>
      <c r="H2878" s="183">
        <v>0.4329631135333174</v>
      </c>
      <c r="I2878" s="191"/>
      <c r="J2878" s="191"/>
    </row>
    <row r="2879" spans="2:10">
      <c r="B2879" s="168">
        <v>2875</v>
      </c>
      <c r="C2879" s="181">
        <v>3.7638929274780492E-2</v>
      </c>
      <c r="D2879" s="181">
        <v>4.465947658698996E-2</v>
      </c>
      <c r="E2879" s="182">
        <v>0.42963321392965437</v>
      </c>
      <c r="F2879" s="183">
        <v>1.8666556712984377E-2</v>
      </c>
      <c r="G2879" s="183">
        <v>6.3075660164954223E-2</v>
      </c>
      <c r="H2879" s="183">
        <v>0.56821981277639799</v>
      </c>
      <c r="I2879" s="191"/>
      <c r="J2879" s="191"/>
    </row>
    <row r="2880" spans="2:10">
      <c r="B2880" s="168">
        <v>2876</v>
      </c>
      <c r="C2880" s="181">
        <v>3.2395244001882248E-2</v>
      </c>
      <c r="D2880" s="181">
        <v>4.7729413954731424E-2</v>
      </c>
      <c r="E2880" s="182">
        <v>0.65776946275745973</v>
      </c>
      <c r="F2880" s="183">
        <v>1.6176050646909326E-2</v>
      </c>
      <c r="G2880" s="183">
        <v>6.5551989001019065E-2</v>
      </c>
      <c r="H2880" s="183">
        <v>0.74676776918762355</v>
      </c>
      <c r="I2880" s="191"/>
      <c r="J2880" s="191"/>
    </row>
    <row r="2881" spans="2:10">
      <c r="B2881" s="168">
        <v>2877</v>
      </c>
      <c r="C2881" s="181">
        <v>2.8020896383754143E-2</v>
      </c>
      <c r="D2881" s="181">
        <v>5.2602691280003416E-2</v>
      </c>
      <c r="E2881" s="182">
        <v>0.63983089804138271</v>
      </c>
      <c r="F2881" s="183">
        <v>1.6185910623859736E-2</v>
      </c>
      <c r="G2881" s="183">
        <v>7.0534589698413822E-2</v>
      </c>
      <c r="H2881" s="183">
        <v>0.82751556631704015</v>
      </c>
      <c r="I2881" s="191"/>
      <c r="J2881" s="191"/>
    </row>
    <row r="2882" spans="2:10">
      <c r="B2882" s="168">
        <v>2878</v>
      </c>
      <c r="C2882" s="181">
        <v>2.4989107380309929E-2</v>
      </c>
      <c r="D2882" s="181">
        <v>5.2745381709308807E-2</v>
      </c>
      <c r="E2882" s="182">
        <v>0.62025267024709319</v>
      </c>
      <c r="F2882" s="183">
        <v>1.5985504868570526E-2</v>
      </c>
      <c r="G2882" s="183">
        <v>7.9109472750407486E-2</v>
      </c>
      <c r="H2882" s="183">
        <v>0.54075335937929336</v>
      </c>
      <c r="I2882" s="191"/>
      <c r="J2882" s="191"/>
    </row>
    <row r="2883" spans="2:10">
      <c r="B2883" s="168">
        <v>2879</v>
      </c>
      <c r="C2883" s="181">
        <v>2.3303703646433936E-2</v>
      </c>
      <c r="D2883" s="181">
        <v>5.1176603661586217E-2</v>
      </c>
      <c r="E2883" s="182">
        <v>0.6063542956238106</v>
      </c>
      <c r="F2883" s="183">
        <v>1.6169914017898256E-2</v>
      </c>
      <c r="G2883" s="183">
        <v>9.0397823914349446E-2</v>
      </c>
      <c r="H2883" s="183">
        <v>0.22738029409359806</v>
      </c>
      <c r="I2883" s="191"/>
      <c r="J2883" s="191"/>
    </row>
    <row r="2884" spans="2:10">
      <c r="B2884" s="168">
        <v>2880</v>
      </c>
      <c r="C2884" s="181">
        <v>2.1787694962603896E-2</v>
      </c>
      <c r="D2884" s="181">
        <v>5.4991260448667936E-2</v>
      </c>
      <c r="E2884" s="182">
        <v>0.59252649571342098</v>
      </c>
      <c r="F2884" s="183">
        <v>1.7025111878848656E-2</v>
      </c>
      <c r="G2884" s="183">
        <v>9.897341828255414E-2</v>
      </c>
      <c r="H2884" s="183">
        <v>0.12156373843524368</v>
      </c>
      <c r="I2884" s="191"/>
      <c r="J2884" s="191"/>
    </row>
    <row r="2885" spans="2:10">
      <c r="B2885" s="168">
        <v>2881</v>
      </c>
      <c r="C2885" s="181">
        <v>2.2013336569928949E-2</v>
      </c>
      <c r="D2885" s="181">
        <v>6.0403992922316053E-2</v>
      </c>
      <c r="E2885" s="182">
        <v>0.58530378274681405</v>
      </c>
      <c r="F2885" s="183">
        <v>1.7210279487941807E-2</v>
      </c>
      <c r="G2885" s="183">
        <v>0.10519621573001289</v>
      </c>
      <c r="H2885" s="183">
        <v>0.10277081369470728</v>
      </c>
      <c r="I2885" s="191"/>
      <c r="J2885" s="191"/>
    </row>
    <row r="2886" spans="2:10">
      <c r="B2886" s="168">
        <v>2882</v>
      </c>
      <c r="C2886" s="181">
        <v>2.2294402280881552E-2</v>
      </c>
      <c r="D2886" s="181">
        <v>6.3248575811732238E-2</v>
      </c>
      <c r="E2886" s="182">
        <v>0.58232031504952508</v>
      </c>
      <c r="F2886" s="183">
        <v>1.6809054272036744E-2</v>
      </c>
      <c r="G2886" s="183">
        <v>0.11089209722608703</v>
      </c>
      <c r="H2886" s="183">
        <v>0.10004208292762397</v>
      </c>
      <c r="I2886" s="191"/>
      <c r="J2886" s="191"/>
    </row>
    <row r="2887" spans="2:10">
      <c r="B2887" s="168">
        <v>2883</v>
      </c>
      <c r="C2887" s="181">
        <v>2.3016228599873415E-2</v>
      </c>
      <c r="D2887" s="181">
        <v>6.7869836484970941E-2</v>
      </c>
      <c r="E2887" s="182">
        <v>0.58978288290209313</v>
      </c>
      <c r="F2887" s="183">
        <v>1.702431894363934E-2</v>
      </c>
      <c r="G2887" s="183">
        <v>0.11701984927886944</v>
      </c>
      <c r="H2887" s="183">
        <v>0.10051071967980632</v>
      </c>
      <c r="I2887" s="191"/>
      <c r="J2887" s="191"/>
    </row>
    <row r="2888" spans="2:10">
      <c r="B2888" s="168">
        <v>2884</v>
      </c>
      <c r="C2888" s="181">
        <v>2.6625656209262914E-2</v>
      </c>
      <c r="D2888" s="181">
        <v>7.6099525586585712E-2</v>
      </c>
      <c r="E2888" s="182">
        <v>0.62159882975111314</v>
      </c>
      <c r="F2888" s="183">
        <v>1.5674674266525492E-2</v>
      </c>
      <c r="G2888" s="183">
        <v>0.12738426842905973</v>
      </c>
      <c r="H2888" s="183">
        <v>0.10119722444966055</v>
      </c>
      <c r="I2888" s="191"/>
      <c r="J2888" s="191"/>
    </row>
    <row r="2889" spans="2:10">
      <c r="B2889" s="168">
        <v>2885</v>
      </c>
      <c r="C2889" s="181">
        <v>2.6794830281722689E-2</v>
      </c>
      <c r="D2889" s="181">
        <v>7.8832158173861328E-2</v>
      </c>
      <c r="E2889" s="182">
        <v>0.70442619722707789</v>
      </c>
      <c r="F2889" s="183">
        <v>1.6172085970862848E-2</v>
      </c>
      <c r="G2889" s="183">
        <v>0.13817337722944706</v>
      </c>
      <c r="H2889" s="183">
        <v>0.11081596512135913</v>
      </c>
      <c r="I2889" s="191"/>
      <c r="J2889" s="191"/>
    </row>
    <row r="2890" spans="2:10">
      <c r="B2890" s="168">
        <v>2886</v>
      </c>
      <c r="C2890" s="181">
        <v>3.161700520919055E-2</v>
      </c>
      <c r="D2890" s="181">
        <v>8.7079870851712537E-2</v>
      </c>
      <c r="E2890" s="182">
        <v>0.54345280915307426</v>
      </c>
      <c r="F2890" s="183">
        <v>1.6813639506073123E-2</v>
      </c>
      <c r="G2890" s="183">
        <v>0.14032256835283022</v>
      </c>
      <c r="H2890" s="183">
        <v>0.19055001442603825</v>
      </c>
      <c r="I2890" s="191"/>
      <c r="J2890" s="191"/>
    </row>
    <row r="2891" spans="2:10">
      <c r="B2891" s="168">
        <v>2887</v>
      </c>
      <c r="C2891" s="181">
        <v>4.4024211181504E-2</v>
      </c>
      <c r="D2891" s="181">
        <v>8.155095474722443E-2</v>
      </c>
      <c r="E2891" s="182">
        <v>0.65310730223435909</v>
      </c>
      <c r="F2891" s="183">
        <v>1.6787507119610162E-2</v>
      </c>
      <c r="G2891" s="183">
        <v>0.12025030878744787</v>
      </c>
      <c r="H2891" s="183">
        <v>0.28016786245630415</v>
      </c>
      <c r="I2891" s="191"/>
      <c r="J2891" s="191"/>
    </row>
    <row r="2892" spans="2:10">
      <c r="B2892" s="168">
        <v>2888</v>
      </c>
      <c r="C2892" s="181">
        <v>6.1788107795202794E-2</v>
      </c>
      <c r="D2892" s="181">
        <v>6.0685154802771944E-2</v>
      </c>
      <c r="E2892" s="182">
        <v>0.80215571170419497</v>
      </c>
      <c r="F2892" s="183">
        <v>1.0814257237076595E-2</v>
      </c>
      <c r="G2892" s="183">
        <v>8.602770034686831E-2</v>
      </c>
      <c r="H2892" s="183">
        <v>0.2874727036512475</v>
      </c>
      <c r="I2892" s="191"/>
      <c r="J2892" s="191"/>
    </row>
    <row r="2893" spans="2:10">
      <c r="B2893" s="168">
        <v>2889</v>
      </c>
      <c r="C2893" s="181">
        <v>8.5761155169199008E-2</v>
      </c>
      <c r="D2893" s="181">
        <v>4.017468978949592E-2</v>
      </c>
      <c r="E2893" s="182">
        <v>0.91696442761772068</v>
      </c>
      <c r="F2893" s="183">
        <v>1.2066301932558948E-2</v>
      </c>
      <c r="G2893" s="183">
        <v>5.6334177710838797E-2</v>
      </c>
      <c r="H2893" s="183">
        <v>0.27455418867141018</v>
      </c>
      <c r="I2893" s="191"/>
      <c r="J2893" s="191"/>
    </row>
    <row r="2894" spans="2:10">
      <c r="B2894" s="168">
        <v>2890</v>
      </c>
      <c r="C2894" s="181">
        <v>0.11855858232809223</v>
      </c>
      <c r="D2894" s="181">
        <v>2.5640074306415215E-2</v>
      </c>
      <c r="E2894" s="182">
        <v>0.97849635983985039</v>
      </c>
      <c r="F2894" s="183">
        <v>1.6838875530995136E-2</v>
      </c>
      <c r="G2894" s="183">
        <v>3.370341535091511E-2</v>
      </c>
      <c r="H2894" s="183">
        <v>0.25739139301370489</v>
      </c>
      <c r="I2894" s="191"/>
      <c r="J2894" s="191"/>
    </row>
    <row r="2895" spans="2:10">
      <c r="B2895" s="168">
        <v>2891</v>
      </c>
      <c r="C2895" s="181">
        <v>0.15213794686861995</v>
      </c>
      <c r="D2895" s="181">
        <v>1.6460348085273444E-2</v>
      </c>
      <c r="E2895" s="182">
        <v>0.99934681048016072</v>
      </c>
      <c r="F2895" s="183">
        <v>2.5462769916438133E-2</v>
      </c>
      <c r="G2895" s="183">
        <v>2.0447394186209351E-2</v>
      </c>
      <c r="H2895" s="183">
        <v>0.23744756062354005</v>
      </c>
      <c r="I2895" s="191"/>
      <c r="J2895" s="191"/>
    </row>
    <row r="2896" spans="2:10">
      <c r="B2896" s="168">
        <v>2892</v>
      </c>
      <c r="C2896" s="181">
        <v>0.17877349373461057</v>
      </c>
      <c r="D2896" s="181">
        <v>1.2262671951642783E-2</v>
      </c>
      <c r="E2896" s="182">
        <v>0.98900819742026169</v>
      </c>
      <c r="F2896" s="183">
        <v>4.1463788734755785E-2</v>
      </c>
      <c r="G2896" s="183">
        <v>1.3464402942342574E-2</v>
      </c>
      <c r="H2896" s="183">
        <v>0.22640376906378243</v>
      </c>
      <c r="I2896" s="191"/>
      <c r="J2896" s="191"/>
    </row>
    <row r="2897" spans="2:10">
      <c r="B2897" s="168">
        <v>2893</v>
      </c>
      <c r="C2897" s="181">
        <v>0.20379622497523864</v>
      </c>
      <c r="D2897" s="181">
        <v>9.2137042634221258E-3</v>
      </c>
      <c r="E2897" s="182">
        <v>0.92908576870101423</v>
      </c>
      <c r="F2897" s="183">
        <v>6.5937458166203763E-2</v>
      </c>
      <c r="G2897" s="183">
        <v>7.7346153735417863E-3</v>
      </c>
      <c r="H2897" s="183">
        <v>0.21752436836136527</v>
      </c>
      <c r="I2897" s="191"/>
      <c r="J2897" s="191"/>
    </row>
    <row r="2898" spans="2:10">
      <c r="B2898" s="168">
        <v>2894</v>
      </c>
      <c r="C2898" s="181">
        <v>0.22321981178407316</v>
      </c>
      <c r="D2898" s="181">
        <v>7.8825323292042136E-3</v>
      </c>
      <c r="E2898" s="182">
        <v>0.80393871489754121</v>
      </c>
      <c r="F2898" s="183">
        <v>9.4819571557800492E-2</v>
      </c>
      <c r="G2898" s="183">
        <v>4.50598496379146E-3</v>
      </c>
      <c r="H2898" s="183">
        <v>0.2166345495102425</v>
      </c>
      <c r="I2898" s="191"/>
      <c r="J2898" s="191"/>
    </row>
    <row r="2899" spans="2:10">
      <c r="B2899" s="168">
        <v>2895</v>
      </c>
      <c r="C2899" s="181">
        <v>0.2365521922107168</v>
      </c>
      <c r="D2899" s="181">
        <v>7.036898139993932E-3</v>
      </c>
      <c r="E2899" s="182">
        <v>0.68467470454817503</v>
      </c>
      <c r="F2899" s="183">
        <v>0.13447619199967698</v>
      </c>
      <c r="G2899" s="183">
        <v>2.6218776817256225E-3</v>
      </c>
      <c r="H2899" s="183">
        <v>0.22878955616580168</v>
      </c>
      <c r="I2899" s="191"/>
      <c r="J2899" s="191"/>
    </row>
    <row r="2900" spans="2:10">
      <c r="B2900" s="168">
        <v>2896</v>
      </c>
      <c r="C2900" s="181">
        <v>0.23417021577902838</v>
      </c>
      <c r="D2900" s="181">
        <v>6.018884911026548E-3</v>
      </c>
      <c r="E2900" s="182">
        <v>0.59751784088785276</v>
      </c>
      <c r="F2900" s="183">
        <v>0.17534976113516368</v>
      </c>
      <c r="G2900" s="183">
        <v>1.6871404360063527E-3</v>
      </c>
      <c r="H2900" s="183">
        <v>0.26063489210108504</v>
      </c>
      <c r="I2900" s="191"/>
      <c r="J2900" s="191"/>
    </row>
    <row r="2901" spans="2:10">
      <c r="B2901" s="168">
        <v>2897</v>
      </c>
      <c r="C2901" s="181">
        <v>0.21578259518121229</v>
      </c>
      <c r="D2901" s="181">
        <v>4.0736877602197035E-3</v>
      </c>
      <c r="E2901" s="182">
        <v>0.51835237879219787</v>
      </c>
      <c r="F2901" s="183">
        <v>0.20547188729232749</v>
      </c>
      <c r="G2901" s="183">
        <v>1.400886469359967E-3</v>
      </c>
      <c r="H2901" s="183">
        <v>0.31208746757008077</v>
      </c>
      <c r="I2901" s="191"/>
      <c r="J2901" s="191"/>
    </row>
    <row r="2902" spans="2:10">
      <c r="B2902" s="168">
        <v>2898</v>
      </c>
      <c r="C2902" s="181">
        <v>0.18875978067594804</v>
      </c>
      <c r="D2902" s="181">
        <v>4.1464389212528376E-3</v>
      </c>
      <c r="E2902" s="182">
        <v>0.44423502536354975</v>
      </c>
      <c r="F2902" s="183">
        <v>0.21091669757102957</v>
      </c>
      <c r="G2902" s="183">
        <v>1.3055700970794185E-3</v>
      </c>
      <c r="H2902" s="183">
        <v>0.38299001185396087</v>
      </c>
      <c r="I2902" s="191"/>
      <c r="J2902" s="191"/>
    </row>
    <row r="2903" spans="2:10">
      <c r="B2903" s="168">
        <v>2899</v>
      </c>
      <c r="C2903" s="181">
        <v>0.15188530994464866</v>
      </c>
      <c r="D2903" s="181">
        <v>4.7738702861651579E-3</v>
      </c>
      <c r="E2903" s="182">
        <v>0.39761893410334542</v>
      </c>
      <c r="F2903" s="183">
        <v>0.1812558528530139</v>
      </c>
      <c r="G2903" s="183">
        <v>1.4431589756165851E-3</v>
      </c>
      <c r="H2903" s="183">
        <v>0.48774624709108744</v>
      </c>
      <c r="I2903" s="191"/>
      <c r="J2903" s="191"/>
    </row>
    <row r="2904" spans="2:10">
      <c r="B2904" s="168">
        <v>2900</v>
      </c>
      <c r="C2904" s="181">
        <v>0.11081095984113178</v>
      </c>
      <c r="D2904" s="181">
        <v>5.8526904560425334E-3</v>
      </c>
      <c r="E2904" s="182">
        <v>0.65622487463368717</v>
      </c>
      <c r="F2904" s="183">
        <v>0.1332800319987284</v>
      </c>
      <c r="G2904" s="183">
        <v>1.9481596132607593E-3</v>
      </c>
      <c r="H2904" s="183">
        <v>0.64327040534653401</v>
      </c>
      <c r="I2904" s="191"/>
      <c r="J2904" s="191"/>
    </row>
    <row r="2905" spans="2:10">
      <c r="B2905" s="168">
        <v>2901</v>
      </c>
      <c r="C2905" s="181">
        <v>8.9788738310223437E-2</v>
      </c>
      <c r="D2905" s="181">
        <v>7.0028945235183163E-3</v>
      </c>
      <c r="E2905" s="182">
        <v>0.63983089804138271</v>
      </c>
      <c r="F2905" s="183">
        <v>0.10253951980464313</v>
      </c>
      <c r="G2905" s="183">
        <v>2.7894434577284246E-3</v>
      </c>
      <c r="H2905" s="183">
        <v>0.75004319872941516</v>
      </c>
      <c r="I2905" s="191"/>
      <c r="J2905" s="191"/>
    </row>
    <row r="2906" spans="2:10">
      <c r="B2906" s="168">
        <v>2902</v>
      </c>
      <c r="C2906" s="181">
        <v>7.2649101369879801E-2</v>
      </c>
      <c r="D2906" s="181">
        <v>5.7497387923282958E-3</v>
      </c>
      <c r="E2906" s="182">
        <v>0.62025267024709319</v>
      </c>
      <c r="F2906" s="183">
        <v>8.0149063545241817E-2</v>
      </c>
      <c r="G2906" s="183">
        <v>4.2960450649304682E-3</v>
      </c>
      <c r="H2906" s="183">
        <v>0.51800917321380668</v>
      </c>
      <c r="I2906" s="191"/>
      <c r="J2906" s="191"/>
    </row>
    <row r="2907" spans="2:10">
      <c r="B2907" s="168">
        <v>2903</v>
      </c>
      <c r="C2907" s="181">
        <v>6.2512756453089444E-2</v>
      </c>
      <c r="D2907" s="181">
        <v>4.9825626176656914E-3</v>
      </c>
      <c r="E2907" s="182">
        <v>0.6063542956238106</v>
      </c>
      <c r="F2907" s="183">
        <v>6.3301948383158738E-2</v>
      </c>
      <c r="G2907" s="183">
        <v>6.5542369296069641E-3</v>
      </c>
      <c r="H2907" s="183">
        <v>0.22507495056733454</v>
      </c>
      <c r="I2907" s="191"/>
      <c r="J2907" s="191"/>
    </row>
    <row r="2908" spans="2:10">
      <c r="B2908" s="168">
        <v>2904</v>
      </c>
      <c r="C2908" s="181">
        <v>5.6784046764701744E-2</v>
      </c>
      <c r="D2908" s="181">
        <v>5.7158262885375118E-3</v>
      </c>
      <c r="E2908" s="182">
        <v>0.59252649571342098</v>
      </c>
      <c r="F2908" s="183">
        <v>4.9439200020768105E-2</v>
      </c>
      <c r="G2908" s="183">
        <v>9.3624455864268624E-3</v>
      </c>
      <c r="H2908" s="183">
        <v>0.1194228102874985</v>
      </c>
      <c r="I2908" s="191"/>
      <c r="J2908" s="191"/>
    </row>
    <row r="2909" spans="2:10">
      <c r="B2909" s="168">
        <v>2905</v>
      </c>
      <c r="C2909" s="181">
        <v>5.2945153693759718E-2</v>
      </c>
      <c r="D2909" s="181">
        <v>7.157724782455523E-3</v>
      </c>
      <c r="E2909" s="182">
        <v>0.58530378274681405</v>
      </c>
      <c r="F2909" s="183">
        <v>4.0298553206969623E-2</v>
      </c>
      <c r="G2909" s="183">
        <v>1.2626404701325925E-2</v>
      </c>
      <c r="H2909" s="183">
        <v>9.9833123683144356E-2</v>
      </c>
      <c r="I2909" s="191"/>
      <c r="J2909" s="191"/>
    </row>
    <row r="2910" spans="2:10">
      <c r="B2910" s="168">
        <v>2906</v>
      </c>
      <c r="C2910" s="181">
        <v>5.0385797898723134E-2</v>
      </c>
      <c r="D2910" s="181">
        <v>8.3096315745081074E-3</v>
      </c>
      <c r="E2910" s="182">
        <v>0.58232031504952508</v>
      </c>
      <c r="F2910" s="183">
        <v>3.4795238099999057E-2</v>
      </c>
      <c r="G2910" s="183">
        <v>1.583830224401633E-2</v>
      </c>
      <c r="H2910" s="183">
        <v>9.6624201220431361E-2</v>
      </c>
      <c r="I2910" s="191"/>
      <c r="J2910" s="191"/>
    </row>
    <row r="2911" spans="2:10">
      <c r="B2911" s="168">
        <v>2907</v>
      </c>
      <c r="C2911" s="181">
        <v>5.100865616999882E-2</v>
      </c>
      <c r="D2911" s="181">
        <v>9.6429661448101528E-3</v>
      </c>
      <c r="E2911" s="182">
        <v>0.58978288290209313</v>
      </c>
      <c r="F2911" s="183">
        <v>3.1655180195733025E-2</v>
      </c>
      <c r="G2911" s="183">
        <v>1.9276432214020832E-2</v>
      </c>
      <c r="H2911" s="183">
        <v>9.6748306605396642E-2</v>
      </c>
      <c r="I2911" s="191"/>
      <c r="J2911" s="191"/>
    </row>
    <row r="2912" spans="2:10">
      <c r="B2912" s="168">
        <v>2908</v>
      </c>
      <c r="C2912" s="181">
        <v>5.6695592404717617E-2</v>
      </c>
      <c r="D2912" s="181">
        <v>1.1891855206918605E-2</v>
      </c>
      <c r="E2912" s="182">
        <v>0.62159882975111314</v>
      </c>
      <c r="F2912" s="183">
        <v>2.6941145901009416E-2</v>
      </c>
      <c r="G2912" s="183">
        <v>2.433155329274202E-2</v>
      </c>
      <c r="H2912" s="183">
        <v>9.7196391435264276E-2</v>
      </c>
      <c r="I2912" s="191"/>
      <c r="J2912" s="191"/>
    </row>
    <row r="2913" spans="2:10">
      <c r="B2913" s="168">
        <v>2909</v>
      </c>
      <c r="C2913" s="181">
        <v>5.8546230149160418E-2</v>
      </c>
      <c r="D2913" s="181">
        <v>1.2808515148077439E-2</v>
      </c>
      <c r="E2913" s="182">
        <v>0.70357392536278596</v>
      </c>
      <c r="F2913" s="183">
        <v>2.2506569554397709E-2</v>
      </c>
      <c r="G2913" s="183">
        <v>2.9095170213735252E-2</v>
      </c>
      <c r="H2913" s="183">
        <v>0.10698298750681273</v>
      </c>
      <c r="I2913" s="191"/>
      <c r="J2913" s="191"/>
    </row>
    <row r="2914" spans="2:10">
      <c r="B2914" s="168">
        <v>2910</v>
      </c>
      <c r="C2914" s="181">
        <v>7.6709059052517722E-2</v>
      </c>
      <c r="D2914" s="181">
        <v>1.6237695332259296E-2</v>
      </c>
      <c r="E2914" s="182">
        <v>0.5249701369397175</v>
      </c>
      <c r="F2914" s="183">
        <v>2.3024045967074708E-2</v>
      </c>
      <c r="G2914" s="183">
        <v>2.9329498096975062E-2</v>
      </c>
      <c r="H2914" s="183">
        <v>0.18821644508371993</v>
      </c>
      <c r="I2914" s="191"/>
      <c r="J2914" s="191"/>
    </row>
    <row r="2915" spans="2:10">
      <c r="B2915" s="168">
        <v>2911</v>
      </c>
      <c r="C2915" s="181">
        <v>0.11697146465640314</v>
      </c>
      <c r="D2915" s="181">
        <v>1.5376749508141604E-2</v>
      </c>
      <c r="E2915" s="182">
        <v>0.65310730223435909</v>
      </c>
      <c r="F2915" s="183">
        <v>3.2572227003008686E-2</v>
      </c>
      <c r="G2915" s="183">
        <v>2.0716000736381638E-2</v>
      </c>
      <c r="H2915" s="183">
        <v>0.27853632208267004</v>
      </c>
      <c r="I2915" s="191"/>
      <c r="J2915" s="191"/>
    </row>
    <row r="2916" spans="2:10">
      <c r="B2916" s="168">
        <v>2912</v>
      </c>
      <c r="C2916" s="181">
        <v>0.17094793229591163</v>
      </c>
      <c r="D2916" s="181">
        <v>1.0451678972050011E-2</v>
      </c>
      <c r="E2916" s="182">
        <v>0.80215571170419497</v>
      </c>
      <c r="F2916" s="183">
        <v>5.4082628606420304E-2</v>
      </c>
      <c r="G2916" s="183">
        <v>1.057696720849201E-2</v>
      </c>
      <c r="H2916" s="183">
        <v>0.28612818454461941</v>
      </c>
      <c r="I2916" s="191"/>
      <c r="J2916" s="191"/>
    </row>
    <row r="2917" spans="2:10">
      <c r="B2917" s="168">
        <v>2913</v>
      </c>
      <c r="C2917" s="181">
        <v>0.23572410482859632</v>
      </c>
      <c r="D2917" s="181">
        <v>6.5053386630839786E-3</v>
      </c>
      <c r="E2917" s="182">
        <v>0.91696442761772068</v>
      </c>
      <c r="F2917" s="183">
        <v>9.0613843207681052E-2</v>
      </c>
      <c r="G2917" s="183">
        <v>4.5721034992184835E-3</v>
      </c>
      <c r="H2917" s="183">
        <v>0.27232805384144998</v>
      </c>
      <c r="I2917" s="191"/>
      <c r="J2917" s="191"/>
    </row>
    <row r="2918" spans="2:10">
      <c r="B2918" s="168">
        <v>2914</v>
      </c>
      <c r="C2918" s="181">
        <v>0.30829799801988889</v>
      </c>
      <c r="D2918" s="181">
        <v>4.135683991728761E-3</v>
      </c>
      <c r="E2918" s="182">
        <v>0.97849635983985039</v>
      </c>
      <c r="F2918" s="183">
        <v>0.14537918902930747</v>
      </c>
      <c r="G2918" s="183">
        <v>1.7725322535327419E-3</v>
      </c>
      <c r="H2918" s="183">
        <v>0.25657302075947047</v>
      </c>
      <c r="I2918" s="191"/>
      <c r="J2918" s="191"/>
    </row>
    <row r="2919" spans="2:10">
      <c r="B2919" s="168">
        <v>2915</v>
      </c>
      <c r="C2919" s="181">
        <v>0.36012264539777572</v>
      </c>
      <c r="D2919" s="181">
        <v>2.8129491585848205E-3</v>
      </c>
      <c r="E2919" s="182">
        <v>0.99934681048016072</v>
      </c>
      <c r="F2919" s="183">
        <v>0.20268640932839366</v>
      </c>
      <c r="G2919" s="183">
        <v>8.3769339121189191E-4</v>
      </c>
      <c r="H2919" s="183">
        <v>0.23777233391951896</v>
      </c>
      <c r="I2919" s="191"/>
      <c r="J2919" s="191"/>
    </row>
    <row r="2920" spans="2:10">
      <c r="B2920" s="168">
        <v>2916</v>
      </c>
      <c r="C2920" s="181">
        <v>0.39896083033631136</v>
      </c>
      <c r="D2920" s="181">
        <v>2.4654327839667548E-3</v>
      </c>
      <c r="E2920" s="182">
        <v>0.98900819742026169</v>
      </c>
      <c r="F2920" s="183">
        <v>0.26733348610551755</v>
      </c>
      <c r="G2920" s="183">
        <v>7.1914068937041205E-4</v>
      </c>
      <c r="H2920" s="183">
        <v>0.22635402106298616</v>
      </c>
      <c r="I2920" s="191"/>
      <c r="J2920" s="191"/>
    </row>
    <row r="2921" spans="2:10">
      <c r="B2921" s="168">
        <v>2917</v>
      </c>
      <c r="C2921" s="181">
        <v>0.4307737394973295</v>
      </c>
      <c r="D2921" s="181">
        <v>2.1240826165550347E-3</v>
      </c>
      <c r="E2921" s="182">
        <v>0.92908576870101423</v>
      </c>
      <c r="F2921" s="183">
        <v>0.34221597741693033</v>
      </c>
      <c r="G2921" s="183">
        <v>3.4363347433765843E-4</v>
      </c>
      <c r="H2921" s="183">
        <v>0.21680663878250064</v>
      </c>
      <c r="I2921" s="191"/>
      <c r="J2921" s="191"/>
    </row>
    <row r="2922" spans="2:10">
      <c r="B2922" s="168">
        <v>2918</v>
      </c>
      <c r="C2922" s="181">
        <v>0.45031554373863031</v>
      </c>
      <c r="D2922" s="181">
        <v>2.2716639392068093E-3</v>
      </c>
      <c r="E2922" s="182">
        <v>0.80393871489754121</v>
      </c>
      <c r="F2922" s="183">
        <v>0.40797736949122582</v>
      </c>
      <c r="G2922" s="183">
        <v>2.274179543324831E-4</v>
      </c>
      <c r="H2922" s="183">
        <v>0.21578177704269128</v>
      </c>
      <c r="I2922" s="191"/>
      <c r="J2922" s="191"/>
    </row>
    <row r="2923" spans="2:10">
      <c r="B2923" s="168">
        <v>2919</v>
      </c>
      <c r="C2923" s="181">
        <v>0.44846987517146714</v>
      </c>
      <c r="D2923" s="181">
        <v>2.5377061050124265E-3</v>
      </c>
      <c r="E2923" s="182">
        <v>0.68467470454817503</v>
      </c>
      <c r="F2923" s="183">
        <v>0.45907559682250981</v>
      </c>
      <c r="G2923" s="183">
        <v>1.5510080620918045E-4</v>
      </c>
      <c r="H2923" s="183">
        <v>0.22823438964627674</v>
      </c>
      <c r="I2923" s="191"/>
      <c r="J2923" s="191"/>
    </row>
    <row r="2924" spans="2:10">
      <c r="B2924" s="168">
        <v>2920</v>
      </c>
      <c r="C2924" s="181">
        <v>0.4150724061651665</v>
      </c>
      <c r="D2924" s="181">
        <v>2.4545174846054133E-3</v>
      </c>
      <c r="E2924" s="182">
        <v>0.59751784088785276</v>
      </c>
      <c r="F2924" s="183">
        <v>0.48647119802477895</v>
      </c>
      <c r="G2924" s="183">
        <v>1.1445416557781644E-4</v>
      </c>
      <c r="H2924" s="183">
        <v>0.26062368998033814</v>
      </c>
      <c r="I2924" s="191"/>
      <c r="J2924" s="191"/>
    </row>
    <row r="2925" spans="2:10">
      <c r="B2925" s="168">
        <v>2921</v>
      </c>
      <c r="C2925" s="181">
        <v>0.36308422502611509</v>
      </c>
      <c r="D2925" s="181">
        <v>1.9214648951531839E-3</v>
      </c>
      <c r="E2925" s="182">
        <v>0.51835237879219787</v>
      </c>
      <c r="F2925" s="183">
        <v>0.48689559073897315</v>
      </c>
      <c r="G2925" s="183">
        <v>1.3189834884877685E-4</v>
      </c>
      <c r="H2925" s="183">
        <v>0.31356411877811485</v>
      </c>
      <c r="I2925" s="191"/>
      <c r="J2925" s="191"/>
    </row>
    <row r="2926" spans="2:10">
      <c r="B2926" s="168">
        <v>2922</v>
      </c>
      <c r="C2926" s="181">
        <v>0.30804579281854894</v>
      </c>
      <c r="D2926" s="181">
        <v>2.1045788109686223E-3</v>
      </c>
      <c r="E2926" s="182">
        <v>0.44423502536354975</v>
      </c>
      <c r="F2926" s="183">
        <v>0.46171865672776508</v>
      </c>
      <c r="G2926" s="183">
        <v>1.6878517522173975E-4</v>
      </c>
      <c r="H2926" s="183">
        <v>0.38358469451596239</v>
      </c>
      <c r="I2926" s="191"/>
      <c r="J2926" s="191"/>
    </row>
    <row r="2927" spans="2:10">
      <c r="B2927" s="168">
        <v>2923</v>
      </c>
      <c r="C2927" s="181">
        <v>0.24139795566601727</v>
      </c>
      <c r="D2927" s="181">
        <v>2.3108464943155478E-3</v>
      </c>
      <c r="E2927" s="182">
        <v>0.397346288139587</v>
      </c>
      <c r="F2927" s="183">
        <v>0.3952659975281807</v>
      </c>
      <c r="G2927" s="183">
        <v>2.5471894795654916E-4</v>
      </c>
      <c r="H2927" s="183">
        <v>0.48847756034392842</v>
      </c>
      <c r="I2927" s="191"/>
      <c r="J2927" s="191"/>
    </row>
    <row r="2928" spans="2:10">
      <c r="B2928" s="168">
        <v>2924</v>
      </c>
      <c r="C2928" s="181">
        <v>0.18634534509133951</v>
      </c>
      <c r="D2928" s="181">
        <v>2.584681170501557E-3</v>
      </c>
      <c r="E2928" s="182">
        <v>0.65149036842397368</v>
      </c>
      <c r="F2928" s="183">
        <v>0.31872134164085869</v>
      </c>
      <c r="G2928" s="183">
        <v>2.3456498864349789E-4</v>
      </c>
      <c r="H2928" s="183">
        <v>0.64273367381312019</v>
      </c>
      <c r="I2928" s="191"/>
      <c r="J2928" s="191"/>
    </row>
    <row r="2929" spans="2:10">
      <c r="B2929" s="168">
        <v>2925</v>
      </c>
      <c r="C2929" s="181">
        <v>0.15549858523990229</v>
      </c>
      <c r="D2929" s="181">
        <v>2.7683213188941951E-3</v>
      </c>
      <c r="E2929" s="182">
        <v>0.63983089804138271</v>
      </c>
      <c r="F2929" s="183">
        <v>0.26418363717518883</v>
      </c>
      <c r="G2929" s="183">
        <v>3.1213232784835107E-4</v>
      </c>
      <c r="H2929" s="183">
        <v>0.74576804606523761</v>
      </c>
      <c r="I2929" s="191"/>
      <c r="J2929" s="191"/>
    </row>
    <row r="2930" spans="2:10">
      <c r="B2930" s="168">
        <v>2926</v>
      </c>
      <c r="C2930" s="181">
        <v>0.12695294405500171</v>
      </c>
      <c r="D2930" s="181">
        <v>1.2286725170148943E-3</v>
      </c>
      <c r="E2930" s="182">
        <v>0.62025267024709319</v>
      </c>
      <c r="F2930" s="183">
        <v>0.2190338374068429</v>
      </c>
      <c r="G2930" s="183">
        <v>4.8613382195111663E-4</v>
      </c>
      <c r="H2930" s="183">
        <v>0.51639783193978628</v>
      </c>
      <c r="I2930" s="191"/>
      <c r="J2930" s="191"/>
    </row>
    <row r="2931" spans="2:10">
      <c r="B2931" s="168">
        <v>2927</v>
      </c>
      <c r="C2931" s="181">
        <v>0.10891710592081974</v>
      </c>
      <c r="D2931" s="181">
        <v>7.714156527065711E-4</v>
      </c>
      <c r="E2931" s="182">
        <v>0.6063542956238106</v>
      </c>
      <c r="F2931" s="183">
        <v>0.18441366561087943</v>
      </c>
      <c r="G2931" s="183">
        <v>6.8364262321902113E-4</v>
      </c>
      <c r="H2931" s="183">
        <v>0.22396814575529136</v>
      </c>
      <c r="I2931" s="191"/>
      <c r="J2931" s="191"/>
    </row>
    <row r="2932" spans="2:10">
      <c r="B2932" s="168">
        <v>2928</v>
      </c>
      <c r="C2932" s="181">
        <v>9.5079407450871983E-2</v>
      </c>
      <c r="D2932" s="181">
        <v>9.4177346449081595E-4</v>
      </c>
      <c r="E2932" s="182">
        <v>0.59252649571342098</v>
      </c>
      <c r="F2932" s="183">
        <v>0.1558500708453138</v>
      </c>
      <c r="G2932" s="183">
        <v>9.1905441687567318E-4</v>
      </c>
      <c r="H2932" s="183">
        <v>0.11869087959493131</v>
      </c>
      <c r="I2932" s="191"/>
      <c r="J2932" s="191"/>
    </row>
    <row r="2933" spans="2:10">
      <c r="B2933" s="168">
        <v>2929</v>
      </c>
      <c r="C2933" s="181">
        <v>8.5920373436577047E-2</v>
      </c>
      <c r="D2933" s="181">
        <v>1.2632631975782033E-3</v>
      </c>
      <c r="E2933" s="182">
        <v>0.58530378274681405</v>
      </c>
      <c r="F2933" s="183">
        <v>0.12944015705909059</v>
      </c>
      <c r="G2933" s="183">
        <v>1.1842398747947981E-3</v>
      </c>
      <c r="H2933" s="183">
        <v>9.9453398251534209E-2</v>
      </c>
      <c r="I2933" s="191"/>
      <c r="J2933" s="191"/>
    </row>
    <row r="2934" spans="2:10">
      <c r="B2934" s="168">
        <v>2930</v>
      </c>
      <c r="C2934" s="181">
        <v>7.9007899441071464E-2</v>
      </c>
      <c r="D2934" s="181">
        <v>1.5566964921310369E-3</v>
      </c>
      <c r="E2934" s="182">
        <v>0.58232031504952508</v>
      </c>
      <c r="F2934" s="183">
        <v>0.10819494057002352</v>
      </c>
      <c r="G2934" s="183">
        <v>1.806167348655197E-3</v>
      </c>
      <c r="H2934" s="183">
        <v>9.6202578093115027E-2</v>
      </c>
      <c r="I2934" s="191"/>
      <c r="J2934" s="191"/>
    </row>
    <row r="2935" spans="2:10">
      <c r="B2935" s="168">
        <v>2931</v>
      </c>
      <c r="C2935" s="181">
        <v>7.6190882516141659E-2</v>
      </c>
      <c r="D2935" s="181">
        <v>1.9046632856184477E-3</v>
      </c>
      <c r="E2935" s="182">
        <v>0.58978288290209313</v>
      </c>
      <c r="F2935" s="183">
        <v>9.1980656655848397E-2</v>
      </c>
      <c r="G2935" s="183">
        <v>2.5615174203880505E-3</v>
      </c>
      <c r="H2935" s="183">
        <v>9.5835025044678362E-2</v>
      </c>
      <c r="I2935" s="191"/>
      <c r="J2935" s="191"/>
    </row>
    <row r="2936" spans="2:10">
      <c r="B2936" s="168">
        <v>2932</v>
      </c>
      <c r="C2936" s="181">
        <v>8.3987164516405713E-2</v>
      </c>
      <c r="D2936" s="181">
        <v>2.0185956232979629E-3</v>
      </c>
      <c r="E2936" s="182">
        <v>0.62159882975111314</v>
      </c>
      <c r="F2936" s="183">
        <v>7.8778354371915729E-2</v>
      </c>
      <c r="G2936" s="183">
        <v>3.3647966558653882E-3</v>
      </c>
      <c r="H2936" s="183">
        <v>9.6006585082885551E-2</v>
      </c>
      <c r="I2936" s="191"/>
      <c r="J2936" s="191"/>
    </row>
    <row r="2937" spans="2:10">
      <c r="B2937" s="168">
        <v>2933</v>
      </c>
      <c r="C2937" s="181">
        <v>9.0482633548238545E-2</v>
      </c>
      <c r="D2937" s="181">
        <v>1.8856024627730711E-3</v>
      </c>
      <c r="E2937" s="182">
        <v>0.70336459514654504</v>
      </c>
      <c r="F2937" s="183">
        <v>6.836015103416182E-2</v>
      </c>
      <c r="G2937" s="183">
        <v>4.142333018942854E-3</v>
      </c>
      <c r="H2937" s="183">
        <v>0.10505992737673939</v>
      </c>
      <c r="I2937" s="191"/>
      <c r="J2937" s="191"/>
    </row>
    <row r="2938" spans="2:10">
      <c r="B2938" s="168">
        <v>2934</v>
      </c>
      <c r="C2938" s="181">
        <v>0.12073932728954842</v>
      </c>
      <c r="D2938" s="181">
        <v>3.9883748541492715E-3</v>
      </c>
      <c r="E2938" s="182">
        <v>0.52421984932977284</v>
      </c>
      <c r="F2938" s="183">
        <v>6.5313762910924625E-2</v>
      </c>
      <c r="G2938" s="183">
        <v>4.825636920156617E-3</v>
      </c>
      <c r="H2938" s="183">
        <v>0.18511760330362009</v>
      </c>
      <c r="I2938" s="191"/>
      <c r="J2938" s="191"/>
    </row>
    <row r="2939" spans="2:10">
      <c r="B2939" s="168">
        <v>2935</v>
      </c>
      <c r="C2939" s="181">
        <v>0.17019431378001901</v>
      </c>
      <c r="D2939" s="181">
        <v>5.471640493219021E-3</v>
      </c>
      <c r="E2939" s="182">
        <v>0.65310730223435909</v>
      </c>
      <c r="F2939" s="183">
        <v>7.8834204591005444E-2</v>
      </c>
      <c r="G2939" s="183">
        <v>4.3975600499073023E-3</v>
      </c>
      <c r="H2939" s="183">
        <v>0.2737212624807725</v>
      </c>
      <c r="I2939" s="191"/>
      <c r="J2939" s="191"/>
    </row>
    <row r="2940" spans="2:10">
      <c r="B2940" s="168">
        <v>2936</v>
      </c>
      <c r="C2940" s="181">
        <v>0.2315194314173368</v>
      </c>
      <c r="D2940" s="181">
        <v>4.6527129207374722E-3</v>
      </c>
      <c r="E2940" s="182">
        <v>0.80215571170419497</v>
      </c>
      <c r="F2940" s="183">
        <v>0.11389176634350684</v>
      </c>
      <c r="G2940" s="183">
        <v>3.4394171136244676E-3</v>
      </c>
      <c r="H2940" s="183">
        <v>0.28549954269767736</v>
      </c>
      <c r="I2940" s="191"/>
      <c r="J2940" s="191"/>
    </row>
    <row r="2941" spans="2:10">
      <c r="B2941" s="168">
        <v>2937</v>
      </c>
      <c r="C2941" s="181">
        <v>0.30514393379391258</v>
      </c>
      <c r="D2941" s="181">
        <v>3.7159063037637999E-3</v>
      </c>
      <c r="E2941" s="182">
        <v>0.91696442761772068</v>
      </c>
      <c r="F2941" s="183">
        <v>0.16551215874783573</v>
      </c>
      <c r="G2941" s="183">
        <v>2.7116728853204142E-3</v>
      </c>
      <c r="H2941" s="183">
        <v>0.27190643071413356</v>
      </c>
      <c r="I2941" s="191"/>
      <c r="J2941" s="191"/>
    </row>
    <row r="2942" spans="2:10">
      <c r="B2942" s="168">
        <v>2938</v>
      </c>
      <c r="C2942" s="181">
        <v>0.37644567495730952</v>
      </c>
      <c r="D2942" s="181">
        <v>3.1519719727103501E-3</v>
      </c>
      <c r="E2942" s="182">
        <v>0.97849635983985039</v>
      </c>
      <c r="F2942" s="183">
        <v>0.23020250220703206</v>
      </c>
      <c r="G2942" s="183">
        <v>2.0630202452448913E-3</v>
      </c>
      <c r="H2942" s="183">
        <v>0.25612811133390895</v>
      </c>
      <c r="I2942" s="191"/>
      <c r="J2942" s="191"/>
    </row>
    <row r="2943" spans="2:10">
      <c r="B2943" s="168">
        <v>2939</v>
      </c>
      <c r="C2943" s="181">
        <v>0.43604573290003285</v>
      </c>
      <c r="D2943" s="181">
        <v>2.5778522605701053E-3</v>
      </c>
      <c r="E2943" s="182">
        <v>0.99934681048016072</v>
      </c>
      <c r="F2943" s="183">
        <v>0.2930570972303711</v>
      </c>
      <c r="G2943" s="183">
        <v>1.737779375792925E-3</v>
      </c>
      <c r="H2943" s="183">
        <v>0.23682676908168809</v>
      </c>
      <c r="I2943" s="191"/>
      <c r="J2943" s="191"/>
    </row>
    <row r="2944" spans="2:10">
      <c r="B2944" s="168">
        <v>2940</v>
      </c>
      <c r="C2944" s="181">
        <v>0.48505296702728651</v>
      </c>
      <c r="D2944" s="181">
        <v>2.4898832075726822E-3</v>
      </c>
      <c r="E2944" s="182">
        <v>0.98900819742026169</v>
      </c>
      <c r="F2944" s="183">
        <v>0.35581174794189446</v>
      </c>
      <c r="G2944" s="183">
        <v>1.6167878755135629E-3</v>
      </c>
      <c r="H2944" s="183">
        <v>0.22533842091906967</v>
      </c>
      <c r="I2944" s="191"/>
      <c r="J2944" s="191"/>
    </row>
    <row r="2945" spans="2:10">
      <c r="B2945" s="168">
        <v>2941</v>
      </c>
      <c r="C2945" s="181">
        <v>0.50634155424145111</v>
      </c>
      <c r="D2945" s="181">
        <v>2.3863970771332297E-3</v>
      </c>
      <c r="E2945" s="182">
        <v>0.92908576870101423</v>
      </c>
      <c r="F2945" s="183">
        <v>0.40603722941129178</v>
      </c>
      <c r="G2945" s="183">
        <v>1.2168926761019928E-3</v>
      </c>
      <c r="H2945" s="183">
        <v>0.21736065862824827</v>
      </c>
      <c r="I2945" s="191"/>
      <c r="J2945" s="191"/>
    </row>
    <row r="2946" spans="2:10">
      <c r="B2946" s="168">
        <v>2942</v>
      </c>
      <c r="C2946" s="181">
        <v>0.51424033416754422</v>
      </c>
      <c r="D2946" s="181">
        <v>2.5976706177510442E-3</v>
      </c>
      <c r="E2946" s="182">
        <v>0.80393871489754121</v>
      </c>
      <c r="F2946" s="183">
        <v>0.45024764228472597</v>
      </c>
      <c r="G2946" s="183">
        <v>8.6231848099439226E-4</v>
      </c>
      <c r="H2946" s="183">
        <v>0.21625702922051157</v>
      </c>
      <c r="I2946" s="191"/>
      <c r="J2946" s="191"/>
    </row>
    <row r="2947" spans="2:10">
      <c r="B2947" s="168">
        <v>2943</v>
      </c>
      <c r="C2947" s="181">
        <v>0.5033798068353913</v>
      </c>
      <c r="D2947" s="181">
        <v>3.0662230269689877E-3</v>
      </c>
      <c r="E2947" s="182">
        <v>0.68467470454817503</v>
      </c>
      <c r="F2947" s="183">
        <v>0.484442387103179</v>
      </c>
      <c r="G2947" s="183">
        <v>6.153223947578029E-4</v>
      </c>
      <c r="H2947" s="183">
        <v>0.22875824315111598</v>
      </c>
      <c r="I2947" s="191"/>
      <c r="J2947" s="191"/>
    </row>
    <row r="2948" spans="2:10">
      <c r="B2948" s="168">
        <v>2944</v>
      </c>
      <c r="C2948" s="181">
        <v>0.46092283515210708</v>
      </c>
      <c r="D2948" s="181">
        <v>3.2042117554633622E-3</v>
      </c>
      <c r="E2948" s="182">
        <v>0.59751784088785276</v>
      </c>
      <c r="F2948" s="183">
        <v>0.49323221180002857</v>
      </c>
      <c r="G2948" s="183">
        <v>5.1709301323200571E-4</v>
      </c>
      <c r="H2948" s="183">
        <v>0.26010521702168427</v>
      </c>
      <c r="I2948" s="191"/>
      <c r="J2948" s="191"/>
    </row>
    <row r="2949" spans="2:10">
      <c r="B2949" s="168">
        <v>2945</v>
      </c>
      <c r="C2949" s="181">
        <v>0.4011663091771055</v>
      </c>
      <c r="D2949" s="181">
        <v>3.0938467646545063E-3</v>
      </c>
      <c r="E2949" s="182">
        <v>0.51835237879219787</v>
      </c>
      <c r="F2949" s="183">
        <v>0.48471574289772373</v>
      </c>
      <c r="G2949" s="183">
        <v>4.8687901036269178E-4</v>
      </c>
      <c r="H2949" s="183">
        <v>0.31106683970267979</v>
      </c>
      <c r="I2949" s="191"/>
      <c r="J2949" s="191"/>
    </row>
    <row r="2950" spans="2:10">
      <c r="B2950" s="168">
        <v>2946</v>
      </c>
      <c r="C2950" s="181">
        <v>0.32519192852118961</v>
      </c>
      <c r="D2950" s="181">
        <v>3.4191206371272796E-3</v>
      </c>
      <c r="E2950" s="182">
        <v>0.44423502536354975</v>
      </c>
      <c r="F2950" s="183">
        <v>0.45111459627204065</v>
      </c>
      <c r="G2950" s="183">
        <v>5.2298677612355369E-4</v>
      </c>
      <c r="H2950" s="183">
        <v>0.38264045276325898</v>
      </c>
      <c r="I2950" s="191"/>
      <c r="J2950" s="191"/>
    </row>
    <row r="2951" spans="2:10">
      <c r="B2951" s="168">
        <v>2947</v>
      </c>
      <c r="C2951" s="181">
        <v>0.25012828489064937</v>
      </c>
      <c r="D2951" s="181">
        <v>3.8338010905708069E-3</v>
      </c>
      <c r="E2951" s="182">
        <v>0.39191064298134792</v>
      </c>
      <c r="F2951" s="183">
        <v>0.38060531501712841</v>
      </c>
      <c r="G2951" s="183">
        <v>6.4025233434503951E-4</v>
      </c>
      <c r="H2951" s="183">
        <v>0.48788737617136047</v>
      </c>
      <c r="I2951" s="191"/>
      <c r="J2951" s="191"/>
    </row>
    <row r="2952" spans="2:10">
      <c r="B2952" s="168">
        <v>2948</v>
      </c>
      <c r="C2952" s="181">
        <v>0.1803321306878041</v>
      </c>
      <c r="D2952" s="181">
        <v>4.0295015528696654E-3</v>
      </c>
      <c r="E2952" s="182">
        <v>0.65123239015414514</v>
      </c>
      <c r="F2952" s="183">
        <v>0.29583867946914616</v>
      </c>
      <c r="G2952" s="183">
        <v>6.9187356794687244E-4</v>
      </c>
      <c r="H2952" s="183">
        <v>0.64511505063138064</v>
      </c>
      <c r="I2952" s="191"/>
      <c r="J2952" s="191"/>
    </row>
    <row r="2953" spans="2:10">
      <c r="B2953" s="168">
        <v>2949</v>
      </c>
      <c r="C2953" s="181">
        <v>0.16018445750671062</v>
      </c>
      <c r="D2953" s="181">
        <v>4.3266007719995007E-3</v>
      </c>
      <c r="E2953" s="182">
        <v>0.63983089804138271</v>
      </c>
      <c r="F2953" s="183">
        <v>0.24747887112089667</v>
      </c>
      <c r="G2953" s="183">
        <v>8.8464026114111775E-4</v>
      </c>
      <c r="H2953" s="183">
        <v>0.74768131536536719</v>
      </c>
      <c r="I2953" s="191"/>
      <c r="J2953" s="191"/>
    </row>
    <row r="2954" spans="2:10">
      <c r="B2954" s="168">
        <v>2950</v>
      </c>
      <c r="C2954" s="181">
        <v>0.13500521687526923</v>
      </c>
      <c r="D2954" s="181">
        <v>2.832074109492197E-3</v>
      </c>
      <c r="E2954" s="182">
        <v>0.62025267024709319</v>
      </c>
      <c r="F2954" s="183">
        <v>0.20679071092261048</v>
      </c>
      <c r="G2954" s="183">
        <v>1.2883291470116157E-3</v>
      </c>
      <c r="H2954" s="183">
        <v>0.51501988288226896</v>
      </c>
      <c r="I2954" s="191"/>
      <c r="J2954" s="191"/>
    </row>
    <row r="2955" spans="2:10">
      <c r="B2955" s="168">
        <v>2951</v>
      </c>
      <c r="C2955" s="181">
        <v>0.11555688754692423</v>
      </c>
      <c r="D2955" s="181">
        <v>2.4980540043727847E-3</v>
      </c>
      <c r="E2955" s="182">
        <v>0.6063542956238106</v>
      </c>
      <c r="F2955" s="183">
        <v>0.17457837307829163</v>
      </c>
      <c r="G2955" s="183">
        <v>1.7780534222185027E-3</v>
      </c>
      <c r="H2955" s="183">
        <v>0.22393092296036926</v>
      </c>
      <c r="I2955" s="191"/>
      <c r="J2955" s="191"/>
    </row>
    <row r="2956" spans="2:10">
      <c r="B2956" s="168">
        <v>2952</v>
      </c>
      <c r="C2956" s="181">
        <v>0.10508503713706718</v>
      </c>
      <c r="D2956" s="181">
        <v>2.9833074636636567E-3</v>
      </c>
      <c r="E2956" s="182">
        <v>0.59252649571342098</v>
      </c>
      <c r="F2956" s="183">
        <v>0.14984868900057205</v>
      </c>
      <c r="G2956" s="183">
        <v>2.3704443372201097E-3</v>
      </c>
      <c r="H2956" s="183">
        <v>0.1188866079881353</v>
      </c>
      <c r="I2956" s="191"/>
      <c r="J2956" s="191"/>
    </row>
    <row r="2957" spans="2:10">
      <c r="B2957" s="168">
        <v>2953</v>
      </c>
      <c r="C2957" s="181">
        <v>9.655817391638892E-2</v>
      </c>
      <c r="D2957" s="181">
        <v>3.6597552533703436E-3</v>
      </c>
      <c r="E2957" s="182">
        <v>0.58530378274681405</v>
      </c>
      <c r="F2957" s="183">
        <v>0.12498124104909782</v>
      </c>
      <c r="G2957" s="183">
        <v>2.9923040666794596E-3</v>
      </c>
      <c r="H2957" s="183">
        <v>9.9651508197967753E-2</v>
      </c>
      <c r="I2957" s="191"/>
      <c r="J2957" s="191"/>
    </row>
    <row r="2958" spans="2:10">
      <c r="B2958" s="168">
        <v>2954</v>
      </c>
      <c r="C2958" s="181">
        <v>9.0828581463338803E-2</v>
      </c>
      <c r="D2958" s="181">
        <v>4.0550087165860307E-3</v>
      </c>
      <c r="E2958" s="182">
        <v>0.58232031504952508</v>
      </c>
      <c r="F2958" s="183">
        <v>0.1068029945232658</v>
      </c>
      <c r="G2958" s="183">
        <v>3.7893169450594574E-3</v>
      </c>
      <c r="H2958" s="183">
        <v>9.6323684485124489E-2</v>
      </c>
      <c r="I2958" s="191"/>
      <c r="J2958" s="191"/>
    </row>
    <row r="2959" spans="2:10">
      <c r="B2959" s="168">
        <v>2955</v>
      </c>
      <c r="C2959" s="181">
        <v>8.926456979276956E-2</v>
      </c>
      <c r="D2959" s="181">
        <v>4.4711576015643824E-3</v>
      </c>
      <c r="E2959" s="182">
        <v>0.58978288290209313</v>
      </c>
      <c r="F2959" s="183">
        <v>9.3942792068979528E-2</v>
      </c>
      <c r="G2959" s="183">
        <v>4.507780190419349E-3</v>
      </c>
      <c r="H2959" s="183">
        <v>9.6050952537496445E-2</v>
      </c>
      <c r="I2959" s="191"/>
      <c r="J2959" s="191"/>
    </row>
    <row r="2960" spans="2:10">
      <c r="B2960" s="168">
        <v>2956</v>
      </c>
      <c r="C2960" s="181">
        <v>0.10044655447940398</v>
      </c>
      <c r="D2960" s="181">
        <v>4.8949666656003402E-3</v>
      </c>
      <c r="E2960" s="182">
        <v>0.62159882975111314</v>
      </c>
      <c r="F2960" s="183">
        <v>8.3587644318086796E-2</v>
      </c>
      <c r="G2960" s="183">
        <v>5.7992255798793701E-3</v>
      </c>
      <c r="H2960" s="183">
        <v>9.6315834180034338E-2</v>
      </c>
      <c r="I2960" s="191"/>
      <c r="J2960" s="191"/>
    </row>
    <row r="2961" spans="2:10">
      <c r="B2961" s="168">
        <v>2957</v>
      </c>
      <c r="C2961" s="181">
        <v>0.11088262484252324</v>
      </c>
      <c r="D2961" s="181">
        <v>4.8203768198919264E-3</v>
      </c>
      <c r="E2961" s="182">
        <v>0.70302817674537876</v>
      </c>
      <c r="F2961" s="183">
        <v>7.6674249080876236E-2</v>
      </c>
      <c r="G2961" s="183">
        <v>7.1494731094527697E-3</v>
      </c>
      <c r="H2961" s="183">
        <v>0.10557152029272987</v>
      </c>
      <c r="I2961" s="191"/>
      <c r="J2961" s="191"/>
    </row>
    <row r="2962" spans="2:10">
      <c r="B2962" s="168">
        <v>2958</v>
      </c>
      <c r="C2962" s="181">
        <v>0.1495149027026986</v>
      </c>
      <c r="D2962" s="181">
        <v>7.818456882969723E-3</v>
      </c>
      <c r="E2962" s="182">
        <v>0.52313266449364448</v>
      </c>
      <c r="F2962" s="183">
        <v>7.6607642523295189E-2</v>
      </c>
      <c r="G2962" s="183">
        <v>8.6395112105975089E-3</v>
      </c>
      <c r="H2962" s="183">
        <v>0.18539633323715973</v>
      </c>
      <c r="I2962" s="191"/>
      <c r="J2962" s="191"/>
    </row>
    <row r="2963" spans="2:10">
      <c r="B2963" s="168">
        <v>2959</v>
      </c>
      <c r="C2963" s="181">
        <v>0.20284371435960158</v>
      </c>
      <c r="D2963" s="181">
        <v>9.2752504078774303E-3</v>
      </c>
      <c r="E2963" s="182">
        <v>0.65310730223435909</v>
      </c>
      <c r="F2963" s="183">
        <v>8.8586962910938469E-2</v>
      </c>
      <c r="G2963" s="183">
        <v>8.9628891090205338E-3</v>
      </c>
      <c r="H2963" s="183">
        <v>0.27584490231618403</v>
      </c>
      <c r="I2963" s="191"/>
      <c r="J2963" s="191"/>
    </row>
    <row r="2964" spans="2:10">
      <c r="B2964" s="168">
        <v>2960</v>
      </c>
      <c r="C2964" s="181">
        <v>0.24342105582611517</v>
      </c>
      <c r="D2964" s="181">
        <v>8.045350389629195E-3</v>
      </c>
      <c r="E2964" s="182">
        <v>0.80215571170419497</v>
      </c>
      <c r="F2964" s="183">
        <v>9.8805312100505346E-2</v>
      </c>
      <c r="G2964" s="183">
        <v>8.2340270980991413E-3</v>
      </c>
      <c r="H2964" s="183">
        <v>0.28617696228298889</v>
      </c>
      <c r="I2964" s="191"/>
      <c r="J2964" s="191"/>
    </row>
    <row r="2965" spans="2:10">
      <c r="B2965" s="168">
        <v>2961</v>
      </c>
      <c r="C2965" s="181">
        <v>0.27720922144925297</v>
      </c>
      <c r="D2965" s="181">
        <v>6.5193542418156549E-3</v>
      </c>
      <c r="E2965" s="182">
        <v>0.91696442761772068</v>
      </c>
      <c r="F2965" s="183">
        <v>0.10039956005196583</v>
      </c>
      <c r="G2965" s="183">
        <v>6.925408502972373E-3</v>
      </c>
      <c r="H2965" s="183">
        <v>0.27403148184034809</v>
      </c>
      <c r="I2965" s="191"/>
      <c r="J2965" s="191"/>
    </row>
    <row r="2966" spans="2:10">
      <c r="B2966" s="168">
        <v>2962</v>
      </c>
      <c r="C2966" s="181">
        <v>0.32081314203005584</v>
      </c>
      <c r="D2966" s="181">
        <v>5.1412561335354686E-3</v>
      </c>
      <c r="E2966" s="182">
        <v>0.97849635983985039</v>
      </c>
      <c r="F2966" s="183">
        <v>0.112732322690293</v>
      </c>
      <c r="G2966" s="183">
        <v>4.8690949534316531E-3</v>
      </c>
      <c r="H2966" s="183">
        <v>0.25699949519892112</v>
      </c>
      <c r="I2966" s="191"/>
      <c r="J2966" s="191"/>
    </row>
    <row r="2967" spans="2:10">
      <c r="B2967" s="168">
        <v>2963</v>
      </c>
      <c r="C2967" s="181">
        <v>0.36417083533181921</v>
      </c>
      <c r="D2967" s="181">
        <v>3.7421047646959671E-3</v>
      </c>
      <c r="E2967" s="182">
        <v>0.99934681048016072</v>
      </c>
      <c r="F2967" s="183">
        <v>0.13901602187646231</v>
      </c>
      <c r="G2967" s="183">
        <v>3.0248213791845479E-3</v>
      </c>
      <c r="H2967" s="183">
        <v>0.23756161056153588</v>
      </c>
      <c r="I2967" s="191"/>
      <c r="J2967" s="191"/>
    </row>
    <row r="2968" spans="2:10">
      <c r="B2968" s="168">
        <v>2964</v>
      </c>
      <c r="C2968" s="181">
        <v>0.38966086290750906</v>
      </c>
      <c r="D2968" s="181">
        <v>3.1061978577668924E-3</v>
      </c>
      <c r="E2968" s="182">
        <v>0.98900819742026169</v>
      </c>
      <c r="F2968" s="183">
        <v>0.1681648717773781</v>
      </c>
      <c r="G2968" s="183">
        <v>2.329594463385589E-3</v>
      </c>
      <c r="H2968" s="183">
        <v>0.22556854952559022</v>
      </c>
      <c r="I2968" s="191"/>
      <c r="J2968" s="191"/>
    </row>
    <row r="2969" spans="2:10">
      <c r="B2969" s="168">
        <v>2965</v>
      </c>
      <c r="C2969" s="181">
        <v>0.41994535524763954</v>
      </c>
      <c r="D2969" s="181">
        <v>2.6867559619313868E-3</v>
      </c>
      <c r="E2969" s="182">
        <v>0.92908576870101423</v>
      </c>
      <c r="F2969" s="183">
        <v>0.21915512201842169</v>
      </c>
      <c r="G2969" s="183">
        <v>1.3732128815301147E-3</v>
      </c>
      <c r="H2969" s="183">
        <v>0.21693780062147955</v>
      </c>
      <c r="I2969" s="191"/>
      <c r="J2969" s="191"/>
    </row>
    <row r="2970" spans="2:10">
      <c r="B2970" s="168">
        <v>2966</v>
      </c>
      <c r="C2970" s="181">
        <v>0.44676071649033183</v>
      </c>
      <c r="D2970" s="181">
        <v>2.5586300614596877E-3</v>
      </c>
      <c r="E2970" s="182">
        <v>0.80393871489754121</v>
      </c>
      <c r="F2970" s="183">
        <v>0.29380704156114812</v>
      </c>
      <c r="G2970" s="183">
        <v>8.9537774870790225E-4</v>
      </c>
      <c r="H2970" s="183">
        <v>0.21459267633571408</v>
      </c>
      <c r="I2970" s="191"/>
      <c r="J2970" s="191"/>
    </row>
    <row r="2971" spans="2:10">
      <c r="B2971" s="168">
        <v>2967</v>
      </c>
      <c r="C2971" s="181">
        <v>0.43680423080950903</v>
      </c>
      <c r="D2971" s="181">
        <v>2.622816914126247E-3</v>
      </c>
      <c r="E2971" s="182">
        <v>0.68467470454817503</v>
      </c>
      <c r="F2971" s="183">
        <v>0.3549176962556882</v>
      </c>
      <c r="G2971" s="183">
        <v>5.2434166414459923E-4</v>
      </c>
      <c r="H2971" s="183">
        <v>0.2277758083410639</v>
      </c>
      <c r="I2971" s="191"/>
      <c r="J2971" s="191"/>
    </row>
    <row r="2972" spans="2:10">
      <c r="B2972" s="168">
        <v>2968</v>
      </c>
      <c r="C2972" s="181">
        <v>0.38184417818229066</v>
      </c>
      <c r="D2972" s="181">
        <v>2.8094466458381522E-3</v>
      </c>
      <c r="E2972" s="182">
        <v>0.59751784088785276</v>
      </c>
      <c r="F2972" s="183">
        <v>0.37007172236869973</v>
      </c>
      <c r="G2972" s="183">
        <v>4.6689441205227075E-4</v>
      </c>
      <c r="H2972" s="183">
        <v>0.25989017158561789</v>
      </c>
      <c r="I2972" s="191"/>
      <c r="J2972" s="191"/>
    </row>
    <row r="2973" spans="2:10">
      <c r="B2973" s="168">
        <v>2969</v>
      </c>
      <c r="C2973" s="181">
        <v>0.302191313174488</v>
      </c>
      <c r="D2973" s="181">
        <v>3.2987971465240659E-3</v>
      </c>
      <c r="E2973" s="182">
        <v>0.51835237879219787</v>
      </c>
      <c r="F2973" s="183">
        <v>0.34757049650810351</v>
      </c>
      <c r="G2973" s="183">
        <v>6.6680813955753097E-4</v>
      </c>
      <c r="H2973" s="183">
        <v>0.31291413115778138</v>
      </c>
      <c r="I2973" s="191"/>
      <c r="J2973" s="191"/>
    </row>
    <row r="2974" spans="2:10">
      <c r="B2974" s="168">
        <v>2970</v>
      </c>
      <c r="C2974" s="181">
        <v>0.23708691213367275</v>
      </c>
      <c r="D2974" s="181">
        <v>4.0293129491241909E-3</v>
      </c>
      <c r="E2974" s="182">
        <v>0.44423502536354975</v>
      </c>
      <c r="F2974" s="183">
        <v>0.31001977408034831</v>
      </c>
      <c r="G2974" s="183">
        <v>9.4117296381924034E-4</v>
      </c>
      <c r="H2974" s="183">
        <v>0.38319420799198095</v>
      </c>
      <c r="I2974" s="191"/>
      <c r="J2974" s="191"/>
    </row>
    <row r="2975" spans="2:10">
      <c r="B2975" s="168">
        <v>2971</v>
      </c>
      <c r="C2975" s="181">
        <v>0.1889410309160259</v>
      </c>
      <c r="D2975" s="181">
        <v>4.9597799987199471E-3</v>
      </c>
      <c r="E2975" s="182">
        <v>0.39180985400687757</v>
      </c>
      <c r="F2975" s="183">
        <v>0.26483660208232435</v>
      </c>
      <c r="G2975" s="183">
        <v>1.5497547906723399E-3</v>
      </c>
      <c r="H2975" s="183">
        <v>0.4867446716495234</v>
      </c>
      <c r="I2975" s="191"/>
      <c r="J2975" s="191"/>
    </row>
    <row r="2976" spans="2:10">
      <c r="B2976" s="168">
        <v>2972</v>
      </c>
      <c r="C2976" s="181">
        <v>0.16203157297945603</v>
      </c>
      <c r="D2976" s="181">
        <v>5.9095762042636196E-3</v>
      </c>
      <c r="E2976" s="182">
        <v>0.65123239015414514</v>
      </c>
      <c r="F2976" s="183">
        <v>0.227152563113075</v>
      </c>
      <c r="G2976" s="183">
        <v>2.3015144091494207E-3</v>
      </c>
      <c r="H2976" s="183">
        <v>0.6406940939861463</v>
      </c>
      <c r="I2976" s="191"/>
      <c r="J2976" s="191"/>
    </row>
    <row r="2977" spans="2:10">
      <c r="B2977" s="168">
        <v>2973</v>
      </c>
      <c r="C2977" s="181">
        <v>0.14057685546705143</v>
      </c>
      <c r="D2977" s="181">
        <v>7.4010171388012233E-3</v>
      </c>
      <c r="E2977" s="182">
        <v>0.63983089804138271</v>
      </c>
      <c r="F2977" s="183">
        <v>0.19700371848690207</v>
      </c>
      <c r="G2977" s="183">
        <v>3.9522761017907028E-3</v>
      </c>
      <c r="H2977" s="183">
        <v>0.74415044218828097</v>
      </c>
      <c r="I2977" s="191"/>
      <c r="J2977" s="191"/>
    </row>
    <row r="2978" spans="2:10">
      <c r="B2978" s="168">
        <v>2974</v>
      </c>
      <c r="C2978" s="181">
        <v>0.12293230543614904</v>
      </c>
      <c r="D2978" s="181">
        <v>7.0447803044186158E-3</v>
      </c>
      <c r="E2978" s="182">
        <v>0.62025267024709319</v>
      </c>
      <c r="F2978" s="183">
        <v>0.18591903586801045</v>
      </c>
      <c r="G2978" s="183">
        <v>6.3245495378392328E-3</v>
      </c>
      <c r="H2978" s="183">
        <v>0.51458873354203372</v>
      </c>
      <c r="I2978" s="191"/>
      <c r="J2978" s="191"/>
    </row>
    <row r="2979" spans="2:10">
      <c r="B2979" s="168">
        <v>2975</v>
      </c>
      <c r="C2979" s="181">
        <v>0.10868758361014226</v>
      </c>
      <c r="D2979" s="181">
        <v>7.1557737287302184E-3</v>
      </c>
      <c r="E2979" s="182">
        <v>0.6063542956238106</v>
      </c>
      <c r="F2979" s="183">
        <v>0.17920201275915526</v>
      </c>
      <c r="G2979" s="183">
        <v>9.0645057105989638E-3</v>
      </c>
      <c r="H2979" s="183">
        <v>0.22374842541844106</v>
      </c>
      <c r="I2979" s="191"/>
      <c r="J2979" s="191"/>
    </row>
    <row r="2980" spans="2:10">
      <c r="B2980" s="168">
        <v>2976</v>
      </c>
      <c r="C2980" s="181">
        <v>8.9297162095704222E-2</v>
      </c>
      <c r="D2980" s="181">
        <v>7.8002750307924473E-3</v>
      </c>
      <c r="E2980" s="182">
        <v>0.51066599322698869</v>
      </c>
      <c r="F2980" s="183">
        <v>0.16384740851363536</v>
      </c>
      <c r="G2980" s="183">
        <v>1.1581481187295125E-2</v>
      </c>
      <c r="H2980" s="183">
        <v>0.11927929965399561</v>
      </c>
      <c r="I2980" s="191"/>
      <c r="J2980" s="191"/>
    </row>
    <row r="2981" spans="2:10">
      <c r="B2981" s="168">
        <v>2977</v>
      </c>
      <c r="C2981" s="181">
        <v>7.8709507972273607E-2</v>
      </c>
      <c r="D2981" s="181">
        <v>8.8590658348315487E-3</v>
      </c>
      <c r="E2981" s="182">
        <v>0.47024145036102527</v>
      </c>
      <c r="F2981" s="183">
        <v>0.14052770113982405</v>
      </c>
      <c r="G2981" s="183">
        <v>1.4601560458406024E-2</v>
      </c>
      <c r="H2981" s="183">
        <v>0.10020332290183614</v>
      </c>
      <c r="I2981" s="191"/>
      <c r="J2981" s="191"/>
    </row>
    <row r="2982" spans="2:10">
      <c r="B2982" s="168">
        <v>2978</v>
      </c>
      <c r="C2982" s="181">
        <v>6.8149394272612657E-2</v>
      </c>
      <c r="D2982" s="181">
        <v>9.7483907947122708E-3</v>
      </c>
      <c r="E2982" s="182">
        <v>0.45198820038671689</v>
      </c>
      <c r="F2982" s="183">
        <v>0.11204233115642775</v>
      </c>
      <c r="G2982" s="183">
        <v>1.7974046103790862E-2</v>
      </c>
      <c r="H2982" s="183">
        <v>9.7028888858114878E-2</v>
      </c>
      <c r="I2982" s="191"/>
      <c r="J2982" s="191"/>
    </row>
    <row r="2983" spans="2:10">
      <c r="B2983" s="168">
        <v>2979</v>
      </c>
      <c r="C2983" s="181">
        <v>6.3845757047597498E-2</v>
      </c>
      <c r="D2983" s="181">
        <v>1.129321047630721E-2</v>
      </c>
      <c r="E2983" s="182">
        <v>0.44385467155471775</v>
      </c>
      <c r="F2983" s="183">
        <v>9.1571571038738128E-2</v>
      </c>
      <c r="G2983" s="183">
        <v>2.1826873424836829E-2</v>
      </c>
      <c r="H2983" s="183">
        <v>9.6980640353796485E-2</v>
      </c>
      <c r="I2983" s="191"/>
      <c r="J2983" s="191"/>
    </row>
    <row r="2984" spans="2:10">
      <c r="B2984" s="168">
        <v>2980</v>
      </c>
      <c r="C2984" s="181">
        <v>6.2994061559781184E-2</v>
      </c>
      <c r="D2984" s="181">
        <v>1.3900917646504848E-2</v>
      </c>
      <c r="E2984" s="182">
        <v>0.45181903667112516</v>
      </c>
      <c r="F2984" s="183">
        <v>6.6557533499875199E-2</v>
      </c>
      <c r="G2984" s="183">
        <v>2.7510459312119973E-2</v>
      </c>
      <c r="H2984" s="183">
        <v>9.7686373960837944E-2</v>
      </c>
      <c r="I2984" s="191"/>
      <c r="J2984" s="191"/>
    </row>
    <row r="2985" spans="2:10">
      <c r="B2985" s="168">
        <v>2981</v>
      </c>
      <c r="C2985" s="181">
        <v>5.7992524285967961E-2</v>
      </c>
      <c r="D2985" s="181">
        <v>1.4418777460407213E-2</v>
      </c>
      <c r="E2985" s="182">
        <v>0.45995274206531506</v>
      </c>
      <c r="F2985" s="183">
        <v>4.7180334462139935E-2</v>
      </c>
      <c r="G2985" s="183">
        <v>3.2305475763000913E-2</v>
      </c>
      <c r="H2985" s="183">
        <v>0.10353476304736145</v>
      </c>
      <c r="I2985" s="191"/>
      <c r="J2985" s="191"/>
    </row>
    <row r="2986" spans="2:10">
      <c r="B2986" s="168">
        <v>2982</v>
      </c>
      <c r="C2986" s="181">
        <v>6.1890043458348636E-2</v>
      </c>
      <c r="D2986" s="181">
        <v>1.8448301250143306E-2</v>
      </c>
      <c r="E2986" s="182">
        <v>0.16015030832600544</v>
      </c>
      <c r="F2986" s="183">
        <v>3.8306079403221865E-2</v>
      </c>
      <c r="G2986" s="183">
        <v>3.45277630951197E-2</v>
      </c>
      <c r="H2986" s="183">
        <v>0.13889624181197735</v>
      </c>
      <c r="I2986" s="191"/>
      <c r="J2986" s="191"/>
    </row>
    <row r="2987" spans="2:10">
      <c r="B2987" s="168">
        <v>2983</v>
      </c>
      <c r="C2987" s="181">
        <v>7.364807050271617E-2</v>
      </c>
      <c r="D2987" s="181">
        <v>1.9509106621744477E-2</v>
      </c>
      <c r="E2987" s="182">
        <v>0.1599145371714476</v>
      </c>
      <c r="F2987" s="183">
        <v>3.5400075287474402E-2</v>
      </c>
      <c r="G2987" s="183">
        <v>2.9498723610803659E-2</v>
      </c>
      <c r="H2987" s="183">
        <v>0.21309591423374108</v>
      </c>
      <c r="I2987" s="191"/>
      <c r="J2987" s="191"/>
    </row>
    <row r="2988" spans="2:10">
      <c r="B2988" s="168">
        <v>2984</v>
      </c>
      <c r="C2988" s="181">
        <v>9.2505619731756167E-2</v>
      </c>
      <c r="D2988" s="181">
        <v>1.5926499435079393E-2</v>
      </c>
      <c r="E2988" s="182">
        <v>0.19045010498339618</v>
      </c>
      <c r="F2988" s="183">
        <v>3.9647691301911085E-2</v>
      </c>
      <c r="G2988" s="183">
        <v>2.0859686611013509E-2</v>
      </c>
      <c r="H2988" s="183">
        <v>0.28587671016470745</v>
      </c>
      <c r="I2988" s="191"/>
      <c r="J2988" s="191"/>
    </row>
    <row r="2989" spans="2:10">
      <c r="B2989" s="168">
        <v>2985</v>
      </c>
      <c r="C2989" s="181">
        <v>0.11489600164745981</v>
      </c>
      <c r="D2989" s="181">
        <v>1.2323417207441408E-2</v>
      </c>
      <c r="E2989" s="182">
        <v>0.22454895299200012</v>
      </c>
      <c r="F2989" s="183">
        <v>5.0746336475574791E-2</v>
      </c>
      <c r="G2989" s="183">
        <v>1.3401908732371841E-2</v>
      </c>
      <c r="H2989" s="183">
        <v>0.32346873404304205</v>
      </c>
      <c r="I2989" s="191"/>
      <c r="J2989" s="191"/>
    </row>
    <row r="2990" spans="2:10">
      <c r="B2990" s="168">
        <v>2986</v>
      </c>
      <c r="C2990" s="181">
        <v>0.14532899904724964</v>
      </c>
      <c r="D2990" s="181">
        <v>8.9939841108978413E-3</v>
      </c>
      <c r="E2990" s="182">
        <v>0.25384718748471924</v>
      </c>
      <c r="F2990" s="183">
        <v>6.9509872612200804E-2</v>
      </c>
      <c r="G2990" s="183">
        <v>6.8517364668280239E-3</v>
      </c>
      <c r="H2990" s="183">
        <v>0.32285288201899964</v>
      </c>
      <c r="I2990" s="191"/>
      <c r="J2990" s="191"/>
    </row>
    <row r="2991" spans="2:10">
      <c r="B2991" s="168">
        <v>2987</v>
      </c>
      <c r="C2991" s="181">
        <v>0.17847599539860651</v>
      </c>
      <c r="D2991" s="181">
        <v>6.7165767771753798E-3</v>
      </c>
      <c r="E2991" s="182">
        <v>0.27211362967828912</v>
      </c>
      <c r="F2991" s="183">
        <v>9.2334167857420033E-2</v>
      </c>
      <c r="G2991" s="183">
        <v>3.7174740077435204E-3</v>
      </c>
      <c r="H2991" s="183">
        <v>0.29964235244888476</v>
      </c>
      <c r="I2991" s="191"/>
      <c r="J2991" s="191"/>
    </row>
    <row r="2992" spans="2:10">
      <c r="B2992" s="168">
        <v>2988</v>
      </c>
      <c r="C2992" s="181">
        <v>0.21386815890165178</v>
      </c>
      <c r="D2992" s="181">
        <v>4.9571978295131465E-3</v>
      </c>
      <c r="E2992" s="182">
        <v>0.28169826431145589</v>
      </c>
      <c r="F2992" s="183">
        <v>0.12324278231587658</v>
      </c>
      <c r="G2992" s="183">
        <v>2.2784813127916491E-3</v>
      </c>
      <c r="H2992" s="183">
        <v>0.2809797074905761</v>
      </c>
      <c r="I2992" s="191"/>
      <c r="J2992" s="191"/>
    </row>
    <row r="2993" spans="2:10">
      <c r="B2993" s="168">
        <v>2989</v>
      </c>
      <c r="C2993" s="181">
        <v>0.24264927159160038</v>
      </c>
      <c r="D2993" s="181">
        <v>3.8509442608512454E-3</v>
      </c>
      <c r="E2993" s="182">
        <v>0.28410258229790913</v>
      </c>
      <c r="F2993" s="183">
        <v>0.16326915189339344</v>
      </c>
      <c r="G2993" s="183">
        <v>1.0351683202792696E-3</v>
      </c>
      <c r="H2993" s="183">
        <v>0.27184512776988989</v>
      </c>
      <c r="I2993" s="191"/>
      <c r="J2993" s="191"/>
    </row>
    <row r="2994" spans="2:10">
      <c r="B2994" s="168">
        <v>2990</v>
      </c>
      <c r="C2994" s="181">
        <v>0.25760882976063959</v>
      </c>
      <c r="D2994" s="181">
        <v>3.2591087499873992E-3</v>
      </c>
      <c r="E2994" s="182">
        <v>0.28132191849057231</v>
      </c>
      <c r="F2994" s="183">
        <v>0.20438515235026211</v>
      </c>
      <c r="G2994" s="183">
        <v>6.1569498896359002E-4</v>
      </c>
      <c r="H2994" s="183">
        <v>0.27225898879779131</v>
      </c>
      <c r="I2994" s="191"/>
      <c r="J2994" s="191"/>
    </row>
    <row r="2995" spans="2:10">
      <c r="B2995" s="168">
        <v>2991</v>
      </c>
      <c r="C2995" s="181">
        <v>0.26153739970563761</v>
      </c>
      <c r="D2995" s="181">
        <v>2.928743747349488E-3</v>
      </c>
      <c r="E2995" s="182">
        <v>0.27951886984797542</v>
      </c>
      <c r="F2995" s="183">
        <v>0.24099848745885089</v>
      </c>
      <c r="G2995" s="183">
        <v>3.7672661425169451E-4</v>
      </c>
      <c r="H2995" s="183">
        <v>0.2806369402368622</v>
      </c>
      <c r="I2995" s="191"/>
      <c r="J2995" s="191"/>
    </row>
    <row r="2996" spans="2:10">
      <c r="B2996" s="168">
        <v>2992</v>
      </c>
      <c r="C2996" s="181">
        <v>0.24453326989521629</v>
      </c>
      <c r="D2996" s="181">
        <v>2.7739378078742534E-3</v>
      </c>
      <c r="E2996" s="182">
        <v>0.27412532399518208</v>
      </c>
      <c r="F2996" s="183">
        <v>0.25530655512987244</v>
      </c>
      <c r="G2996" s="183">
        <v>2.849668230263896E-4</v>
      </c>
      <c r="H2996" s="183">
        <v>0.30471223824635096</v>
      </c>
      <c r="I2996" s="191"/>
      <c r="J2996" s="191"/>
    </row>
    <row r="2997" spans="2:10">
      <c r="B2997" s="168">
        <v>2993</v>
      </c>
      <c r="C2997" s="181">
        <v>0.21015033747854495</v>
      </c>
      <c r="D2997" s="181">
        <v>2.8991539544072722E-3</v>
      </c>
      <c r="E2997" s="182">
        <v>0.26296644665899338</v>
      </c>
      <c r="F2997" s="183">
        <v>0.24872078003587775</v>
      </c>
      <c r="G2997" s="183">
        <v>3.1480823168991603E-4</v>
      </c>
      <c r="H2997" s="183">
        <v>0.3454711104803424</v>
      </c>
      <c r="I2997" s="191"/>
      <c r="J2997" s="191"/>
    </row>
    <row r="2998" spans="2:10">
      <c r="B2998" s="168">
        <v>2994</v>
      </c>
      <c r="C2998" s="181">
        <v>0.17926911677746968</v>
      </c>
      <c r="D2998" s="181">
        <v>3.2597133604250548E-3</v>
      </c>
      <c r="E2998" s="182">
        <v>0.25187785308701638</v>
      </c>
      <c r="F2998" s="183">
        <v>0.22633518481406395</v>
      </c>
      <c r="G2998" s="183">
        <v>3.8702376321164017E-4</v>
      </c>
      <c r="H2998" s="183">
        <v>0.40250031335066111</v>
      </c>
      <c r="I2998" s="191"/>
      <c r="J2998" s="191"/>
    </row>
    <row r="2999" spans="2:10">
      <c r="B2999" s="168">
        <v>2995</v>
      </c>
      <c r="C2999" s="181">
        <v>0.15193463246603275</v>
      </c>
      <c r="D2999" s="181">
        <v>3.6155900417575958E-3</v>
      </c>
      <c r="E2999" s="182">
        <v>0.24824641191142105</v>
      </c>
      <c r="F2999" s="183">
        <v>0.19494636189776759</v>
      </c>
      <c r="G2999" s="183">
        <v>6.5518997477706617E-4</v>
      </c>
      <c r="H2999" s="183">
        <v>0.50828396829217737</v>
      </c>
      <c r="I2999" s="191"/>
      <c r="J2999" s="191"/>
    </row>
    <row r="3000" spans="2:10">
      <c r="B3000" s="168">
        <v>2996</v>
      </c>
      <c r="C3000" s="181">
        <v>0.12135895619415493</v>
      </c>
      <c r="D3000" s="181">
        <v>4.5077701296449921E-3</v>
      </c>
      <c r="E3000" s="182">
        <v>0.53317060784636183</v>
      </c>
      <c r="F3000" s="183">
        <v>0.15930975058981475</v>
      </c>
      <c r="G3000" s="183">
        <v>9.1973186088619547E-4</v>
      </c>
      <c r="H3000" s="183">
        <v>0.66842639928821623</v>
      </c>
      <c r="I3000" s="191"/>
      <c r="J3000" s="191"/>
    </row>
    <row r="3001" spans="2:10">
      <c r="B3001" s="168">
        <v>2997</v>
      </c>
      <c r="C3001" s="181">
        <v>9.9366264866139989E-2</v>
      </c>
      <c r="D3001" s="181">
        <v>5.2621555388621321E-3</v>
      </c>
      <c r="E3001" s="182">
        <v>0.53802647375625867</v>
      </c>
      <c r="F3001" s="183">
        <v>0.12969744729678578</v>
      </c>
      <c r="G3001" s="183">
        <v>1.2801998188853448E-3</v>
      </c>
      <c r="H3001" s="183">
        <v>0.7818748627850467</v>
      </c>
      <c r="I3001" s="191"/>
      <c r="J3001" s="191"/>
    </row>
    <row r="3002" spans="2:10">
      <c r="B3002" s="168">
        <v>2998</v>
      </c>
      <c r="C3002" s="181">
        <v>8.3049154599777381E-2</v>
      </c>
      <c r="D3002" s="181">
        <v>3.9233303828967916E-3</v>
      </c>
      <c r="E3002" s="182">
        <v>0.51908208821747348</v>
      </c>
      <c r="F3002" s="183">
        <v>0.10359736432473517</v>
      </c>
      <c r="G3002" s="183">
        <v>1.5603567894370218E-3</v>
      </c>
      <c r="H3002" s="183">
        <v>0.56379030018067167</v>
      </c>
      <c r="I3002" s="191"/>
      <c r="J3002" s="191"/>
    </row>
    <row r="3003" spans="2:10">
      <c r="B3003" s="168">
        <v>2999</v>
      </c>
      <c r="C3003" s="181">
        <v>6.8734112085106033E-2</v>
      </c>
      <c r="D3003" s="181">
        <v>2.2436979780082618E-3</v>
      </c>
      <c r="E3003" s="182">
        <v>0.50211813970458841</v>
      </c>
      <c r="F3003" s="183">
        <v>8.1984639603880125E-2</v>
      </c>
      <c r="G3003" s="183">
        <v>2.0871711242200284E-3</v>
      </c>
      <c r="H3003" s="183">
        <v>0.24847962082849998</v>
      </c>
      <c r="I3003" s="191"/>
      <c r="J3003" s="191"/>
    </row>
    <row r="3004" spans="2:10">
      <c r="B3004" s="168">
        <v>3000</v>
      </c>
      <c r="C3004" s="181">
        <v>5.8398669736660892E-2</v>
      </c>
      <c r="D3004" s="181">
        <v>2.6355694047335665E-3</v>
      </c>
      <c r="E3004" s="182">
        <v>0.49129169744703466</v>
      </c>
      <c r="F3004" s="183">
        <v>6.6367849607633408E-2</v>
      </c>
      <c r="G3004" s="183">
        <v>3.0436543226770802E-3</v>
      </c>
      <c r="H3004" s="183">
        <v>0.12531521400593215</v>
      </c>
      <c r="I3004" s="191"/>
      <c r="J3004" s="191"/>
    </row>
    <row r="3005" spans="2:10">
      <c r="B3005" s="168">
        <v>3001</v>
      </c>
      <c r="C3005" s="181">
        <v>5.4495052711995583E-2</v>
      </c>
      <c r="D3005" s="181">
        <v>3.4083548304828194E-3</v>
      </c>
      <c r="E3005" s="182">
        <v>0.48896870510343216</v>
      </c>
      <c r="F3005" s="183">
        <v>5.6583339403884554E-2</v>
      </c>
      <c r="G3005" s="183">
        <v>4.1149642809177375E-3</v>
      </c>
      <c r="H3005" s="183">
        <v>0.10095853989264841</v>
      </c>
      <c r="I3005" s="191"/>
      <c r="J3005" s="191"/>
    </row>
    <row r="3006" spans="2:10">
      <c r="B3006" s="168">
        <v>3002</v>
      </c>
      <c r="C3006" s="181">
        <v>5.1818938398416323E-2</v>
      </c>
      <c r="D3006" s="181">
        <v>4.0310456697755809E-3</v>
      </c>
      <c r="E3006" s="182">
        <v>0.47931830880022852</v>
      </c>
      <c r="F3006" s="183">
        <v>4.7132896251357533E-2</v>
      </c>
      <c r="G3006" s="183">
        <v>5.3905574805315302E-3</v>
      </c>
      <c r="H3006" s="183">
        <v>9.6301544860656674E-2</v>
      </c>
      <c r="I3006" s="191"/>
      <c r="J3006" s="191"/>
    </row>
    <row r="3007" spans="2:10">
      <c r="B3007" s="168">
        <v>3003</v>
      </c>
      <c r="C3007" s="181">
        <v>4.8782979409935874E-2</v>
      </c>
      <c r="D3007" s="181">
        <v>4.5948697154009578E-3</v>
      </c>
      <c r="E3007" s="182">
        <v>0.47005778634190404</v>
      </c>
      <c r="F3007" s="183">
        <v>3.9312865790923822E-2</v>
      </c>
      <c r="G3007" s="183">
        <v>6.8063815903235273E-3</v>
      </c>
      <c r="H3007" s="183">
        <v>9.5766224618045168E-2</v>
      </c>
      <c r="I3007" s="191"/>
      <c r="J3007" s="191"/>
    </row>
    <row r="3008" spans="2:10">
      <c r="B3008" s="168">
        <v>3004</v>
      </c>
      <c r="C3008" s="181">
        <v>4.909643873067554E-2</v>
      </c>
      <c r="D3008" s="181">
        <v>5.4556867047734249E-3</v>
      </c>
      <c r="E3008" s="182">
        <v>0.4749000424589549</v>
      </c>
      <c r="F3008" s="183">
        <v>3.277297751273673E-2</v>
      </c>
      <c r="G3008" s="183">
        <v>9.0593571361189968E-3</v>
      </c>
      <c r="H3008" s="183">
        <v>9.6286726307227982E-2</v>
      </c>
      <c r="I3008" s="191"/>
      <c r="J3008" s="191"/>
    </row>
    <row r="3009" spans="2:10">
      <c r="B3009" s="168">
        <v>3005</v>
      </c>
      <c r="C3009" s="181">
        <v>5.0196032083679315E-2</v>
      </c>
      <c r="D3009" s="181">
        <v>6.3881610405562639E-3</v>
      </c>
      <c r="E3009" s="182">
        <v>0.47930562724947562</v>
      </c>
      <c r="F3009" s="183">
        <v>2.8399422701797142E-2</v>
      </c>
      <c r="G3009" s="183">
        <v>1.1708637428070249E-2</v>
      </c>
      <c r="H3009" s="183">
        <v>0.10220832610414321</v>
      </c>
      <c r="I3009" s="191"/>
      <c r="J3009" s="191"/>
    </row>
    <row r="3010" spans="2:10">
      <c r="B3010" s="168">
        <v>3006</v>
      </c>
      <c r="C3010" s="181">
        <v>5.3399545706102149E-2</v>
      </c>
      <c r="D3010" s="181">
        <v>9.2033427850408238E-3</v>
      </c>
      <c r="E3010" s="182">
        <v>0.17395356491831285</v>
      </c>
      <c r="F3010" s="183">
        <v>2.4659526549418706E-2</v>
      </c>
      <c r="G3010" s="183">
        <v>1.4196211834709741E-2</v>
      </c>
      <c r="H3010" s="183">
        <v>0.13833216651926025</v>
      </c>
      <c r="I3010" s="191"/>
      <c r="J3010" s="191"/>
    </row>
    <row r="3011" spans="2:10">
      <c r="B3011" s="168">
        <v>3007</v>
      </c>
      <c r="C3011" s="181">
        <v>5.439240187799875E-2</v>
      </c>
      <c r="D3011" s="181">
        <v>8.8737964814708473E-3</v>
      </c>
      <c r="E3011" s="182">
        <v>0.16729136250702872</v>
      </c>
      <c r="F3011" s="183">
        <v>2.3821980115736184E-2</v>
      </c>
      <c r="G3011" s="183">
        <v>1.4503297204679707E-2</v>
      </c>
      <c r="H3011" s="183">
        <v>0.21229818210749651</v>
      </c>
      <c r="I3011" s="191"/>
      <c r="J3011" s="191"/>
    </row>
    <row r="3012" spans="2:10">
      <c r="B3012" s="168">
        <v>3008</v>
      </c>
      <c r="C3012" s="181">
        <v>6.1556811290807999E-2</v>
      </c>
      <c r="D3012" s="181">
        <v>7.8265899425203414E-3</v>
      </c>
      <c r="E3012" s="182">
        <v>0.19097263134404899</v>
      </c>
      <c r="F3012" s="183">
        <v>2.4382550833266355E-2</v>
      </c>
      <c r="G3012" s="183">
        <v>1.2685816541048781E-2</v>
      </c>
      <c r="H3012" s="183">
        <v>0.28619036954561455</v>
      </c>
      <c r="I3012" s="191"/>
      <c r="J3012" s="191"/>
    </row>
    <row r="3013" spans="2:10">
      <c r="B3013" s="168">
        <v>3009</v>
      </c>
      <c r="C3013" s="181">
        <v>7.141517801247553E-2</v>
      </c>
      <c r="D3013" s="181">
        <v>6.6406317685682847E-3</v>
      </c>
      <c r="E3013" s="182">
        <v>0.21715021885554006</v>
      </c>
      <c r="F3013" s="183">
        <v>2.59644910512608E-2</v>
      </c>
      <c r="G3013" s="183">
        <v>1.087036820944942E-2</v>
      </c>
      <c r="H3013" s="183">
        <v>0.32303211595094639</v>
      </c>
      <c r="I3013" s="191"/>
      <c r="J3013" s="191"/>
    </row>
    <row r="3014" spans="2:10">
      <c r="B3014" s="168">
        <v>3010</v>
      </c>
      <c r="C3014" s="181">
        <v>8.1063956387564862E-2</v>
      </c>
      <c r="D3014" s="181">
        <v>5.6608332776938042E-3</v>
      </c>
      <c r="E3014" s="182">
        <v>0.24120379838344644</v>
      </c>
      <c r="F3014" s="183">
        <v>2.8447378044237748E-2</v>
      </c>
      <c r="G3014" s="183">
        <v>8.8822055273673015E-3</v>
      </c>
      <c r="H3014" s="183">
        <v>0.32235698971318932</v>
      </c>
      <c r="I3014" s="191"/>
      <c r="J3014" s="191"/>
    </row>
    <row r="3015" spans="2:10">
      <c r="B3015" s="168">
        <v>3011</v>
      </c>
      <c r="C3015" s="181">
        <v>9.1494823840314779E-2</v>
      </c>
      <c r="D3015" s="181">
        <v>4.686230198985941E-3</v>
      </c>
      <c r="E3015" s="182">
        <v>0.25941022047903356</v>
      </c>
      <c r="F3015" s="183">
        <v>3.4005026450767209E-2</v>
      </c>
      <c r="G3015" s="183">
        <v>7.2613191155900736E-3</v>
      </c>
      <c r="H3015" s="183">
        <v>0.29847600880610153</v>
      </c>
      <c r="I3015" s="191"/>
      <c r="J3015" s="191"/>
    </row>
    <row r="3016" spans="2:10">
      <c r="B3016" s="168">
        <v>3012</v>
      </c>
      <c r="C3016" s="181">
        <v>9.9013969575801025E-2</v>
      </c>
      <c r="D3016" s="181">
        <v>4.0864742408599428E-3</v>
      </c>
      <c r="E3016" s="182">
        <v>0.26029130825469521</v>
      </c>
      <c r="F3016" s="183">
        <v>4.1715252622435056E-2</v>
      </c>
      <c r="G3016" s="183">
        <v>6.1939044604099186E-3</v>
      </c>
      <c r="H3016" s="183">
        <v>0.28232431480287945</v>
      </c>
      <c r="I3016" s="191"/>
      <c r="J3016" s="191"/>
    </row>
    <row r="3017" spans="2:10">
      <c r="B3017" s="168">
        <v>3013</v>
      </c>
      <c r="C3017" s="181">
        <v>0.1027753514000041</v>
      </c>
      <c r="D3017" s="181">
        <v>3.858211677923946E-3</v>
      </c>
      <c r="E3017" s="182">
        <v>0.25634864797187207</v>
      </c>
      <c r="F3017" s="183">
        <v>5.1411988346058965E-2</v>
      </c>
      <c r="G3017" s="183">
        <v>4.3414338136354876E-3</v>
      </c>
      <c r="H3017" s="183">
        <v>0.27363314501127683</v>
      </c>
      <c r="I3017" s="191"/>
      <c r="J3017" s="191"/>
    </row>
    <row r="3018" spans="2:10">
      <c r="B3018" s="168">
        <v>3014</v>
      </c>
      <c r="C3018" s="181">
        <v>0.10485380752153164</v>
      </c>
      <c r="D3018" s="181">
        <v>3.7187134386724111E-3</v>
      </c>
      <c r="E3018" s="182">
        <v>0.24827662722124849</v>
      </c>
      <c r="F3018" s="183">
        <v>6.1839224250110097E-2</v>
      </c>
      <c r="G3018" s="183">
        <v>3.1440176528360225E-3</v>
      </c>
      <c r="H3018" s="183">
        <v>0.27309032728627591</v>
      </c>
      <c r="I3018" s="191"/>
      <c r="J3018" s="191"/>
    </row>
    <row r="3019" spans="2:10">
      <c r="B3019" s="168">
        <v>3015</v>
      </c>
      <c r="C3019" s="181">
        <v>0.10416876963432513</v>
      </c>
      <c r="D3019" s="181">
        <v>3.7854809271110137E-3</v>
      </c>
      <c r="E3019" s="182">
        <v>0.24083097339556719</v>
      </c>
      <c r="F3019" s="183">
        <v>7.056140812606225E-2</v>
      </c>
      <c r="G3019" s="183">
        <v>2.9897297794394678E-3</v>
      </c>
      <c r="H3019" s="183">
        <v>0.28245635869860997</v>
      </c>
      <c r="I3019" s="191"/>
      <c r="J3019" s="191"/>
    </row>
    <row r="3020" spans="2:10">
      <c r="B3020" s="168">
        <v>3016</v>
      </c>
      <c r="C3020" s="181">
        <v>9.7306948705324317E-2</v>
      </c>
      <c r="D3020" s="181">
        <v>4.189792628298104E-3</v>
      </c>
      <c r="E3020" s="182">
        <v>0.23683773486980086</v>
      </c>
      <c r="F3020" s="183">
        <v>7.4211874977009401E-2</v>
      </c>
      <c r="G3020" s="183">
        <v>3.7328858589829126E-3</v>
      </c>
      <c r="H3020" s="183">
        <v>0.30457146198877838</v>
      </c>
      <c r="I3020" s="191"/>
      <c r="J3020" s="191"/>
    </row>
    <row r="3021" spans="2:10">
      <c r="B3021" s="168">
        <v>3017</v>
      </c>
      <c r="C3021" s="181">
        <v>8.6595451388829028E-2</v>
      </c>
      <c r="D3021" s="181">
        <v>4.8008994502924517E-3</v>
      </c>
      <c r="E3021" s="182">
        <v>0.23137982712398661</v>
      </c>
      <c r="F3021" s="183">
        <v>7.3032883747114141E-2</v>
      </c>
      <c r="G3021" s="183">
        <v>5.2365067125386558E-3</v>
      </c>
      <c r="H3021" s="183">
        <v>0.34339148527684049</v>
      </c>
      <c r="I3021" s="191"/>
      <c r="J3021" s="191"/>
    </row>
    <row r="3022" spans="2:10">
      <c r="B3022" s="168">
        <v>3018</v>
      </c>
      <c r="C3022" s="181">
        <v>7.5478049387934981E-2</v>
      </c>
      <c r="D3022" s="181">
        <v>5.6049583693922088E-3</v>
      </c>
      <c r="E3022" s="182">
        <v>0.2254937170325805</v>
      </c>
      <c r="F3022" s="183">
        <v>6.7573042174879416E-2</v>
      </c>
      <c r="G3022" s="183">
        <v>5.6830439320747174E-3</v>
      </c>
      <c r="H3022" s="183">
        <v>0.40189636909276671</v>
      </c>
      <c r="I3022" s="191"/>
      <c r="J3022" s="191"/>
    </row>
    <row r="3023" spans="2:10">
      <c r="B3023" s="168">
        <v>3019</v>
      </c>
      <c r="C3023" s="181">
        <v>6.4458417581833113E-2</v>
      </c>
      <c r="D3023" s="181">
        <v>7.0937228759773933E-3</v>
      </c>
      <c r="E3023" s="182">
        <v>0.22558108605059909</v>
      </c>
      <c r="F3023" s="183">
        <v>5.5497983479574277E-2</v>
      </c>
      <c r="G3023" s="183">
        <v>6.5620275357279757E-3</v>
      </c>
      <c r="H3023" s="183">
        <v>0.50866907426997221</v>
      </c>
      <c r="I3023" s="191"/>
      <c r="J3023" s="191"/>
    </row>
    <row r="3024" spans="2:10">
      <c r="B3024" s="168">
        <v>3020</v>
      </c>
      <c r="C3024" s="181">
        <v>5.5856315662036304E-2</v>
      </c>
      <c r="D3024" s="181">
        <v>8.8974545628082765E-3</v>
      </c>
      <c r="E3024" s="182">
        <v>0.51325953432009719</v>
      </c>
      <c r="F3024" s="183">
        <v>4.4805183231295877E-2</v>
      </c>
      <c r="G3024" s="183">
        <v>8.1884689883914945E-3</v>
      </c>
      <c r="H3024" s="183">
        <v>0.66793923934424759</v>
      </c>
      <c r="I3024" s="191"/>
      <c r="J3024" s="191"/>
    </row>
    <row r="3025" spans="2:10">
      <c r="B3025" s="168">
        <v>3021</v>
      </c>
      <c r="C3025" s="181">
        <v>4.8877372857285217E-2</v>
      </c>
      <c r="D3025" s="181">
        <v>1.0410727096250454E-2</v>
      </c>
      <c r="E3025" s="182">
        <v>0.52447281227640885</v>
      </c>
      <c r="F3025" s="183">
        <v>3.6540591921996754E-2</v>
      </c>
      <c r="G3025" s="183">
        <v>1.0422238996488645E-2</v>
      </c>
      <c r="H3025" s="183">
        <v>0.78031194642669577</v>
      </c>
      <c r="I3025" s="191"/>
      <c r="J3025" s="191"/>
    </row>
    <row r="3026" spans="2:10">
      <c r="B3026" s="168">
        <v>3022</v>
      </c>
      <c r="C3026" s="181">
        <v>4.3542914190410731E-2</v>
      </c>
      <c r="D3026" s="181">
        <v>9.2413403781712797E-3</v>
      </c>
      <c r="E3026" s="182">
        <v>0.51087579438087427</v>
      </c>
      <c r="F3026" s="183">
        <v>2.8861841830593683E-2</v>
      </c>
      <c r="G3026" s="183">
        <v>1.2501788875590279E-2</v>
      </c>
      <c r="H3026" s="183">
        <v>0.55802650033663737</v>
      </c>
      <c r="I3026" s="191"/>
      <c r="J3026" s="191"/>
    </row>
    <row r="3027" spans="2:10">
      <c r="B3027" s="168">
        <v>3023</v>
      </c>
      <c r="C3027" s="181">
        <v>3.9302057729859056E-2</v>
      </c>
      <c r="D3027" s="181">
        <v>9.1741693327841885E-3</v>
      </c>
      <c r="E3027" s="182">
        <v>0.50316809828643105</v>
      </c>
      <c r="F3027" s="183">
        <v>2.2448064726129011E-2</v>
      </c>
      <c r="G3027" s="183">
        <v>1.5457781943305701E-2</v>
      </c>
      <c r="H3027" s="183">
        <v>0.24715759416904035</v>
      </c>
      <c r="I3027" s="191"/>
      <c r="J3027" s="191"/>
    </row>
    <row r="3028" spans="2:10">
      <c r="B3028" s="168">
        <v>3024</v>
      </c>
      <c r="C3028" s="181">
        <v>3.6026725741896144E-2</v>
      </c>
      <c r="D3028" s="181">
        <v>1.0186929915531349E-2</v>
      </c>
      <c r="E3028" s="182">
        <v>0.57017424767327429</v>
      </c>
      <c r="F3028" s="183">
        <v>1.7760645474082744E-2</v>
      </c>
      <c r="G3028" s="183">
        <v>1.8693559387367061E-2</v>
      </c>
      <c r="H3028" s="183">
        <v>0.12631458430561712</v>
      </c>
      <c r="I3028" s="191"/>
      <c r="J3028" s="191"/>
    </row>
    <row r="3029" spans="2:10">
      <c r="B3029" s="168">
        <v>3025</v>
      </c>
      <c r="C3029" s="181">
        <v>3.4033960682662019E-2</v>
      </c>
      <c r="D3029" s="181">
        <v>1.1548317055049485E-2</v>
      </c>
      <c r="E3029" s="182">
        <v>0.58530378274681405</v>
      </c>
      <c r="F3029" s="183">
        <v>1.5487024425472787E-2</v>
      </c>
      <c r="G3029" s="183">
        <v>2.1901866476801667E-2</v>
      </c>
      <c r="H3029" s="183">
        <v>0.10206552111604175</v>
      </c>
      <c r="I3029" s="191"/>
      <c r="J3029" s="191"/>
    </row>
    <row r="3030" spans="2:10">
      <c r="B3030" s="168">
        <v>3026</v>
      </c>
      <c r="C3030" s="181">
        <v>3.2607301446646919E-2</v>
      </c>
      <c r="D3030" s="181">
        <v>1.3318366528674902E-2</v>
      </c>
      <c r="E3030" s="182">
        <v>0.58232031504952508</v>
      </c>
      <c r="F3030" s="183">
        <v>1.384306288393366E-2</v>
      </c>
      <c r="G3030" s="183">
        <v>2.6370998486420705E-2</v>
      </c>
      <c r="H3030" s="183">
        <v>9.7624100754167373E-2</v>
      </c>
      <c r="I3030" s="191"/>
      <c r="J3030" s="191"/>
    </row>
    <row r="3031" spans="2:10">
      <c r="B3031" s="168">
        <v>3027</v>
      </c>
      <c r="C3031" s="181">
        <v>3.3137791286249885E-2</v>
      </c>
      <c r="D3031" s="181">
        <v>1.5174539702782456E-2</v>
      </c>
      <c r="E3031" s="182">
        <v>0.58978288290209313</v>
      </c>
      <c r="F3031" s="183">
        <v>1.2560024764400868E-2</v>
      </c>
      <c r="G3031" s="183">
        <v>3.0681303747772653E-2</v>
      </c>
      <c r="H3031" s="183">
        <v>9.7375272544510574E-2</v>
      </c>
      <c r="I3031" s="191"/>
      <c r="J3031" s="191"/>
    </row>
    <row r="3032" spans="2:10">
      <c r="B3032" s="168">
        <v>3028</v>
      </c>
      <c r="C3032" s="181">
        <v>3.6862809861217961E-2</v>
      </c>
      <c r="D3032" s="181">
        <v>1.7676387146517727E-2</v>
      </c>
      <c r="E3032" s="182">
        <v>0.62159882975111314</v>
      </c>
      <c r="F3032" s="183">
        <v>1.05189405847787E-2</v>
      </c>
      <c r="G3032" s="183">
        <v>3.6742124332315385E-2</v>
      </c>
      <c r="H3032" s="183">
        <v>9.7758349791777333E-2</v>
      </c>
      <c r="I3032" s="191"/>
      <c r="J3032" s="191"/>
    </row>
    <row r="3033" spans="2:10">
      <c r="B3033" s="168">
        <v>3029</v>
      </c>
      <c r="C3033" s="181">
        <v>3.9316837861957096E-2</v>
      </c>
      <c r="D3033" s="181">
        <v>1.8001467649894413E-2</v>
      </c>
      <c r="E3033" s="182">
        <v>0.69691502712545583</v>
      </c>
      <c r="F3033" s="183">
        <v>8.9554447292614445E-3</v>
      </c>
      <c r="G3033" s="183">
        <v>4.3352385881592591E-2</v>
      </c>
      <c r="H3033" s="183">
        <v>0.10722308335462762</v>
      </c>
      <c r="I3033" s="191"/>
      <c r="J3033" s="191"/>
    </row>
    <row r="3034" spans="2:10">
      <c r="B3034" s="168">
        <v>3030</v>
      </c>
      <c r="C3034" s="181">
        <v>4.8971248801186522E-2</v>
      </c>
      <c r="D3034" s="181">
        <v>2.3173398911918386E-2</v>
      </c>
      <c r="E3034" s="182">
        <v>0.51678746669514397</v>
      </c>
      <c r="F3034" s="183">
        <v>8.9484462141532876E-3</v>
      </c>
      <c r="G3034" s="183">
        <v>4.7170934535706109E-2</v>
      </c>
      <c r="H3034" s="183">
        <v>0.18854395275562916</v>
      </c>
      <c r="I3034" s="191"/>
      <c r="J3034" s="191"/>
    </row>
    <row r="3035" spans="2:10">
      <c r="B3035" s="168">
        <v>3031</v>
      </c>
      <c r="C3035" s="181">
        <v>6.9364925940226821E-2</v>
      </c>
      <c r="D3035" s="181">
        <v>2.6684576068950583E-2</v>
      </c>
      <c r="E3035" s="182">
        <v>0.65310730223435909</v>
      </c>
      <c r="F3035" s="183">
        <v>1.1221067474890614E-2</v>
      </c>
      <c r="G3035" s="183">
        <v>4.6156936340755683E-2</v>
      </c>
      <c r="H3035" s="183">
        <v>0.27887758983990579</v>
      </c>
      <c r="I3035" s="191"/>
      <c r="J3035" s="191"/>
    </row>
    <row r="3036" spans="2:10">
      <c r="B3036" s="168">
        <v>3032</v>
      </c>
      <c r="C3036" s="181">
        <v>8.9751697124721322E-2</v>
      </c>
      <c r="D3036" s="181">
        <v>2.5295193230006733E-2</v>
      </c>
      <c r="E3036" s="182">
        <v>0.80215571170419497</v>
      </c>
      <c r="F3036" s="183">
        <v>1.434695597172091E-2</v>
      </c>
      <c r="G3036" s="183">
        <v>3.9755158185716837E-2</v>
      </c>
      <c r="H3036" s="183">
        <v>0.28742101512559759</v>
      </c>
      <c r="I3036" s="191"/>
      <c r="J3036" s="191"/>
    </row>
    <row r="3037" spans="2:10">
      <c r="B3037" s="168">
        <v>3033</v>
      </c>
      <c r="C3037" s="181">
        <v>0.11480761120899138</v>
      </c>
      <c r="D3037" s="181">
        <v>1.8267205053557587E-2</v>
      </c>
      <c r="E3037" s="182">
        <v>0.91696442761772068</v>
      </c>
      <c r="F3037" s="183">
        <v>1.8207929883014853E-2</v>
      </c>
      <c r="G3037" s="183">
        <v>2.9404423404538894E-2</v>
      </c>
      <c r="H3037" s="183">
        <v>0.27426187506389421</v>
      </c>
      <c r="I3037" s="191"/>
      <c r="J3037" s="191"/>
    </row>
    <row r="3038" spans="2:10">
      <c r="B3038" s="168">
        <v>3034</v>
      </c>
      <c r="C3038" s="181">
        <v>0.14897135194601244</v>
      </c>
      <c r="D3038" s="181">
        <v>1.2864386536987477E-2</v>
      </c>
      <c r="E3038" s="182">
        <v>0.97849635983985039</v>
      </c>
      <c r="F3038" s="183">
        <v>2.8840467055386555E-2</v>
      </c>
      <c r="G3038" s="183">
        <v>1.9165466885097203E-2</v>
      </c>
      <c r="H3038" s="183">
        <v>0.25748206844778049</v>
      </c>
      <c r="I3038" s="191"/>
      <c r="J3038" s="191"/>
    </row>
    <row r="3039" spans="2:10">
      <c r="B3039" s="168">
        <v>3035</v>
      </c>
      <c r="C3039" s="181">
        <v>0.18312827016334454</v>
      </c>
      <c r="D3039" s="181">
        <v>8.4811480589857893E-3</v>
      </c>
      <c r="E3039" s="182">
        <v>0.99934681048016072</v>
      </c>
      <c r="F3039" s="183">
        <v>4.3892307952729984E-2</v>
      </c>
      <c r="G3039" s="183">
        <v>1.2304009096718161E-2</v>
      </c>
      <c r="H3039" s="183">
        <v>0.2385159959668838</v>
      </c>
      <c r="I3039" s="191"/>
      <c r="J3039" s="191"/>
    </row>
    <row r="3040" spans="2:10">
      <c r="B3040" s="168">
        <v>3036</v>
      </c>
      <c r="C3040" s="181">
        <v>0.20890829330505359</v>
      </c>
      <c r="D3040" s="181">
        <v>6.2681604016794788E-3</v>
      </c>
      <c r="E3040" s="182">
        <v>0.98900819742026169</v>
      </c>
      <c r="F3040" s="183">
        <v>6.5239330427582218E-2</v>
      </c>
      <c r="G3040" s="183">
        <v>8.4334666147970316E-3</v>
      </c>
      <c r="H3040" s="183">
        <v>0.22648103723523191</v>
      </c>
      <c r="I3040" s="191"/>
      <c r="J3040" s="191"/>
    </row>
    <row r="3041" spans="2:10">
      <c r="B3041" s="168">
        <v>3037</v>
      </c>
      <c r="C3041" s="181">
        <v>0.22835431875627962</v>
      </c>
      <c r="D3041" s="181">
        <v>4.4811276489535425E-3</v>
      </c>
      <c r="E3041" s="182">
        <v>0.92908576870101423</v>
      </c>
      <c r="F3041" s="183">
        <v>9.1466076180457559E-2</v>
      </c>
      <c r="G3041" s="183">
        <v>4.5117093656803775E-3</v>
      </c>
      <c r="H3041" s="183">
        <v>0.21647286850765438</v>
      </c>
      <c r="I3041" s="191"/>
      <c r="J3041" s="191"/>
    </row>
    <row r="3042" spans="2:10">
      <c r="B3042" s="168">
        <v>3038</v>
      </c>
      <c r="C3042" s="181">
        <v>0.2382818767515763</v>
      </c>
      <c r="D3042" s="181">
        <v>4.304065832576344E-3</v>
      </c>
      <c r="E3042" s="182">
        <v>0.80393871489754121</v>
      </c>
      <c r="F3042" s="183">
        <v>0.11868116395855773</v>
      </c>
      <c r="G3042" s="183">
        <v>2.2557191940380836E-3</v>
      </c>
      <c r="H3042" s="183">
        <v>0.21516910042295512</v>
      </c>
      <c r="I3042" s="191"/>
      <c r="J3042" s="191"/>
    </row>
    <row r="3043" spans="2:10">
      <c r="B3043" s="168">
        <v>3039</v>
      </c>
      <c r="C3043" s="181">
        <v>0.23530763329155682</v>
      </c>
      <c r="D3043" s="181">
        <v>4.338230272589904E-3</v>
      </c>
      <c r="E3043" s="182">
        <v>0.68467470454817503</v>
      </c>
      <c r="F3043" s="183">
        <v>0.14780353671857177</v>
      </c>
      <c r="G3043" s="183">
        <v>1.1116856212678124E-3</v>
      </c>
      <c r="H3043" s="183">
        <v>0.22822556907875968</v>
      </c>
      <c r="I3043" s="191"/>
      <c r="J3043" s="191"/>
    </row>
    <row r="3044" spans="2:10">
      <c r="B3044" s="168">
        <v>3040</v>
      </c>
      <c r="C3044" s="181">
        <v>0.21008278530030561</v>
      </c>
      <c r="D3044" s="181">
        <v>4.2701635624982255E-3</v>
      </c>
      <c r="E3044" s="182">
        <v>0.59751784088785276</v>
      </c>
      <c r="F3044" s="183">
        <v>0.16804258737792663</v>
      </c>
      <c r="G3044" s="183">
        <v>6.4465572041343729E-4</v>
      </c>
      <c r="H3044" s="183">
        <v>0.25942885590447479</v>
      </c>
      <c r="I3044" s="191"/>
      <c r="J3044" s="191"/>
    </row>
    <row r="3045" spans="2:10">
      <c r="B3045" s="168">
        <v>3041</v>
      </c>
      <c r="C3045" s="181">
        <v>0.17916306197278573</v>
      </c>
      <c r="D3045" s="181">
        <v>3.0494091755436624E-3</v>
      </c>
      <c r="E3045" s="182">
        <v>0.51835237879219787</v>
      </c>
      <c r="F3045" s="183">
        <v>0.18423701343642543</v>
      </c>
      <c r="G3045" s="183">
        <v>4.8925006439952108E-4</v>
      </c>
      <c r="H3045" s="183">
        <v>0.31294941342784965</v>
      </c>
      <c r="I3045" s="191"/>
      <c r="J3045" s="191"/>
    </row>
    <row r="3046" spans="2:10">
      <c r="B3046" s="168">
        <v>3042</v>
      </c>
      <c r="C3046" s="181">
        <v>0.14753706121501037</v>
      </c>
      <c r="D3046" s="181">
        <v>3.3739463644698272E-3</v>
      </c>
      <c r="E3046" s="182">
        <v>0.44423502536354975</v>
      </c>
      <c r="F3046" s="183">
        <v>0.18736697003563393</v>
      </c>
      <c r="G3046" s="183">
        <v>4.7725930541326901E-4</v>
      </c>
      <c r="H3046" s="183">
        <v>0.38402342954426144</v>
      </c>
      <c r="I3046" s="191"/>
      <c r="J3046" s="191"/>
    </row>
    <row r="3047" spans="2:10">
      <c r="B3047" s="168">
        <v>3043</v>
      </c>
      <c r="C3047" s="181">
        <v>0.11391667218431888</v>
      </c>
      <c r="D3047" s="181">
        <v>4.1263528865188755E-3</v>
      </c>
      <c r="E3047" s="182">
        <v>0.39110382900847596</v>
      </c>
      <c r="F3047" s="183">
        <v>0.16120965782673788</v>
      </c>
      <c r="G3047" s="183">
        <v>7.2652482908511023E-4</v>
      </c>
      <c r="H3047" s="183">
        <v>0.48785835650422976</v>
      </c>
      <c r="I3047" s="191"/>
      <c r="J3047" s="191"/>
    </row>
    <row r="3048" spans="2:10">
      <c r="B3048" s="168">
        <v>3044</v>
      </c>
      <c r="C3048" s="181">
        <v>8.0808131979677955E-2</v>
      </c>
      <c r="D3048" s="181">
        <v>5.7657570371850838E-3</v>
      </c>
      <c r="E3048" s="182">
        <v>0.64095214063892181</v>
      </c>
      <c r="F3048" s="183">
        <v>0.11436259748061055</v>
      </c>
      <c r="G3048" s="183">
        <v>1.4706293302432841E-3</v>
      </c>
      <c r="H3048" s="183">
        <v>0.64347186710862447</v>
      </c>
      <c r="I3048" s="191"/>
      <c r="J3048" s="191"/>
    </row>
    <row r="3049" spans="2:10">
      <c r="B3049" s="168">
        <v>3045</v>
      </c>
      <c r="C3049" s="181">
        <v>6.1279702457889836E-2</v>
      </c>
      <c r="D3049" s="181">
        <v>8.4778654049391632E-3</v>
      </c>
      <c r="E3049" s="182">
        <v>0.63983089804138271</v>
      </c>
      <c r="F3049" s="183">
        <v>8.0468892238140188E-2</v>
      </c>
      <c r="G3049" s="183">
        <v>3.2377420316918423E-3</v>
      </c>
      <c r="H3049" s="183">
        <v>0.7477046898692874</v>
      </c>
      <c r="I3049" s="191"/>
      <c r="J3049" s="191"/>
    </row>
    <row r="3050" spans="2:10">
      <c r="B3050" s="168">
        <v>3046</v>
      </c>
      <c r="C3050" s="181">
        <v>4.6072449316275264E-2</v>
      </c>
      <c r="D3050" s="181">
        <v>8.9170535098021444E-3</v>
      </c>
      <c r="E3050" s="182">
        <v>0.62025267024709319</v>
      </c>
      <c r="F3050" s="183">
        <v>5.4444379439079829E-2</v>
      </c>
      <c r="G3050" s="183">
        <v>7.1844630925962669E-3</v>
      </c>
      <c r="H3050" s="183">
        <v>0.5192173263466201</v>
      </c>
      <c r="I3050" s="191"/>
      <c r="J3050" s="191"/>
    </row>
    <row r="3051" spans="2:10">
      <c r="B3051" s="168">
        <v>3047</v>
      </c>
      <c r="C3051" s="181">
        <v>3.8084213522419239E-2</v>
      </c>
      <c r="D3051" s="181">
        <v>8.8794748643342622E-3</v>
      </c>
      <c r="E3051" s="182">
        <v>0.6063542956238106</v>
      </c>
      <c r="F3051" s="183">
        <v>3.8155869894225626E-2</v>
      </c>
      <c r="G3051" s="183">
        <v>1.3438998791947949E-2</v>
      </c>
      <c r="H3051" s="183">
        <v>0.22569009694597542</v>
      </c>
      <c r="I3051" s="191"/>
      <c r="J3051" s="191"/>
    </row>
    <row r="3052" spans="2:10">
      <c r="B3052" s="168">
        <v>3048</v>
      </c>
      <c r="C3052" s="181">
        <v>3.3360570162732688E-2</v>
      </c>
      <c r="D3052" s="181">
        <v>1.0981937113023435E-2</v>
      </c>
      <c r="E3052" s="182">
        <v>0.59252649571342098</v>
      </c>
      <c r="F3052" s="183">
        <v>3.1298083547997589E-2</v>
      </c>
      <c r="G3052" s="183">
        <v>2.097464885959921E-2</v>
      </c>
      <c r="H3052" s="183">
        <v>0.12002269708433488</v>
      </c>
      <c r="I3052" s="191"/>
      <c r="J3052" s="191"/>
    </row>
    <row r="3053" spans="2:10">
      <c r="B3053" s="168">
        <v>3049</v>
      </c>
      <c r="C3053" s="181">
        <v>3.0439773539310901E-2</v>
      </c>
      <c r="D3053" s="181">
        <v>1.3888516601488266E-2</v>
      </c>
      <c r="E3053" s="182">
        <v>0.58530378274681405</v>
      </c>
      <c r="F3053" s="183">
        <v>2.7461518250972546E-2</v>
      </c>
      <c r="G3053" s="183">
        <v>2.8978480482922734E-2</v>
      </c>
      <c r="H3053" s="183">
        <v>0.10096780148854133</v>
      </c>
      <c r="I3053" s="191"/>
      <c r="J3053" s="191"/>
    </row>
    <row r="3054" spans="2:10">
      <c r="B3054" s="168">
        <v>3050</v>
      </c>
      <c r="C3054" s="181">
        <v>2.8230721905545871E-2</v>
      </c>
      <c r="D3054" s="181">
        <v>1.7213120766155436E-2</v>
      </c>
      <c r="E3054" s="182">
        <v>0.58232031504952508</v>
      </c>
      <c r="F3054" s="183">
        <v>2.4327148794947111E-2</v>
      </c>
      <c r="G3054" s="183">
        <v>3.7512886255287634E-2</v>
      </c>
      <c r="H3054" s="183">
        <v>9.8195585323598816E-2</v>
      </c>
      <c r="I3054" s="191"/>
      <c r="J3054" s="191"/>
    </row>
    <row r="3055" spans="2:10">
      <c r="B3055" s="168">
        <v>3051</v>
      </c>
      <c r="C3055" s="181">
        <v>2.8361904151467957E-2</v>
      </c>
      <c r="D3055" s="181">
        <v>2.1004380459252649E-2</v>
      </c>
      <c r="E3055" s="182">
        <v>0.58978288290209313</v>
      </c>
      <c r="F3055" s="183">
        <v>2.302856225022331E-2</v>
      </c>
      <c r="G3055" s="183">
        <v>4.7127137780425821E-2</v>
      </c>
      <c r="H3055" s="183">
        <v>9.8732052239987531E-2</v>
      </c>
      <c r="I3055" s="191"/>
      <c r="J3055" s="191"/>
    </row>
    <row r="3056" spans="2:10">
      <c r="B3056" s="168">
        <v>3052</v>
      </c>
      <c r="C3056" s="181">
        <v>3.3203670795917489E-2</v>
      </c>
      <c r="D3056" s="181">
        <v>2.5530007785526505E-2</v>
      </c>
      <c r="E3056" s="182">
        <v>0.62159882975111314</v>
      </c>
      <c r="F3056" s="183">
        <v>2.0720121003291996E-2</v>
      </c>
      <c r="G3056" s="183">
        <v>5.8583664419980058E-2</v>
      </c>
      <c r="H3056" s="183">
        <v>9.9392448129991193E-2</v>
      </c>
      <c r="I3056" s="191"/>
      <c r="J3056" s="191"/>
    </row>
    <row r="3057" spans="2:10">
      <c r="B3057" s="168">
        <v>3053</v>
      </c>
      <c r="C3057" s="181">
        <v>3.5776599862219045E-2</v>
      </c>
      <c r="D3057" s="181">
        <v>2.7545428718429764E-2</v>
      </c>
      <c r="E3057" s="182">
        <v>0.69598220559399071</v>
      </c>
      <c r="F3057" s="183">
        <v>1.910515331005809E-2</v>
      </c>
      <c r="G3057" s="183">
        <v>6.8521124482538637E-2</v>
      </c>
      <c r="H3057" s="183">
        <v>0.10887120639519363</v>
      </c>
      <c r="I3057" s="191"/>
      <c r="J3057" s="191"/>
    </row>
    <row r="3058" spans="2:10">
      <c r="B3058" s="168">
        <v>3054</v>
      </c>
      <c r="C3058" s="181">
        <v>4.5903608887328723E-2</v>
      </c>
      <c r="D3058" s="181">
        <v>3.1369859176060624E-2</v>
      </c>
      <c r="E3058" s="182">
        <v>0.51591818450602545</v>
      </c>
      <c r="F3058" s="183">
        <v>1.8860412133935901E-2</v>
      </c>
      <c r="G3058" s="183">
        <v>6.9566793184980991E-2</v>
      </c>
      <c r="H3058" s="183">
        <v>0.18940863298932828</v>
      </c>
      <c r="I3058" s="191"/>
      <c r="J3058" s="191"/>
    </row>
    <row r="3059" spans="2:10">
      <c r="B3059" s="168">
        <v>3055</v>
      </c>
      <c r="C3059" s="181">
        <v>6.9027177840880222E-2</v>
      </c>
      <c r="D3059" s="181">
        <v>2.7539922755040778E-2</v>
      </c>
      <c r="E3059" s="182">
        <v>0.65310730223435909</v>
      </c>
      <c r="F3059" s="183">
        <v>2.0231741865251882E-2</v>
      </c>
      <c r="G3059" s="183">
        <v>5.44283583482357E-2</v>
      </c>
      <c r="H3059" s="183">
        <v>0.27906096943858605</v>
      </c>
      <c r="I3059" s="191"/>
      <c r="J3059" s="191"/>
    </row>
    <row r="3060" spans="2:10">
      <c r="B3060" s="168">
        <v>3056</v>
      </c>
      <c r="C3060" s="181">
        <v>9.8573301180142639E-2</v>
      </c>
      <c r="D3060" s="181">
        <v>1.9340926803992638E-2</v>
      </c>
      <c r="E3060" s="182">
        <v>0.80215571170419497</v>
      </c>
      <c r="F3060" s="183">
        <v>2.6839925997770252E-2</v>
      </c>
      <c r="G3060" s="183">
        <v>3.3869321389092162E-2</v>
      </c>
      <c r="H3060" s="183">
        <v>0.28619513265207408</v>
      </c>
      <c r="I3060" s="191"/>
      <c r="J3060" s="191"/>
    </row>
    <row r="3061" spans="2:10">
      <c r="B3061" s="168">
        <v>3057</v>
      </c>
      <c r="C3061" s="181">
        <v>0.13989042324543829</v>
      </c>
      <c r="D3061" s="181">
        <v>1.1236962000417187E-2</v>
      </c>
      <c r="E3061" s="182">
        <v>0.91696442761772068</v>
      </c>
      <c r="F3061" s="183">
        <v>3.8199757134288088E-2</v>
      </c>
      <c r="G3061" s="183">
        <v>1.7278853060192421E-2</v>
      </c>
      <c r="H3061" s="183">
        <v>0.27065576244588713</v>
      </c>
      <c r="I3061" s="191"/>
      <c r="J3061" s="191"/>
    </row>
    <row r="3062" spans="2:10">
      <c r="B3062" s="168">
        <v>3058</v>
      </c>
      <c r="C3062" s="181">
        <v>0.18676849888007177</v>
      </c>
      <c r="D3062" s="181">
        <v>6.6031334286668058E-3</v>
      </c>
      <c r="E3062" s="182">
        <v>0.97849635983985039</v>
      </c>
      <c r="F3062" s="183">
        <v>5.6709312675831389E-2</v>
      </c>
      <c r="G3062" s="183">
        <v>6.8521090610338129E-3</v>
      </c>
      <c r="H3062" s="183">
        <v>0.25659119112855561</v>
      </c>
      <c r="I3062" s="191"/>
      <c r="J3062" s="191"/>
    </row>
    <row r="3063" spans="2:10">
      <c r="B3063" s="168">
        <v>3059</v>
      </c>
      <c r="C3063" s="181">
        <v>0.22561912866829562</v>
      </c>
      <c r="D3063" s="181">
        <v>4.1772687828339925E-3</v>
      </c>
      <c r="E3063" s="182">
        <v>0.99934681048016072</v>
      </c>
      <c r="F3063" s="183">
        <v>7.6780778202473324E-2</v>
      </c>
      <c r="G3063" s="183">
        <v>3.0883994995721089E-3</v>
      </c>
      <c r="H3063" s="183">
        <v>0.23809578413037022</v>
      </c>
      <c r="I3063" s="191"/>
      <c r="J3063" s="191"/>
    </row>
    <row r="3064" spans="2:10">
      <c r="B3064" s="168">
        <v>3060</v>
      </c>
      <c r="C3064" s="181">
        <v>0.2601569362947676</v>
      </c>
      <c r="D3064" s="181">
        <v>3.3027896675229297E-3</v>
      </c>
      <c r="E3064" s="182">
        <v>0.98900819742026169</v>
      </c>
      <c r="F3064" s="183">
        <v>0.10242857782622912</v>
      </c>
      <c r="G3064" s="183">
        <v>1.9601503722470144E-3</v>
      </c>
      <c r="H3064" s="183">
        <v>0.22503172978650093</v>
      </c>
      <c r="I3064" s="191"/>
      <c r="J3064" s="191"/>
    </row>
    <row r="3065" spans="2:10">
      <c r="B3065" s="168">
        <v>3061</v>
      </c>
      <c r="C3065" s="181">
        <v>0.28452931958174238</v>
      </c>
      <c r="D3065" s="181">
        <v>2.6891543154672483E-3</v>
      </c>
      <c r="E3065" s="182">
        <v>0.92908576870101423</v>
      </c>
      <c r="F3065" s="183">
        <v>0.13505579316223026</v>
      </c>
      <c r="G3065" s="183">
        <v>8.4677114095289656E-4</v>
      </c>
      <c r="H3065" s="183">
        <v>0.21550198864104961</v>
      </c>
      <c r="I3065" s="191"/>
      <c r="J3065" s="191"/>
    </row>
    <row r="3066" spans="2:10">
      <c r="B3066" s="168">
        <v>3062</v>
      </c>
      <c r="C3066" s="181">
        <v>0.29229782446579455</v>
      </c>
      <c r="D3066" s="181">
        <v>2.7671049617665391E-3</v>
      </c>
      <c r="E3066" s="182">
        <v>0.80393871489754121</v>
      </c>
      <c r="F3066" s="183">
        <v>0.17126152509779605</v>
      </c>
      <c r="G3066" s="183">
        <v>4.6950257149278349E-4</v>
      </c>
      <c r="H3066" s="183">
        <v>0.21511785292568086</v>
      </c>
      <c r="I3066" s="191"/>
      <c r="J3066" s="191"/>
    </row>
    <row r="3067" spans="2:10">
      <c r="B3067" s="168">
        <v>3063</v>
      </c>
      <c r="C3067" s="181">
        <v>0.28839915351060352</v>
      </c>
      <c r="D3067" s="181">
        <v>3.0487137156147838E-3</v>
      </c>
      <c r="E3067" s="182">
        <v>0.68467470454817503</v>
      </c>
      <c r="F3067" s="183">
        <v>0.21359412949383588</v>
      </c>
      <c r="G3067" s="183">
        <v>3.2669737407459029E-4</v>
      </c>
      <c r="H3067" s="183">
        <v>0.22887335155721389</v>
      </c>
      <c r="I3067" s="191"/>
      <c r="J3067" s="191"/>
    </row>
    <row r="3068" spans="2:10">
      <c r="B3068" s="168">
        <v>3064</v>
      </c>
      <c r="C3068" s="181">
        <v>0.26765400072080098</v>
      </c>
      <c r="D3068" s="181">
        <v>3.0957191757601111E-3</v>
      </c>
      <c r="E3068" s="182">
        <v>0.59751784088785276</v>
      </c>
      <c r="F3068" s="183">
        <v>0.25675879872798063</v>
      </c>
      <c r="G3068" s="183">
        <v>2.5468507575602308E-4</v>
      </c>
      <c r="H3068" s="183">
        <v>0.26167280828081951</v>
      </c>
      <c r="I3068" s="191"/>
      <c r="J3068" s="191"/>
    </row>
    <row r="3069" spans="2:10">
      <c r="B3069" s="168">
        <v>3065</v>
      </c>
      <c r="C3069" s="181">
        <v>0.23902991029419737</v>
      </c>
      <c r="D3069" s="181">
        <v>2.2977358636491296E-3</v>
      </c>
      <c r="E3069" s="182">
        <v>0.51835237879219787</v>
      </c>
      <c r="F3069" s="183">
        <v>0.29129502281809033</v>
      </c>
      <c r="G3069" s="183">
        <v>2.0242027034419403E-4</v>
      </c>
      <c r="H3069" s="183">
        <v>0.31335604159038666</v>
      </c>
      <c r="I3069" s="191"/>
      <c r="J3069" s="191"/>
    </row>
    <row r="3070" spans="2:10">
      <c r="B3070" s="168">
        <v>3066</v>
      </c>
      <c r="C3070" s="181">
        <v>0.20308635629754959</v>
      </c>
      <c r="D3070" s="181">
        <v>2.5680702747768618E-3</v>
      </c>
      <c r="E3070" s="182">
        <v>0.44423502536354975</v>
      </c>
      <c r="F3070" s="183">
        <v>0.29304616851466031</v>
      </c>
      <c r="G3070" s="183">
        <v>2.3253265661192957E-4</v>
      </c>
      <c r="H3070" s="183">
        <v>0.38364096973672074</v>
      </c>
      <c r="I3070" s="191"/>
      <c r="J3070" s="191"/>
    </row>
    <row r="3071" spans="2:10">
      <c r="B3071" s="168">
        <v>3067</v>
      </c>
      <c r="C3071" s="181">
        <v>0.15445048488041171</v>
      </c>
      <c r="D3071" s="181">
        <v>3.2363095674778691E-3</v>
      </c>
      <c r="E3071" s="182">
        <v>0.38579911900234692</v>
      </c>
      <c r="F3071" s="183">
        <v>0.25372347722223015</v>
      </c>
      <c r="G3071" s="183">
        <v>3.7405071041012934E-4</v>
      </c>
      <c r="H3071" s="183">
        <v>0.48822502749591445</v>
      </c>
      <c r="I3071" s="191"/>
      <c r="J3071" s="191"/>
    </row>
    <row r="3072" spans="2:10">
      <c r="B3072" s="168">
        <v>3068</v>
      </c>
      <c r="C3072" s="181">
        <v>0.10328844373756892</v>
      </c>
      <c r="D3072" s="181">
        <v>4.4560818516471441E-3</v>
      </c>
      <c r="E3072" s="182">
        <v>0.64051137704641781</v>
      </c>
      <c r="F3072" s="183">
        <v>0.18912883759525134</v>
      </c>
      <c r="G3072" s="183">
        <v>6.6091437666598288E-4</v>
      </c>
      <c r="H3072" s="183">
        <v>0.64190568714029228</v>
      </c>
      <c r="I3072" s="191"/>
      <c r="J3072" s="191"/>
    </row>
    <row r="3073" spans="2:10">
      <c r="B3073" s="168">
        <v>3069</v>
      </c>
      <c r="C3073" s="181">
        <v>7.4916749987676542E-2</v>
      </c>
      <c r="D3073" s="181">
        <v>5.7952884685145631E-3</v>
      </c>
      <c r="E3073" s="182">
        <v>0.63983089804138271</v>
      </c>
      <c r="F3073" s="183">
        <v>0.13910131412462748</v>
      </c>
      <c r="G3073" s="183">
        <v>1.275220605408002E-3</v>
      </c>
      <c r="H3073" s="183">
        <v>0.74822510335279513</v>
      </c>
      <c r="I3073" s="191"/>
      <c r="J3073" s="191"/>
    </row>
    <row r="3074" spans="2:10">
      <c r="B3074" s="168">
        <v>3070</v>
      </c>
      <c r="C3074" s="181">
        <v>5.6672465289159785E-2</v>
      </c>
      <c r="D3074" s="181">
        <v>4.7561919105239183E-3</v>
      </c>
      <c r="E3074" s="182">
        <v>0.62025267024709319</v>
      </c>
      <c r="F3074" s="183">
        <v>9.8089119229289271E-2</v>
      </c>
      <c r="G3074" s="183">
        <v>2.5816713797010989E-3</v>
      </c>
      <c r="H3074" s="183">
        <v>0.51660044037565389</v>
      </c>
      <c r="I3074" s="191"/>
      <c r="J3074" s="191"/>
    </row>
    <row r="3075" spans="2:10">
      <c r="B3075" s="168">
        <v>3071</v>
      </c>
      <c r="C3075" s="181">
        <v>4.678360654392235E-2</v>
      </c>
      <c r="D3075" s="181">
        <v>3.978932521574532E-3</v>
      </c>
      <c r="E3075" s="182">
        <v>0.6063542956238106</v>
      </c>
      <c r="F3075" s="183">
        <v>6.9258132920970439E-2</v>
      </c>
      <c r="G3075" s="183">
        <v>4.4127686679435339E-3</v>
      </c>
      <c r="H3075" s="183">
        <v>0.22380866989458276</v>
      </c>
      <c r="I3075" s="191"/>
      <c r="J3075" s="191"/>
    </row>
    <row r="3076" spans="2:10">
      <c r="B3076" s="168">
        <v>3072</v>
      </c>
      <c r="C3076" s="181">
        <v>4.0607959842723244E-2</v>
      </c>
      <c r="D3076" s="181">
        <v>4.7861478347274956E-3</v>
      </c>
      <c r="E3076" s="182">
        <v>0.59252649571342098</v>
      </c>
      <c r="F3076" s="183">
        <v>4.9592339942494373E-2</v>
      </c>
      <c r="G3076" s="183">
        <v>7.3524353350053794E-3</v>
      </c>
      <c r="H3076" s="183">
        <v>0.11897631315978392</v>
      </c>
      <c r="I3076" s="191"/>
      <c r="J3076" s="191"/>
    </row>
    <row r="3077" spans="2:10">
      <c r="B3077" s="168">
        <v>3073</v>
      </c>
      <c r="C3077" s="181">
        <v>3.7437982643756272E-2</v>
      </c>
      <c r="D3077" s="181">
        <v>5.8872199457628161E-3</v>
      </c>
      <c r="E3077" s="182">
        <v>0.58530378274681405</v>
      </c>
      <c r="F3077" s="183">
        <v>3.9010929853400489E-2</v>
      </c>
      <c r="G3077" s="183">
        <v>1.0355646250254256E-2</v>
      </c>
      <c r="H3077" s="183">
        <v>9.969614026960423E-2</v>
      </c>
      <c r="I3077" s="191"/>
      <c r="J3077" s="191"/>
    </row>
    <row r="3078" spans="2:10">
      <c r="B3078" s="168">
        <v>3074</v>
      </c>
      <c r="C3078" s="181">
        <v>3.5474525538035588E-2</v>
      </c>
      <c r="D3078" s="181">
        <v>7.2557125904699907E-3</v>
      </c>
      <c r="E3078" s="182">
        <v>0.58232031504952508</v>
      </c>
      <c r="F3078" s="183">
        <v>3.0645291018081632E-2</v>
      </c>
      <c r="G3078" s="183">
        <v>1.4309243367865458E-2</v>
      </c>
      <c r="H3078" s="183">
        <v>9.6604619560543448E-2</v>
      </c>
      <c r="I3078" s="191"/>
      <c r="J3078" s="191"/>
    </row>
    <row r="3079" spans="2:10">
      <c r="B3079" s="168">
        <v>3075</v>
      </c>
      <c r="C3079" s="181">
        <v>3.53194198200108E-2</v>
      </c>
      <c r="D3079" s="181">
        <v>9.1400925349926759E-3</v>
      </c>
      <c r="E3079" s="182">
        <v>0.58978288290209313</v>
      </c>
      <c r="F3079" s="183">
        <v>2.7317135091992416E-2</v>
      </c>
      <c r="G3079" s="183">
        <v>1.9883760769454428E-2</v>
      </c>
      <c r="H3079" s="183">
        <v>9.6633727433349803E-2</v>
      </c>
      <c r="I3079" s="191"/>
      <c r="J3079" s="191"/>
    </row>
    <row r="3080" spans="2:10">
      <c r="B3080" s="168">
        <v>3076</v>
      </c>
      <c r="C3080" s="181">
        <v>4.0358191609594855E-2</v>
      </c>
      <c r="D3080" s="181">
        <v>1.1648496914025527E-2</v>
      </c>
      <c r="E3080" s="182">
        <v>0.62159882975111314</v>
      </c>
      <c r="F3080" s="183">
        <v>2.3658256232737977E-2</v>
      </c>
      <c r="G3080" s="183">
        <v>2.714267495880714E-2</v>
      </c>
      <c r="H3080" s="183">
        <v>9.716772459083374E-2</v>
      </c>
      <c r="I3080" s="191"/>
      <c r="J3080" s="191"/>
    </row>
    <row r="3081" spans="2:10">
      <c r="B3081" s="168">
        <v>3077</v>
      </c>
      <c r="C3081" s="181">
        <v>4.2542862560222772E-2</v>
      </c>
      <c r="D3081" s="181">
        <v>1.3173873800853622E-2</v>
      </c>
      <c r="E3081" s="182">
        <v>0.69480079790365346</v>
      </c>
      <c r="F3081" s="183">
        <v>2.062717520658466E-2</v>
      </c>
      <c r="G3081" s="183">
        <v>3.3899840241766198E-2</v>
      </c>
      <c r="H3081" s="183">
        <v>0.10669649547385809</v>
      </c>
      <c r="I3081" s="191"/>
      <c r="J3081" s="191"/>
    </row>
    <row r="3082" spans="2:10">
      <c r="B3082" s="168">
        <v>3078</v>
      </c>
      <c r="C3082" s="181">
        <v>5.5787304175379138E-2</v>
      </c>
      <c r="D3082" s="181">
        <v>1.5957448554680256E-2</v>
      </c>
      <c r="E3082" s="182">
        <v>0.51125454229241596</v>
      </c>
      <c r="F3082" s="183">
        <v>2.0631174358075016E-2</v>
      </c>
      <c r="G3082" s="183">
        <v>3.4444708459429631E-2</v>
      </c>
      <c r="H3082" s="183">
        <v>0.18684502324616473</v>
      </c>
      <c r="I3082" s="191"/>
      <c r="J3082" s="191"/>
    </row>
    <row r="3083" spans="2:10">
      <c r="B3083" s="168">
        <v>3079</v>
      </c>
      <c r="C3083" s="181">
        <v>8.8805377970834931E-2</v>
      </c>
      <c r="D3083" s="181">
        <v>1.492299489534984E-2</v>
      </c>
      <c r="E3083" s="182">
        <v>0.65310730223435909</v>
      </c>
      <c r="F3083" s="183">
        <v>2.4939708481852133E-2</v>
      </c>
      <c r="G3083" s="183">
        <v>2.4176147636728092E-2</v>
      </c>
      <c r="H3083" s="183">
        <v>0.27612019222839213</v>
      </c>
      <c r="I3083" s="191"/>
      <c r="J3083" s="191"/>
    </row>
    <row r="3084" spans="2:10">
      <c r="B3084" s="168">
        <v>3080</v>
      </c>
      <c r="C3084" s="181">
        <v>0.13602471811667335</v>
      </c>
      <c r="D3084" s="181">
        <v>1.0888032375646844E-2</v>
      </c>
      <c r="E3084" s="182">
        <v>0.80215571170419497</v>
      </c>
      <c r="F3084" s="183">
        <v>3.8946977904998376E-2</v>
      </c>
      <c r="G3084" s="183">
        <v>1.1547879964373196E-2</v>
      </c>
      <c r="H3084" s="183">
        <v>0.28490406618459929</v>
      </c>
      <c r="I3084" s="191"/>
      <c r="J3084" s="191"/>
    </row>
    <row r="3085" spans="2:10">
      <c r="B3085" s="168">
        <v>3081</v>
      </c>
      <c r="C3085" s="181">
        <v>0.19751872696427022</v>
      </c>
      <c r="D3085" s="181">
        <v>6.9081029307341843E-3</v>
      </c>
      <c r="E3085" s="182">
        <v>0.91696442761772068</v>
      </c>
      <c r="F3085" s="183">
        <v>6.4261193133746647E-2</v>
      </c>
      <c r="G3085" s="183">
        <v>4.3073583799061966E-3</v>
      </c>
      <c r="H3085" s="183">
        <v>0.27078366067488474</v>
      </c>
      <c r="I3085" s="191"/>
      <c r="J3085" s="191"/>
    </row>
    <row r="3086" spans="2:10">
      <c r="B3086" s="168">
        <v>3082</v>
      </c>
      <c r="C3086" s="181">
        <v>0.26286579364303392</v>
      </c>
      <c r="D3086" s="181">
        <v>4.6798007855727583E-3</v>
      </c>
      <c r="E3086" s="182">
        <v>0.97849635983985039</v>
      </c>
      <c r="F3086" s="183">
        <v>9.8762493599203208E-2</v>
      </c>
      <c r="G3086" s="183">
        <v>1.7074637563220332E-3</v>
      </c>
      <c r="H3086" s="183">
        <v>0.25469741528263889</v>
      </c>
      <c r="I3086" s="191"/>
      <c r="J3086" s="191"/>
    </row>
    <row r="3087" spans="2:10">
      <c r="B3087" s="168">
        <v>3083</v>
      </c>
      <c r="C3087" s="181">
        <v>0.30984788487396764</v>
      </c>
      <c r="D3087" s="181">
        <v>3.1624623884800133E-3</v>
      </c>
      <c r="E3087" s="182">
        <v>0.99934681048016072</v>
      </c>
      <c r="F3087" s="183">
        <v>0.1378556473862633</v>
      </c>
      <c r="G3087" s="183">
        <v>9.0103440619576723E-4</v>
      </c>
      <c r="H3087" s="183">
        <v>0.23642649172776312</v>
      </c>
      <c r="I3087" s="191"/>
      <c r="J3087" s="191"/>
    </row>
    <row r="3088" spans="2:10">
      <c r="B3088" s="168">
        <v>3084</v>
      </c>
      <c r="C3088" s="181">
        <v>0.3361117990856628</v>
      </c>
      <c r="D3088" s="181">
        <v>2.5881526185544562E-3</v>
      </c>
      <c r="E3088" s="182">
        <v>0.98900819742026169</v>
      </c>
      <c r="F3088" s="183">
        <v>0.17627359960488423</v>
      </c>
      <c r="G3088" s="183">
        <v>1.0173515428025214E-3</v>
      </c>
      <c r="H3088" s="183">
        <v>0.22494378872835563</v>
      </c>
      <c r="I3088" s="191"/>
      <c r="J3088" s="191"/>
    </row>
    <row r="3089" spans="2:10">
      <c r="B3089" s="168">
        <v>3085</v>
      </c>
      <c r="C3089" s="181">
        <v>0.34226990994914169</v>
      </c>
      <c r="D3089" s="181">
        <v>2.2601706183560549E-3</v>
      </c>
      <c r="E3089" s="182">
        <v>0.92908576870101423</v>
      </c>
      <c r="F3089" s="183">
        <v>0.21095710279125995</v>
      </c>
      <c r="G3089" s="183">
        <v>7.59346991394937E-4</v>
      </c>
      <c r="H3089" s="183">
        <v>0.21620101861677815</v>
      </c>
      <c r="I3089" s="191"/>
      <c r="J3089" s="191"/>
    </row>
    <row r="3090" spans="2:10">
      <c r="B3090" s="168">
        <v>3086</v>
      </c>
      <c r="C3090" s="181">
        <v>0.33223029862766984</v>
      </c>
      <c r="D3090" s="181">
        <v>2.3066418605217046E-3</v>
      </c>
      <c r="E3090" s="182">
        <v>0.80393871489754121</v>
      </c>
      <c r="F3090" s="183">
        <v>0.24180869486553511</v>
      </c>
      <c r="G3090" s="183">
        <v>4.1347795182255283E-4</v>
      </c>
      <c r="H3090" s="183">
        <v>0.21533113424824385</v>
      </c>
      <c r="I3090" s="191"/>
      <c r="J3090" s="191"/>
    </row>
    <row r="3091" spans="2:10">
      <c r="B3091" s="168">
        <v>3087</v>
      </c>
      <c r="C3091" s="181">
        <v>0.32867727835750177</v>
      </c>
      <c r="D3091" s="181">
        <v>2.581487642327364E-3</v>
      </c>
      <c r="E3091" s="182">
        <v>0.68467470454817503</v>
      </c>
      <c r="F3091" s="183">
        <v>0.2893099267593337</v>
      </c>
      <c r="G3091" s="183">
        <v>2.3656344847453959E-4</v>
      </c>
      <c r="H3091" s="183">
        <v>0.2282496492280813</v>
      </c>
      <c r="I3091" s="191"/>
      <c r="J3091" s="191"/>
    </row>
    <row r="3092" spans="2:10">
      <c r="B3092" s="168">
        <v>3088</v>
      </c>
      <c r="C3092" s="181">
        <v>0.30970662197796106</v>
      </c>
      <c r="D3092" s="181">
        <v>2.646662108812163E-3</v>
      </c>
      <c r="E3092" s="182">
        <v>0.59751784088785276</v>
      </c>
      <c r="F3092" s="183">
        <v>0.33543269250493257</v>
      </c>
      <c r="G3092" s="183">
        <v>1.7701611994959103E-4</v>
      </c>
      <c r="H3092" s="183">
        <v>0.26037927205443995</v>
      </c>
      <c r="I3092" s="191"/>
      <c r="J3092" s="191"/>
    </row>
    <row r="3093" spans="2:10">
      <c r="B3093" s="168">
        <v>3089</v>
      </c>
      <c r="C3093" s="181">
        <v>0.27629734406578826</v>
      </c>
      <c r="D3093" s="181">
        <v>2.0432761690857191E-3</v>
      </c>
      <c r="E3093" s="182">
        <v>0.51835237879219787</v>
      </c>
      <c r="F3093" s="183">
        <v>0.3617461095237286</v>
      </c>
      <c r="G3093" s="183">
        <v>2.0441873017523586E-4</v>
      </c>
      <c r="H3093" s="183">
        <v>0.31319083236079215</v>
      </c>
      <c r="I3093" s="191"/>
      <c r="J3093" s="191"/>
    </row>
    <row r="3094" spans="2:10">
      <c r="B3094" s="168">
        <v>3090</v>
      </c>
      <c r="C3094" s="181">
        <v>0.23070917670577409</v>
      </c>
      <c r="D3094" s="181">
        <v>2.3151292376253933E-3</v>
      </c>
      <c r="E3094" s="182">
        <v>0.44423502536354975</v>
      </c>
      <c r="F3094" s="183">
        <v>0.35299024313910332</v>
      </c>
      <c r="G3094" s="183">
        <v>2.228113350609282E-4</v>
      </c>
      <c r="H3094" s="183">
        <v>0.38335094947675974</v>
      </c>
      <c r="I3094" s="191"/>
      <c r="J3094" s="191"/>
    </row>
    <row r="3095" spans="2:10">
      <c r="B3095" s="168">
        <v>3091</v>
      </c>
      <c r="C3095" s="181">
        <v>0.18368805120722909</v>
      </c>
      <c r="D3095" s="181">
        <v>3.0363019229682846E-3</v>
      </c>
      <c r="E3095" s="182">
        <v>0.38433297702762104</v>
      </c>
      <c r="F3095" s="183">
        <v>0.31582943798165947</v>
      </c>
      <c r="G3095" s="183">
        <v>3.2751030688721734E-4</v>
      </c>
      <c r="H3095" s="183">
        <v>0.48699623423510974</v>
      </c>
      <c r="I3095" s="191"/>
      <c r="J3095" s="191"/>
    </row>
    <row r="3096" spans="2:10">
      <c r="B3096" s="168">
        <v>3092</v>
      </c>
      <c r="C3096" s="181">
        <v>0.12849569999758501</v>
      </c>
      <c r="D3096" s="181">
        <v>3.9694244769136189E-3</v>
      </c>
      <c r="E3096" s="182">
        <v>0.64006095166389865</v>
      </c>
      <c r="F3096" s="183">
        <v>0.24871436760331586</v>
      </c>
      <c r="G3096" s="183">
        <v>4.6936708269067863E-4</v>
      </c>
      <c r="H3096" s="183">
        <v>0.64374292314842385</v>
      </c>
      <c r="I3096" s="191"/>
      <c r="J3096" s="191"/>
    </row>
    <row r="3097" spans="2:10">
      <c r="B3097" s="168">
        <v>3093</v>
      </c>
      <c r="C3097" s="181">
        <v>9.3585461278151413E-2</v>
      </c>
      <c r="D3097" s="181">
        <v>5.1230438397632102E-3</v>
      </c>
      <c r="E3097" s="182">
        <v>0.63983089804138271</v>
      </c>
      <c r="F3097" s="183">
        <v>0.19033199611130835</v>
      </c>
      <c r="G3097" s="183">
        <v>9.4896356994025161E-4</v>
      </c>
      <c r="H3097" s="183">
        <v>0.75099449693613252</v>
      </c>
      <c r="I3097" s="191"/>
      <c r="J3097" s="191"/>
    </row>
    <row r="3098" spans="2:10">
      <c r="B3098" s="168">
        <v>3094</v>
      </c>
      <c r="C3098" s="181">
        <v>7.0710625911924105E-2</v>
      </c>
      <c r="D3098" s="181">
        <v>3.9503689634517239E-3</v>
      </c>
      <c r="E3098" s="182">
        <v>0.62025267024709319</v>
      </c>
      <c r="F3098" s="183">
        <v>0.14540587302287233</v>
      </c>
      <c r="G3098" s="183">
        <v>1.7180318828861876E-3</v>
      </c>
      <c r="H3098" s="183">
        <v>0.52066134145484122</v>
      </c>
      <c r="I3098" s="191"/>
      <c r="J3098" s="191"/>
    </row>
    <row r="3099" spans="2:10">
      <c r="B3099" s="168">
        <v>3095</v>
      </c>
      <c r="C3099" s="181">
        <v>5.8928152274868459E-2</v>
      </c>
      <c r="D3099" s="181">
        <v>3.0198626567538383E-3</v>
      </c>
      <c r="E3099" s="182">
        <v>0.6063542956238106</v>
      </c>
      <c r="F3099" s="183">
        <v>0.11082327946074078</v>
      </c>
      <c r="G3099" s="183">
        <v>3.0156081406414385E-3</v>
      </c>
      <c r="H3099" s="183">
        <v>0.2258217880190056</v>
      </c>
      <c r="I3099" s="191"/>
      <c r="J3099" s="191"/>
    </row>
    <row r="3100" spans="2:10">
      <c r="B3100" s="168">
        <v>3096</v>
      </c>
      <c r="C3100" s="181">
        <v>5.1380400442283106E-2</v>
      </c>
      <c r="D3100" s="181">
        <v>3.4967114911830508E-3</v>
      </c>
      <c r="E3100" s="182">
        <v>0.59252649571342098</v>
      </c>
      <c r="F3100" s="183">
        <v>9.0487663083070879E-2</v>
      </c>
      <c r="G3100" s="183">
        <v>4.5435831063754747E-3</v>
      </c>
      <c r="H3100" s="183">
        <v>0.11900771438014478</v>
      </c>
      <c r="I3100" s="191"/>
      <c r="J3100" s="191"/>
    </row>
    <row r="3101" spans="2:10">
      <c r="B3101" s="168">
        <v>3097</v>
      </c>
      <c r="C3101" s="181">
        <v>4.7087865500197411E-2</v>
      </c>
      <c r="D3101" s="181">
        <v>4.0392423278759826E-3</v>
      </c>
      <c r="E3101" s="182">
        <v>0.58530378274681405</v>
      </c>
      <c r="F3101" s="183">
        <v>7.7193518216635157E-2</v>
      </c>
      <c r="G3101" s="183">
        <v>5.8045435153619759E-3</v>
      </c>
      <c r="H3101" s="183">
        <v>9.9503940103407088E-2</v>
      </c>
      <c r="I3101" s="191"/>
      <c r="J3101" s="191"/>
    </row>
    <row r="3102" spans="2:10">
      <c r="B3102" s="168">
        <v>3098</v>
      </c>
      <c r="C3102" s="181">
        <v>4.5593112566370969E-2</v>
      </c>
      <c r="D3102" s="181">
        <v>4.5425939532730934E-3</v>
      </c>
      <c r="E3102" s="182">
        <v>0.58232031504952508</v>
      </c>
      <c r="F3102" s="183">
        <v>6.587616082698057E-2</v>
      </c>
      <c r="G3102" s="183">
        <v>7.5018117393256438E-3</v>
      </c>
      <c r="H3102" s="183">
        <v>9.6258235874147807E-2</v>
      </c>
      <c r="I3102" s="191"/>
      <c r="J3102" s="191"/>
    </row>
    <row r="3103" spans="2:10">
      <c r="B3103" s="168">
        <v>3099</v>
      </c>
      <c r="C3103" s="181">
        <v>4.6539149426122646E-2</v>
      </c>
      <c r="D3103" s="181">
        <v>5.5645969181933874E-3</v>
      </c>
      <c r="E3103" s="182">
        <v>0.58978288290209313</v>
      </c>
      <c r="F3103" s="183">
        <v>5.7139531740041653E-2</v>
      </c>
      <c r="G3103" s="183">
        <v>9.2549690941574388E-3</v>
      </c>
      <c r="H3103" s="183">
        <v>9.5936637982475106E-2</v>
      </c>
      <c r="I3103" s="191"/>
      <c r="J3103" s="191"/>
    </row>
    <row r="3104" spans="2:10">
      <c r="B3104" s="168">
        <v>3100</v>
      </c>
      <c r="C3104" s="181">
        <v>5.2816566653160903E-2</v>
      </c>
      <c r="D3104" s="181">
        <v>6.5850140445701229E-3</v>
      </c>
      <c r="E3104" s="182">
        <v>0.62159882975111314</v>
      </c>
      <c r="F3104" s="183">
        <v>4.7867361107831297E-2</v>
      </c>
      <c r="G3104" s="183">
        <v>1.1278968564396225E-2</v>
      </c>
      <c r="H3104" s="183">
        <v>9.6243417320719143E-2</v>
      </c>
      <c r="I3104" s="191"/>
      <c r="J3104" s="191"/>
    </row>
    <row r="3105" spans="2:10">
      <c r="B3105" s="168">
        <v>3101</v>
      </c>
      <c r="C3105" s="181">
        <v>5.4897481391925816E-2</v>
      </c>
      <c r="D3105" s="181">
        <v>7.19440005529242E-3</v>
      </c>
      <c r="E3105" s="182">
        <v>0.68633280174919897</v>
      </c>
      <c r="F3105" s="183">
        <v>3.8728127787231996E-2</v>
      </c>
      <c r="G3105" s="183">
        <v>1.4070783076161457E-2</v>
      </c>
      <c r="H3105" s="183">
        <v>0.10554691090935722</v>
      </c>
      <c r="I3105" s="191"/>
      <c r="J3105" s="191"/>
    </row>
    <row r="3106" spans="2:10">
      <c r="B3106" s="168">
        <v>3102</v>
      </c>
      <c r="C3106" s="181">
        <v>7.0119134870728114E-2</v>
      </c>
      <c r="D3106" s="181">
        <v>9.978698904724333E-3</v>
      </c>
      <c r="E3106" s="182">
        <v>0.51125454229241596</v>
      </c>
      <c r="F3106" s="183">
        <v>3.2587878854531356E-2</v>
      </c>
      <c r="G3106" s="183">
        <v>1.4828029991123755E-2</v>
      </c>
      <c r="H3106" s="183">
        <v>0.18637991472098916</v>
      </c>
      <c r="I3106" s="191"/>
      <c r="J3106" s="191"/>
    </row>
    <row r="3107" spans="2:10">
      <c r="B3107" s="168">
        <v>3103</v>
      </c>
      <c r="C3107" s="181">
        <v>9.9697674259954919E-2</v>
      </c>
      <c r="D3107" s="181">
        <v>1.0946014050287761E-2</v>
      </c>
      <c r="E3107" s="182">
        <v>0.65310730223435909</v>
      </c>
      <c r="F3107" s="183">
        <v>3.3663305851003467E-2</v>
      </c>
      <c r="G3107" s="183">
        <v>1.236328544763891E-2</v>
      </c>
      <c r="H3107" s="183">
        <v>0.27565358420673858</v>
      </c>
      <c r="I3107" s="191"/>
      <c r="J3107" s="191"/>
    </row>
    <row r="3108" spans="2:10">
      <c r="B3108" s="168">
        <v>3104</v>
      </c>
      <c r="C3108" s="181">
        <v>0.12784739611462442</v>
      </c>
      <c r="D3108" s="181">
        <v>1.0041979878563059E-2</v>
      </c>
      <c r="E3108" s="182">
        <v>0.80215571170419497</v>
      </c>
      <c r="F3108" s="183">
        <v>3.6790194135706403E-2</v>
      </c>
      <c r="G3108" s="183">
        <v>9.3164471381123794E-3</v>
      </c>
      <c r="H3108" s="183">
        <v>0.28528326238215856</v>
      </c>
      <c r="I3108" s="191"/>
      <c r="J3108" s="191"/>
    </row>
    <row r="3109" spans="2:10">
      <c r="B3109" s="168">
        <v>3105</v>
      </c>
      <c r="C3109" s="181">
        <v>0.16034747428519391</v>
      </c>
      <c r="D3109" s="181">
        <v>7.6796275873229234E-3</v>
      </c>
      <c r="E3109" s="182">
        <v>0.91696442761772068</v>
      </c>
      <c r="F3109" s="183">
        <v>4.1820126922725742E-2</v>
      </c>
      <c r="G3109" s="183">
        <v>6.6488758578769928E-3</v>
      </c>
      <c r="H3109" s="183">
        <v>0.27231085373479164</v>
      </c>
      <c r="I3109" s="191"/>
      <c r="J3109" s="191"/>
    </row>
    <row r="3110" spans="2:10">
      <c r="B3110" s="168">
        <v>3106</v>
      </c>
      <c r="C3110" s="181">
        <v>0.19150409544474956</v>
      </c>
      <c r="D3110" s="181">
        <v>6.0591001419841367E-3</v>
      </c>
      <c r="E3110" s="182">
        <v>0.97849635983985039</v>
      </c>
      <c r="F3110" s="183">
        <v>4.8113033120938266E-2</v>
      </c>
      <c r="G3110" s="183">
        <v>5.2250917809613488E-3</v>
      </c>
      <c r="H3110" s="183">
        <v>0.25649434129721804</v>
      </c>
      <c r="I3110" s="191"/>
      <c r="J3110" s="191"/>
    </row>
    <row r="3111" spans="2:10">
      <c r="B3111" s="168">
        <v>3107</v>
      </c>
      <c r="C3111" s="181">
        <v>0.21142736769656392</v>
      </c>
      <c r="D3111" s="181">
        <v>4.5692393592045889E-3</v>
      </c>
      <c r="E3111" s="182">
        <v>0.99934681048016072</v>
      </c>
      <c r="F3111" s="183">
        <v>5.4722596271211947E-2</v>
      </c>
      <c r="G3111" s="183">
        <v>4.6250796208413608E-3</v>
      </c>
      <c r="H3111" s="183">
        <v>0.23711837704380279</v>
      </c>
      <c r="I3111" s="191"/>
      <c r="J3111" s="191"/>
    </row>
    <row r="3112" spans="2:10">
      <c r="B3112" s="168">
        <v>3108</v>
      </c>
      <c r="C3112" s="181">
        <v>0.21680251299453507</v>
      </c>
      <c r="D3112" s="181">
        <v>4.0017766406961865E-3</v>
      </c>
      <c r="E3112" s="182">
        <v>0.98900819742026169</v>
      </c>
      <c r="F3112" s="183">
        <v>6.1071456114845823E-2</v>
      </c>
      <c r="G3112" s="183">
        <v>4.2569226733227758E-3</v>
      </c>
      <c r="H3112" s="183">
        <v>0.22625337838761619</v>
      </c>
      <c r="I3112" s="191"/>
      <c r="J3112" s="191"/>
    </row>
    <row r="3113" spans="2:10">
      <c r="B3113" s="168">
        <v>3109</v>
      </c>
      <c r="C3113" s="181">
        <v>0.21465514688386333</v>
      </c>
      <c r="D3113" s="181">
        <v>3.6673369309746743E-3</v>
      </c>
      <c r="E3113" s="182">
        <v>0.92908576870101423</v>
      </c>
      <c r="F3113" s="183">
        <v>6.8343533870210388E-2</v>
      </c>
      <c r="G3113" s="183">
        <v>3.5698589578506174E-3</v>
      </c>
      <c r="H3113" s="183">
        <v>0.21697202442344585</v>
      </c>
      <c r="I3113" s="191"/>
      <c r="J3113" s="191"/>
    </row>
    <row r="3114" spans="2:10">
      <c r="B3114" s="168">
        <v>3110</v>
      </c>
      <c r="C3114" s="181">
        <v>0.20956109468098144</v>
      </c>
      <c r="D3114" s="181">
        <v>3.7347639367903899E-3</v>
      </c>
      <c r="E3114" s="182">
        <v>0.80393871489754121</v>
      </c>
      <c r="F3114" s="183">
        <v>7.6405409569480179E-2</v>
      </c>
      <c r="G3114" s="183">
        <v>3.5159682868135356E-3</v>
      </c>
      <c r="H3114" s="183">
        <v>0.21576960465951772</v>
      </c>
      <c r="I3114" s="191"/>
      <c r="J3114" s="191"/>
    </row>
    <row r="3115" spans="2:10">
      <c r="B3115" s="168">
        <v>3111</v>
      </c>
      <c r="C3115" s="181">
        <v>0.20122505533131818</v>
      </c>
      <c r="D3115" s="181">
        <v>4.1966189578863267E-3</v>
      </c>
      <c r="E3115" s="182">
        <v>0.68467470454817503</v>
      </c>
      <c r="F3115" s="183">
        <v>8.8060729735515361E-2</v>
      </c>
      <c r="G3115" s="183">
        <v>2.6957190788726012E-3</v>
      </c>
      <c r="H3115" s="183">
        <v>0.22924769644263876</v>
      </c>
      <c r="I3115" s="191"/>
      <c r="J3115" s="191"/>
    </row>
    <row r="3116" spans="2:10">
      <c r="B3116" s="168">
        <v>3112</v>
      </c>
      <c r="C3116" s="181">
        <v>0.18894899411988111</v>
      </c>
      <c r="D3116" s="181">
        <v>4.6562992844090796E-3</v>
      </c>
      <c r="E3116" s="182">
        <v>0.59751784088785276</v>
      </c>
      <c r="F3116" s="183">
        <v>0.10595517440730616</v>
      </c>
      <c r="G3116" s="183">
        <v>2.115251178456195E-3</v>
      </c>
      <c r="H3116" s="183">
        <v>0.26060904783826</v>
      </c>
      <c r="I3116" s="191"/>
      <c r="J3116" s="191"/>
    </row>
    <row r="3117" spans="2:10">
      <c r="B3117" s="168">
        <v>3113</v>
      </c>
      <c r="C3117" s="181">
        <v>0.16966003767258117</v>
      </c>
      <c r="D3117" s="181">
        <v>4.2488466934828334E-3</v>
      </c>
      <c r="E3117" s="182">
        <v>0.51835237879219787</v>
      </c>
      <c r="F3117" s="183">
        <v>0.12489622460448324</v>
      </c>
      <c r="G3117" s="183">
        <v>1.9707862432122199E-3</v>
      </c>
      <c r="H3117" s="183">
        <v>0.31273763160176465</v>
      </c>
      <c r="I3117" s="191"/>
      <c r="J3117" s="191"/>
    </row>
    <row r="3118" spans="2:10">
      <c r="B3118" s="168">
        <v>3114</v>
      </c>
      <c r="C3118" s="181">
        <v>0.13803029322655902</v>
      </c>
      <c r="D3118" s="181">
        <v>4.7795947664730967E-3</v>
      </c>
      <c r="E3118" s="182">
        <v>0.44423502536354975</v>
      </c>
      <c r="F3118" s="183">
        <v>0.12387416559514125</v>
      </c>
      <c r="G3118" s="183">
        <v>1.7079040949288717E-3</v>
      </c>
      <c r="H3118" s="183">
        <v>0.38222103477782149</v>
      </c>
      <c r="I3118" s="191"/>
      <c r="J3118" s="191"/>
    </row>
    <row r="3119" spans="2:10">
      <c r="B3119" s="168">
        <v>3115</v>
      </c>
      <c r="C3119" s="181">
        <v>0.10613627737531028</v>
      </c>
      <c r="D3119" s="181">
        <v>5.3306939183147386E-3</v>
      </c>
      <c r="E3119" s="182">
        <v>0.38381978072279599</v>
      </c>
      <c r="F3119" s="183">
        <v>0.10771649035982153</v>
      </c>
      <c r="G3119" s="183">
        <v>1.6934745375047371E-3</v>
      </c>
      <c r="H3119" s="183">
        <v>0.48563222167426928</v>
      </c>
      <c r="I3119" s="191"/>
      <c r="J3119" s="191"/>
    </row>
    <row r="3120" spans="2:10">
      <c r="B3120" s="168">
        <v>3116</v>
      </c>
      <c r="C3120" s="181">
        <v>8.5675527948319882E-2</v>
      </c>
      <c r="D3120" s="181">
        <v>5.8923518460317088E-3</v>
      </c>
      <c r="E3120" s="182">
        <v>0.63520686999838605</v>
      </c>
      <c r="F3120" s="183">
        <v>8.9137259946191691E-2</v>
      </c>
      <c r="G3120" s="183">
        <v>2.2112449947472644E-3</v>
      </c>
      <c r="H3120" s="183">
        <v>0.64190992101270017</v>
      </c>
      <c r="I3120" s="191"/>
      <c r="J3120" s="191"/>
    </row>
    <row r="3121" spans="2:10">
      <c r="B3121" s="168">
        <v>3117</v>
      </c>
      <c r="C3121" s="181">
        <v>7.420130719722573E-2</v>
      </c>
      <c r="D3121" s="181">
        <v>6.8133614021656753E-3</v>
      </c>
      <c r="E3121" s="182">
        <v>0.63983089804138271</v>
      </c>
      <c r="F3121" s="183">
        <v>7.7672451083051444E-2</v>
      </c>
      <c r="G3121" s="183">
        <v>2.6451478834870769E-3</v>
      </c>
      <c r="H3121" s="183">
        <v>0.74633423829415879</v>
      </c>
      <c r="I3121" s="191"/>
      <c r="J3121" s="191"/>
    </row>
    <row r="3122" spans="2:10">
      <c r="B3122" s="168">
        <v>3118</v>
      </c>
      <c r="C3122" s="181">
        <v>6.3321816390950941E-2</v>
      </c>
      <c r="D3122" s="181">
        <v>5.066593723362529E-3</v>
      </c>
      <c r="E3122" s="182">
        <v>0.62025267024709319</v>
      </c>
      <c r="F3122" s="183">
        <v>6.4702030634672725E-2</v>
      </c>
      <c r="G3122" s="183">
        <v>3.6111152980914506E-3</v>
      </c>
      <c r="H3122" s="183">
        <v>0.5161546488933404</v>
      </c>
      <c r="I3122" s="191"/>
      <c r="J3122" s="191"/>
    </row>
    <row r="3123" spans="2:10">
      <c r="B3123" s="168">
        <v>3119</v>
      </c>
      <c r="C3123" s="181">
        <v>5.5689408981416159E-2</v>
      </c>
      <c r="D3123" s="181">
        <v>3.94133439995859E-3</v>
      </c>
      <c r="E3123" s="182">
        <v>0.6063542956238106</v>
      </c>
      <c r="F3123" s="183">
        <v>4.9781989359292254E-2</v>
      </c>
      <c r="G3123" s="183">
        <v>5.3274535709513368E-3</v>
      </c>
      <c r="H3123" s="183">
        <v>0.22412153542441338</v>
      </c>
      <c r="I3123" s="191"/>
      <c r="J3123" s="191"/>
    </row>
    <row r="3124" spans="2:10">
      <c r="B3124" s="168">
        <v>3120</v>
      </c>
      <c r="C3124" s="181">
        <v>4.9230027351739217E-2</v>
      </c>
      <c r="D3124" s="181">
        <v>5.001882290088246E-3</v>
      </c>
      <c r="E3124" s="182">
        <v>0.59252649571342098</v>
      </c>
      <c r="F3124" s="183">
        <v>3.8824555603771439E-2</v>
      </c>
      <c r="G3124" s="183">
        <v>8.2051341110503523E-3</v>
      </c>
      <c r="H3124" s="183">
        <v>0.11943621755012437</v>
      </c>
      <c r="I3124" s="191"/>
      <c r="J3124" s="191"/>
    </row>
    <row r="3125" spans="2:10">
      <c r="B3125" s="168">
        <v>3121</v>
      </c>
      <c r="C3125" s="181">
        <v>4.6076170631254521E-2</v>
      </c>
      <c r="D3125" s="181">
        <v>6.8626800874958052E-3</v>
      </c>
      <c r="E3125" s="182">
        <v>0.58530378274681405</v>
      </c>
      <c r="F3125" s="183">
        <v>3.3903806547528094E-2</v>
      </c>
      <c r="G3125" s="183">
        <v>1.2081875205667747E-2</v>
      </c>
      <c r="H3125" s="183">
        <v>0.10018479971005033</v>
      </c>
      <c r="I3125" s="191"/>
      <c r="J3125" s="191"/>
    </row>
    <row r="3126" spans="2:10">
      <c r="B3126" s="168">
        <v>3122</v>
      </c>
      <c r="C3126" s="181">
        <v>4.550026401997468E-2</v>
      </c>
      <c r="D3126" s="181">
        <v>9.0947960971125008E-3</v>
      </c>
      <c r="E3126" s="182">
        <v>0.58232031504952508</v>
      </c>
      <c r="F3126" s="183">
        <v>3.1570405079225816E-2</v>
      </c>
      <c r="G3126" s="183">
        <v>1.6652149606057841E-2</v>
      </c>
      <c r="H3126" s="183">
        <v>9.712759100863097E-2</v>
      </c>
      <c r="I3126" s="191"/>
      <c r="J3126" s="191"/>
    </row>
    <row r="3127" spans="2:10">
      <c r="B3127" s="168">
        <v>3123</v>
      </c>
      <c r="C3127" s="181">
        <v>4.6358434314835606E-2</v>
      </c>
      <c r="D3127" s="181">
        <v>1.1495992027485843E-2</v>
      </c>
      <c r="E3127" s="182">
        <v>0.58978288290209313</v>
      </c>
      <c r="F3127" s="183">
        <v>2.9420033742495993E-2</v>
      </c>
      <c r="G3127" s="183">
        <v>2.1876259093203926E-2</v>
      </c>
      <c r="H3127" s="183">
        <v>9.7120887377318027E-2</v>
      </c>
      <c r="I3127" s="191"/>
      <c r="J3127" s="191"/>
    </row>
    <row r="3128" spans="2:10">
      <c r="B3128" s="168">
        <v>3124</v>
      </c>
      <c r="C3128" s="181">
        <v>5.2347714580106855E-2</v>
      </c>
      <c r="D3128" s="181">
        <v>1.4838548379467005E-2</v>
      </c>
      <c r="E3128" s="182">
        <v>0.62159882975111314</v>
      </c>
      <c r="F3128" s="183">
        <v>2.5304768957124423E-2</v>
      </c>
      <c r="G3128" s="183">
        <v>2.911925334830933E-2</v>
      </c>
      <c r="H3128" s="183">
        <v>9.7711953606637494E-2</v>
      </c>
      <c r="I3128" s="191"/>
      <c r="J3128" s="191"/>
    </row>
    <row r="3129" spans="2:10">
      <c r="B3129" s="168">
        <v>3125</v>
      </c>
      <c r="C3129" s="181">
        <v>5.4048622796298254E-2</v>
      </c>
      <c r="D3129" s="181">
        <v>1.6594948633160748E-2</v>
      </c>
      <c r="E3129" s="182">
        <v>0.68552626463594579</v>
      </c>
      <c r="F3129" s="183">
        <v>2.173518149752578E-2</v>
      </c>
      <c r="G3129" s="183">
        <v>3.7008596933854512E-2</v>
      </c>
      <c r="H3129" s="183">
        <v>0.107106034423676</v>
      </c>
      <c r="I3129" s="191"/>
      <c r="J3129" s="191"/>
    </row>
    <row r="3130" spans="2:10">
      <c r="B3130" s="168">
        <v>3126</v>
      </c>
      <c r="C3130" s="181">
        <v>6.9505730704750621E-2</v>
      </c>
      <c r="D3130" s="181">
        <v>2.2073545084135983E-2</v>
      </c>
      <c r="E3130" s="182">
        <v>0.51125454229241596</v>
      </c>
      <c r="F3130" s="183">
        <v>2.3649120240109112E-2</v>
      </c>
      <c r="G3130" s="183">
        <v>4.1278289426775652E-2</v>
      </c>
      <c r="H3130" s="183">
        <v>0.18783971864506555</v>
      </c>
      <c r="I3130" s="191"/>
      <c r="J3130" s="191"/>
    </row>
    <row r="3131" spans="2:10">
      <c r="B3131" s="168">
        <v>3127</v>
      </c>
      <c r="C3131" s="181">
        <v>9.7366035760119957E-2</v>
      </c>
      <c r="D3131" s="181">
        <v>2.5925884916851945E-2</v>
      </c>
      <c r="E3131" s="182">
        <v>0.65310730223435909</v>
      </c>
      <c r="F3131" s="183">
        <v>3.0583821301639069E-2</v>
      </c>
      <c r="G3131" s="183">
        <v>4.0162640758046292E-2</v>
      </c>
      <c r="H3131" s="183">
        <v>0.27880384989546303</v>
      </c>
      <c r="I3131" s="191"/>
      <c r="J3131" s="191"/>
    </row>
    <row r="3132" spans="2:10">
      <c r="B3132" s="168">
        <v>3128</v>
      </c>
      <c r="C3132" s="181">
        <v>0.12137241265064443</v>
      </c>
      <c r="D3132" s="181">
        <v>2.5371317931405998E-2</v>
      </c>
      <c r="E3132" s="182">
        <v>0.80215571170419497</v>
      </c>
      <c r="F3132" s="183">
        <v>3.9510134280819745E-2</v>
      </c>
      <c r="G3132" s="183">
        <v>3.5468902186738427E-2</v>
      </c>
      <c r="H3132" s="183">
        <v>0.2857376098149631</v>
      </c>
      <c r="I3132" s="191"/>
      <c r="J3132" s="191"/>
    </row>
    <row r="3133" spans="2:10">
      <c r="B3133" s="168">
        <v>3129</v>
      </c>
      <c r="C3133" s="181">
        <v>0.14382745167817801</v>
      </c>
      <c r="D3133" s="181">
        <v>2.0193998000210399E-2</v>
      </c>
      <c r="E3133" s="182">
        <v>0.91696442761772068</v>
      </c>
      <c r="F3133" s="183">
        <v>5.0739337960466646E-2</v>
      </c>
      <c r="G3133" s="183">
        <v>2.8840959348786603E-2</v>
      </c>
      <c r="H3133" s="183">
        <v>0.27264383015856136</v>
      </c>
      <c r="I3133" s="191"/>
      <c r="J3133" s="191"/>
    </row>
    <row r="3134" spans="2:10">
      <c r="B3134" s="168">
        <v>3130</v>
      </c>
      <c r="C3134" s="181">
        <v>0.16170359769355447</v>
      </c>
      <c r="D3134" s="181">
        <v>1.613580975374828E-2</v>
      </c>
      <c r="E3134" s="182">
        <v>0.97849635983985039</v>
      </c>
      <c r="F3134" s="183">
        <v>5.8926256094698426E-2</v>
      </c>
      <c r="G3134" s="183">
        <v>2.1822368422166838E-2</v>
      </c>
      <c r="H3134" s="183">
        <v>0.25737657446027612</v>
      </c>
      <c r="I3134" s="191"/>
      <c r="J3134" s="191"/>
    </row>
    <row r="3135" spans="2:10">
      <c r="B3135" s="168">
        <v>3131</v>
      </c>
      <c r="C3135" s="181">
        <v>0.17615192773626026</v>
      </c>
      <c r="D3135" s="181">
        <v>1.1662440663570179E-2</v>
      </c>
      <c r="E3135" s="182">
        <v>0.99934681048016072</v>
      </c>
      <c r="F3135" s="183">
        <v>6.5162243335060863E-2</v>
      </c>
      <c r="G3135" s="183">
        <v>1.6187490759240291E-2</v>
      </c>
      <c r="H3135" s="183">
        <v>0.23784448616180864</v>
      </c>
      <c r="I3135" s="191"/>
      <c r="J3135" s="191"/>
    </row>
    <row r="3136" spans="2:10">
      <c r="B3136" s="168">
        <v>3132</v>
      </c>
      <c r="C3136" s="181">
        <v>0.19307376972436857</v>
      </c>
      <c r="D3136" s="181">
        <v>8.3368066602263705E-3</v>
      </c>
      <c r="E3136" s="182">
        <v>0.98900819742026169</v>
      </c>
      <c r="F3136" s="183">
        <v>7.5962331164701732E-2</v>
      </c>
      <c r="G3136" s="183">
        <v>1.2432452481113288E-2</v>
      </c>
      <c r="H3136" s="183">
        <v>0.22587479962978324</v>
      </c>
      <c r="I3136" s="191"/>
      <c r="J3136" s="191"/>
    </row>
    <row r="3137" spans="2:10">
      <c r="B3137" s="168">
        <v>3133</v>
      </c>
      <c r="C3137" s="181">
        <v>0.20801962599740048</v>
      </c>
      <c r="D3137" s="181">
        <v>6.1632328877508184E-3</v>
      </c>
      <c r="E3137" s="182">
        <v>0.92908576870101423</v>
      </c>
      <c r="F3137" s="183">
        <v>9.3247043135985946E-2</v>
      </c>
      <c r="G3137" s="183">
        <v>7.9183720613960774E-3</v>
      </c>
      <c r="H3137" s="183">
        <v>0.21746985725410978</v>
      </c>
      <c r="I3137" s="191"/>
      <c r="J3137" s="191"/>
    </row>
    <row r="3138" spans="2:10">
      <c r="B3138" s="168">
        <v>3134</v>
      </c>
      <c r="C3138" s="181">
        <v>0.2183256427713457</v>
      </c>
      <c r="D3138" s="181">
        <v>5.4605743613706185E-3</v>
      </c>
      <c r="E3138" s="182">
        <v>0.80393871489754121</v>
      </c>
      <c r="F3138" s="183">
        <v>0.11610253865791886</v>
      </c>
      <c r="G3138" s="183">
        <v>5.9325804333507726E-3</v>
      </c>
      <c r="H3138" s="183">
        <v>0.21497857616458618</v>
      </c>
      <c r="I3138" s="191"/>
      <c r="J3138" s="191"/>
    </row>
    <row r="3139" spans="2:10">
      <c r="B3139" s="168">
        <v>3135</v>
      </c>
      <c r="C3139" s="181">
        <v>0.21929961705767101</v>
      </c>
      <c r="D3139" s="181">
        <v>5.4640656081071919E-3</v>
      </c>
      <c r="E3139" s="182">
        <v>0.68467470454817503</v>
      </c>
      <c r="F3139" s="183">
        <v>0.14448255168481008</v>
      </c>
      <c r="G3139" s="183">
        <v>4.6148502162824678E-3</v>
      </c>
      <c r="H3139" s="183">
        <v>0.22729976231216711</v>
      </c>
      <c r="I3139" s="191"/>
      <c r="J3139" s="191"/>
    </row>
    <row r="3140" spans="2:10">
      <c r="B3140" s="168">
        <v>3136</v>
      </c>
      <c r="C3140" s="181">
        <v>0.20928286917180974</v>
      </c>
      <c r="D3140" s="181">
        <v>5.370414263360687E-3</v>
      </c>
      <c r="E3140" s="182">
        <v>0.59751784088785276</v>
      </c>
      <c r="F3140" s="183">
        <v>0.17804622350299298</v>
      </c>
      <c r="G3140" s="183">
        <v>4.0079619994556727E-3</v>
      </c>
      <c r="H3140" s="183">
        <v>0.25868942772951814</v>
      </c>
      <c r="I3140" s="191"/>
      <c r="J3140" s="191"/>
    </row>
    <row r="3141" spans="2:10">
      <c r="B3141" s="168">
        <v>3137</v>
      </c>
      <c r="C3141" s="181">
        <v>0.1878243755408944</v>
      </c>
      <c r="D3141" s="181">
        <v>4.8242221449436894E-3</v>
      </c>
      <c r="E3141" s="182">
        <v>0.51835237879219787</v>
      </c>
      <c r="F3141" s="183">
        <v>0.20447423689725452</v>
      </c>
      <c r="G3141" s="183">
        <v>3.8552322472833176E-3</v>
      </c>
      <c r="H3141" s="183">
        <v>0.31239142432671918</v>
      </c>
      <c r="I3141" s="191"/>
      <c r="J3141" s="191"/>
    </row>
    <row r="3142" spans="2:10">
      <c r="B3142" s="168">
        <v>3138</v>
      </c>
      <c r="C3142" s="181">
        <v>0.15307953635762769</v>
      </c>
      <c r="D3142" s="181">
        <v>5.6087600524105542E-3</v>
      </c>
      <c r="E3142" s="182">
        <v>0.44423502536354975</v>
      </c>
      <c r="F3142" s="183">
        <v>0.19645697242236884</v>
      </c>
      <c r="G3142" s="183">
        <v>4.3016678502178036E-3</v>
      </c>
      <c r="H3142" s="183">
        <v>0.38224970162225247</v>
      </c>
      <c r="I3142" s="191"/>
      <c r="J3142" s="191"/>
    </row>
    <row r="3143" spans="2:10">
      <c r="B3143" s="168">
        <v>3139</v>
      </c>
      <c r="C3143" s="181">
        <v>0.12108808490372309</v>
      </c>
      <c r="D3143" s="181">
        <v>7.0670016590862004E-3</v>
      </c>
      <c r="E3143" s="182">
        <v>0.38378389066550017</v>
      </c>
      <c r="F3143" s="183">
        <v>0.17066820270857738</v>
      </c>
      <c r="G3143" s="183">
        <v>5.1676784010695476E-3</v>
      </c>
      <c r="H3143" s="183">
        <v>0.48655300071737662</v>
      </c>
      <c r="I3143" s="191"/>
      <c r="J3143" s="191"/>
    </row>
    <row r="3144" spans="2:10">
      <c r="B3144" s="168">
        <v>3140</v>
      </c>
      <c r="C3144" s="181">
        <v>9.1072526711624344E-2</v>
      </c>
      <c r="D3144" s="181">
        <v>8.4155393843240549E-3</v>
      </c>
      <c r="E3144" s="182">
        <v>0.6258881370179824</v>
      </c>
      <c r="F3144" s="183">
        <v>0.13305121847767987</v>
      </c>
      <c r="G3144" s="183">
        <v>6.877885805634202E-3</v>
      </c>
      <c r="H3144" s="183">
        <v>0.64155083570907967</v>
      </c>
      <c r="I3144" s="191"/>
      <c r="J3144" s="191"/>
    </row>
    <row r="3145" spans="2:10">
      <c r="B3145" s="168">
        <v>3141</v>
      </c>
      <c r="C3145" s="181">
        <v>7.4912574583006583E-2</v>
      </c>
      <c r="D3145" s="181">
        <v>9.9286315973488443E-3</v>
      </c>
      <c r="E3145" s="182">
        <v>0.63983089804138271</v>
      </c>
      <c r="F3145" s="183">
        <v>0.10920913917816022</v>
      </c>
      <c r="G3145" s="183">
        <v>9.2744117372594286E-3</v>
      </c>
      <c r="H3145" s="183">
        <v>0.74669305898075433</v>
      </c>
      <c r="I3145" s="191"/>
      <c r="J3145" s="191"/>
    </row>
    <row r="3146" spans="2:10">
      <c r="B3146" s="168">
        <v>3142</v>
      </c>
      <c r="C3146" s="181">
        <v>6.1183758820690839E-2</v>
      </c>
      <c r="D3146" s="181">
        <v>9.4638217215955028E-3</v>
      </c>
      <c r="E3146" s="182">
        <v>0.62025267024709319</v>
      </c>
      <c r="F3146" s="183">
        <v>8.7644266373414173E-2</v>
      </c>
      <c r="G3146" s="183">
        <v>1.3250770973624221E-2</v>
      </c>
      <c r="H3146" s="183">
        <v>0.51854228831453864</v>
      </c>
      <c r="I3146" s="191"/>
      <c r="J3146" s="191"/>
    </row>
    <row r="3147" spans="2:10">
      <c r="B3147" s="168">
        <v>3143</v>
      </c>
      <c r="C3147" s="181">
        <v>5.1591168945144185E-2</v>
      </c>
      <c r="D3147" s="181">
        <v>9.8461173293172572E-3</v>
      </c>
      <c r="E3147" s="182">
        <v>0.6063542956238106</v>
      </c>
      <c r="F3147" s="183">
        <v>6.7356743239960312E-2</v>
      </c>
      <c r="G3147" s="183">
        <v>1.8391283869871794E-2</v>
      </c>
      <c r="H3147" s="183">
        <v>0.22685564673768227</v>
      </c>
      <c r="I3147" s="191"/>
      <c r="J3147" s="191"/>
    </row>
    <row r="3148" spans="2:10">
      <c r="B3148" s="168">
        <v>3144</v>
      </c>
      <c r="C3148" s="181">
        <v>4.7647136682774871E-2</v>
      </c>
      <c r="D3148" s="181">
        <v>1.1347584858384429E-2</v>
      </c>
      <c r="E3148" s="182">
        <v>0.51066599322698869</v>
      </c>
      <c r="F3148" s="183">
        <v>5.7086025851135931E-2</v>
      </c>
      <c r="G3148" s="183">
        <v>2.2896117178845394E-2</v>
      </c>
      <c r="H3148" s="183">
        <v>0.12081055017496035</v>
      </c>
      <c r="I3148" s="191"/>
      <c r="J3148" s="191"/>
    </row>
    <row r="3149" spans="2:10">
      <c r="B3149" s="168">
        <v>3145</v>
      </c>
      <c r="C3149" s="181">
        <v>4.5139811701546975E-2</v>
      </c>
      <c r="D3149" s="181">
        <v>1.3712169563252261E-2</v>
      </c>
      <c r="E3149" s="182">
        <v>0.47024145036102527</v>
      </c>
      <c r="F3149" s="183">
        <v>4.8942270972645127E-2</v>
      </c>
      <c r="G3149" s="183">
        <v>2.7032929029102478E-2</v>
      </c>
      <c r="H3149" s="183">
        <v>0.10154854765386578</v>
      </c>
      <c r="I3149" s="191"/>
      <c r="J3149" s="191"/>
    </row>
    <row r="3150" spans="2:10">
      <c r="B3150" s="168">
        <v>3146</v>
      </c>
      <c r="C3150" s="181">
        <v>4.3101396230053497E-2</v>
      </c>
      <c r="D3150" s="181">
        <v>1.5712226199421135E-2</v>
      </c>
      <c r="E3150" s="182">
        <v>0.45198820038671689</v>
      </c>
      <c r="F3150" s="183">
        <v>4.1834882412707511E-2</v>
      </c>
      <c r="G3150" s="183">
        <v>3.1187997995443147E-2</v>
      </c>
      <c r="H3150" s="183">
        <v>9.8333803616591442E-2</v>
      </c>
      <c r="I3150" s="191"/>
      <c r="J3150" s="191"/>
    </row>
    <row r="3151" spans="2:10">
      <c r="B3151" s="168">
        <v>3147</v>
      </c>
      <c r="C3151" s="181">
        <v>4.1867164251639527E-2</v>
      </c>
      <c r="D3151" s="181">
        <v>1.8194047414329988E-2</v>
      </c>
      <c r="E3151" s="182">
        <v>0.44385467155471775</v>
      </c>
      <c r="F3151" s="183">
        <v>3.54915386400948E-2</v>
      </c>
      <c r="G3151" s="183">
        <v>3.596916071630895E-2</v>
      </c>
      <c r="H3151" s="183">
        <v>9.8720938324916005E-2</v>
      </c>
      <c r="I3151" s="191"/>
      <c r="J3151" s="191"/>
    </row>
    <row r="3152" spans="2:10">
      <c r="B3152" s="168">
        <v>3148</v>
      </c>
      <c r="C3152" s="181">
        <v>4.3181427753452621E-2</v>
      </c>
      <c r="D3152" s="181">
        <v>2.1965604983333342E-2</v>
      </c>
      <c r="E3152" s="182">
        <v>0.45181903667112516</v>
      </c>
      <c r="F3152" s="183">
        <v>2.6268461039973191E-2</v>
      </c>
      <c r="G3152" s="183">
        <v>4.2528647836997467E-2</v>
      </c>
      <c r="H3152" s="183">
        <v>9.9449076173450848E-2</v>
      </c>
      <c r="I3152" s="191"/>
      <c r="J3152" s="191"/>
    </row>
    <row r="3153" spans="2:10">
      <c r="B3153" s="168">
        <v>3149</v>
      </c>
      <c r="C3153" s="181">
        <v>4.1435405579020569E-2</v>
      </c>
      <c r="D3153" s="181">
        <v>2.3988626969574555E-2</v>
      </c>
      <c r="E3153" s="182">
        <v>0.44160313085025837</v>
      </c>
      <c r="F3153" s="183">
        <v>2.1222738499655603E-2</v>
      </c>
      <c r="G3153" s="183">
        <v>4.903891865032152E-2</v>
      </c>
      <c r="H3153" s="183">
        <v>0.1052868805789538</v>
      </c>
      <c r="I3153" s="191"/>
      <c r="J3153" s="191"/>
    </row>
    <row r="3154" spans="2:10">
      <c r="B3154" s="168">
        <v>3150</v>
      </c>
      <c r="C3154" s="181">
        <v>4.1989180191401888E-2</v>
      </c>
      <c r="D3154" s="181">
        <v>3.14539772457808E-2</v>
      </c>
      <c r="E3154" s="182">
        <v>0.15357568977618585</v>
      </c>
      <c r="F3154" s="183">
        <v>1.7453158990094291E-2</v>
      </c>
      <c r="G3154" s="183">
        <v>5.7077503151384844E-2</v>
      </c>
      <c r="H3154" s="183">
        <v>0.14133530514179982</v>
      </c>
      <c r="I3154" s="191"/>
      <c r="J3154" s="191"/>
    </row>
    <row r="3155" spans="2:10">
      <c r="B3155" s="168">
        <v>3151</v>
      </c>
      <c r="C3155" s="181">
        <v>5.0224289941504789E-2</v>
      </c>
      <c r="D3155" s="181">
        <v>3.6420329698162612E-2</v>
      </c>
      <c r="E3155" s="182">
        <v>0.1599145371714476</v>
      </c>
      <c r="F3155" s="183">
        <v>1.5814575617800863E-2</v>
      </c>
      <c r="G3155" s="183">
        <v>5.966032618590382E-2</v>
      </c>
      <c r="H3155" s="183">
        <v>0.21401669327684877</v>
      </c>
      <c r="I3155" s="191"/>
      <c r="J3155" s="191"/>
    </row>
    <row r="3156" spans="2:10">
      <c r="B3156" s="168">
        <v>3152</v>
      </c>
      <c r="C3156" s="181">
        <v>5.7534926821123621E-2</v>
      </c>
      <c r="D3156" s="181">
        <v>3.664690595206084E-2</v>
      </c>
      <c r="E3156" s="182">
        <v>0.19045010498339618</v>
      </c>
      <c r="F3156" s="183">
        <v>1.4833818190230203E-2</v>
      </c>
      <c r="G3156" s="183">
        <v>5.8321832309913016E-2</v>
      </c>
      <c r="H3156" s="183">
        <v>0.28711538246113055</v>
      </c>
      <c r="I3156" s="191"/>
      <c r="J3156" s="191"/>
    </row>
    <row r="3157" spans="2:10">
      <c r="B3157" s="168">
        <v>3153</v>
      </c>
      <c r="C3157" s="181">
        <v>6.4137889875526488E-2</v>
      </c>
      <c r="D3157" s="181">
        <v>3.7086735656827539E-2</v>
      </c>
      <c r="E3157" s="182">
        <v>0.22454895299200012</v>
      </c>
      <c r="F3157" s="183">
        <v>1.5502055719005564E-2</v>
      </c>
      <c r="G3157" s="183">
        <v>5.5520973920607279E-2</v>
      </c>
      <c r="H3157" s="183">
        <v>0.3239737115333946</v>
      </c>
      <c r="I3157" s="191"/>
      <c r="J3157" s="191"/>
    </row>
    <row r="3158" spans="2:10">
      <c r="B3158" s="168">
        <v>3154</v>
      </c>
      <c r="C3158" s="181">
        <v>7.0406510622118779E-2</v>
      </c>
      <c r="D3158" s="181">
        <v>3.6430514194196219E-2</v>
      </c>
      <c r="E3158" s="182">
        <v>0.25384718748471924</v>
      </c>
      <c r="F3158" s="183">
        <v>1.3141935781694364E-2</v>
      </c>
      <c r="G3158" s="183">
        <v>5.2829793716605164E-2</v>
      </c>
      <c r="H3158" s="183">
        <v>0.32378962628931274</v>
      </c>
      <c r="I3158" s="191"/>
      <c r="J3158" s="191"/>
    </row>
    <row r="3159" spans="2:10">
      <c r="B3159" s="168">
        <v>3155</v>
      </c>
      <c r="C3159" s="181">
        <v>7.6594344126372421E-2</v>
      </c>
      <c r="D3159" s="181">
        <v>3.4534405672764674E-2</v>
      </c>
      <c r="E3159" s="182">
        <v>0.27211362967828912</v>
      </c>
      <c r="F3159" s="183">
        <v>1.1780121272889977E-2</v>
      </c>
      <c r="G3159" s="183">
        <v>5.0367149249552913E-2</v>
      </c>
      <c r="H3159" s="183">
        <v>0.30055307604502268</v>
      </c>
      <c r="I3159" s="191"/>
      <c r="J3159" s="191"/>
    </row>
    <row r="3160" spans="2:10">
      <c r="B3160" s="168">
        <v>3156</v>
      </c>
      <c r="C3160" s="181">
        <v>8.3014108791464813E-2</v>
      </c>
      <c r="D3160" s="181">
        <v>3.1862765813917775E-2</v>
      </c>
      <c r="E3160" s="182">
        <v>0.28169826431145589</v>
      </c>
      <c r="F3160" s="183">
        <v>1.2395818225188336E-2</v>
      </c>
      <c r="G3160" s="183">
        <v>4.729328092400651E-2</v>
      </c>
      <c r="H3160" s="183">
        <v>0.28304645466550249</v>
      </c>
      <c r="I3160" s="191"/>
      <c r="J3160" s="191"/>
    </row>
    <row r="3161" spans="2:10">
      <c r="B3161" s="168">
        <v>3157</v>
      </c>
      <c r="C3161" s="181">
        <v>8.6287816174532017E-2</v>
      </c>
      <c r="D3161" s="181">
        <v>3.0276286432932106E-2</v>
      </c>
      <c r="E3161" s="182">
        <v>0.28410258229790913</v>
      </c>
      <c r="F3161" s="183">
        <v>1.3221849860614096E-2</v>
      </c>
      <c r="G3161" s="183">
        <v>4.2779674715096701E-2</v>
      </c>
      <c r="H3161" s="183">
        <v>0.27350277702337433</v>
      </c>
      <c r="I3161" s="191"/>
      <c r="J3161" s="191"/>
    </row>
    <row r="3162" spans="2:10">
      <c r="B3162" s="168">
        <v>3158</v>
      </c>
      <c r="C3162" s="181">
        <v>8.7297776006397626E-2</v>
      </c>
      <c r="D3162" s="181">
        <v>2.8674539457292193E-2</v>
      </c>
      <c r="E3162" s="182">
        <v>0.28132191849057231</v>
      </c>
      <c r="F3162" s="183">
        <v>1.4916421353772807E-2</v>
      </c>
      <c r="G3162" s="183">
        <v>3.8917024455898119E-2</v>
      </c>
      <c r="H3162" s="183">
        <v>0.2744724220105268</v>
      </c>
      <c r="I3162" s="191"/>
      <c r="J3162" s="191"/>
    </row>
    <row r="3163" spans="2:10">
      <c r="B3163" s="168">
        <v>3159</v>
      </c>
      <c r="C3163" s="181">
        <v>8.7844791446449369E-2</v>
      </c>
      <c r="D3163" s="181">
        <v>2.7247135608336196E-2</v>
      </c>
      <c r="E3163" s="182">
        <v>0.27951886984797542</v>
      </c>
      <c r="F3163" s="183">
        <v>1.7665286396303593E-2</v>
      </c>
      <c r="G3163" s="183">
        <v>3.5455658156332705E-2</v>
      </c>
      <c r="H3163" s="183">
        <v>0.28407872568202619</v>
      </c>
      <c r="I3163" s="191"/>
      <c r="J3163" s="191"/>
    </row>
    <row r="3164" spans="2:10">
      <c r="B3164" s="168">
        <v>3160</v>
      </c>
      <c r="C3164" s="181">
        <v>8.7404796813006266E-2</v>
      </c>
      <c r="D3164" s="181">
        <v>2.5834772502546063E-2</v>
      </c>
      <c r="E3164" s="182">
        <v>0.27412532399518208</v>
      </c>
      <c r="F3164" s="183">
        <v>2.0522473283513351E-2</v>
      </c>
      <c r="G3164" s="183">
        <v>3.3915421454008193E-2</v>
      </c>
      <c r="H3164" s="183">
        <v>0.30711337313584991</v>
      </c>
      <c r="I3164" s="191"/>
      <c r="J3164" s="191"/>
    </row>
    <row r="3165" spans="2:10">
      <c r="B3165" s="168">
        <v>3161</v>
      </c>
      <c r="C3165" s="181">
        <v>8.1490010859437786E-2</v>
      </c>
      <c r="D3165" s="181">
        <v>2.5287042403701335E-2</v>
      </c>
      <c r="E3165" s="182">
        <v>0.26296644665899338</v>
      </c>
      <c r="F3165" s="183">
        <v>2.541791736394693E-2</v>
      </c>
      <c r="G3165" s="183">
        <v>3.2278276385978445E-2</v>
      </c>
      <c r="H3165" s="183">
        <v>0.3479032937675014</v>
      </c>
      <c r="I3165" s="191"/>
      <c r="J3165" s="191"/>
    </row>
    <row r="3166" spans="2:10">
      <c r="B3166" s="168">
        <v>3162</v>
      </c>
      <c r="C3166" s="181">
        <v>7.4811469643550663E-2</v>
      </c>
      <c r="D3166" s="181">
        <v>2.5226885532826884E-2</v>
      </c>
      <c r="E3166" s="182">
        <v>0.25187785308701638</v>
      </c>
      <c r="F3166" s="183">
        <v>2.9273375204219687E-2</v>
      </c>
      <c r="G3166" s="183">
        <v>3.1224681588612926E-2</v>
      </c>
      <c r="H3166" s="183">
        <v>0.40630197795052136</v>
      </c>
      <c r="I3166" s="191"/>
      <c r="J3166" s="191"/>
    </row>
    <row r="3167" spans="2:10">
      <c r="B3167" s="168">
        <v>3163</v>
      </c>
      <c r="C3167" s="181">
        <v>6.8112471217947224E-2</v>
      </c>
      <c r="D3167" s="181">
        <v>2.4856517747831458E-2</v>
      </c>
      <c r="E3167" s="182">
        <v>0.24072750434298162</v>
      </c>
      <c r="F3167" s="183">
        <v>2.9205458579771075E-2</v>
      </c>
      <c r="G3167" s="183">
        <v>3.0752841835283859E-2</v>
      </c>
      <c r="H3167" s="183">
        <v>0.51261010383660299</v>
      </c>
      <c r="I3167" s="191"/>
      <c r="J3167" s="191"/>
    </row>
    <row r="3168" spans="2:10">
      <c r="B3168" s="168">
        <v>3164</v>
      </c>
      <c r="C3168" s="181">
        <v>5.8244010681780811E-2</v>
      </c>
      <c r="D3168" s="181">
        <v>2.6552886062732352E-2</v>
      </c>
      <c r="E3168" s="182">
        <v>0.51107529997320067</v>
      </c>
      <c r="F3168" s="183">
        <v>2.5694651751992124E-2</v>
      </c>
      <c r="G3168" s="183">
        <v>3.3032136080888133E-2</v>
      </c>
      <c r="H3168" s="183">
        <v>0.67015681822371631</v>
      </c>
      <c r="I3168" s="191"/>
      <c r="J3168" s="191"/>
    </row>
    <row r="3169" spans="2:10">
      <c r="B3169" s="168">
        <v>3165</v>
      </c>
      <c r="C3169" s="181">
        <v>5.0873941647832689E-2</v>
      </c>
      <c r="D3169" s="181">
        <v>2.7223158231596076E-2</v>
      </c>
      <c r="E3169" s="182">
        <v>0.53802647375625867</v>
      </c>
      <c r="F3169" s="183">
        <v>2.266322597139998E-2</v>
      </c>
      <c r="G3169" s="183">
        <v>3.661296963170925E-2</v>
      </c>
      <c r="H3169" s="183">
        <v>0.7812934991799968</v>
      </c>
      <c r="I3169" s="191"/>
      <c r="J3169" s="191"/>
    </row>
    <row r="3170" spans="2:10">
      <c r="B3170" s="168">
        <v>3166</v>
      </c>
      <c r="C3170" s="181">
        <v>4.5187533448686187E-2</v>
      </c>
      <c r="D3170" s="181">
        <v>2.6113590659750087E-2</v>
      </c>
      <c r="E3170" s="182">
        <v>0.51908208821747348</v>
      </c>
      <c r="F3170" s="183">
        <v>1.944025462459642E-2</v>
      </c>
      <c r="G3170" s="183">
        <v>4.2057383911077321E-2</v>
      </c>
      <c r="H3170" s="183">
        <v>0.56190349258309347</v>
      </c>
      <c r="I3170" s="191"/>
      <c r="J3170" s="191"/>
    </row>
    <row r="3171" spans="2:10">
      <c r="B3171" s="168">
        <v>3167</v>
      </c>
      <c r="C3171" s="181">
        <v>3.9238351432147288E-2</v>
      </c>
      <c r="D3171" s="181">
        <v>2.3233633918223247E-2</v>
      </c>
      <c r="E3171" s="182">
        <v>0.50211813970458841</v>
      </c>
      <c r="F3171" s="183">
        <v>1.649736178389466E-2</v>
      </c>
      <c r="G3171" s="183">
        <v>4.9885554302472296E-2</v>
      </c>
      <c r="H3171" s="183">
        <v>0.24816684350434456</v>
      </c>
      <c r="I3171" s="191"/>
      <c r="J3171" s="191"/>
    </row>
    <row r="3172" spans="2:10">
      <c r="B3172" s="168">
        <v>3168</v>
      </c>
      <c r="C3172" s="181">
        <v>3.2532229309472131E-2</v>
      </c>
      <c r="D3172" s="181">
        <v>2.4848724688638867E-2</v>
      </c>
      <c r="E3172" s="182">
        <v>0.49129169744703466</v>
      </c>
      <c r="F3172" s="183">
        <v>1.4706983032186335E-2</v>
      </c>
      <c r="G3172" s="183">
        <v>5.5686270259174823E-2</v>
      </c>
      <c r="H3172" s="183">
        <v>0.12680174424958537</v>
      </c>
      <c r="I3172" s="191"/>
      <c r="J3172" s="191"/>
    </row>
    <row r="3173" spans="2:10">
      <c r="B3173" s="168">
        <v>3169</v>
      </c>
      <c r="C3173" s="181">
        <v>2.982933987235176E-2</v>
      </c>
      <c r="D3173" s="181">
        <v>2.8395527099264201E-2</v>
      </c>
      <c r="E3173" s="182">
        <v>0.48896870510343216</v>
      </c>
      <c r="F3173" s="183">
        <v>1.5174125296794835E-2</v>
      </c>
      <c r="G3173" s="183">
        <v>6.0394269026904181E-2</v>
      </c>
      <c r="H3173" s="183">
        <v>0.10350353823835096</v>
      </c>
      <c r="I3173" s="191"/>
      <c r="J3173" s="191"/>
    </row>
    <row r="3174" spans="2:10">
      <c r="B3174" s="168">
        <v>3170</v>
      </c>
      <c r="C3174" s="181">
        <v>2.8815379565313666E-2</v>
      </c>
      <c r="D3174" s="181">
        <v>3.1392014770699438E-2</v>
      </c>
      <c r="E3174" s="182">
        <v>0.47931830880022852</v>
      </c>
      <c r="F3174" s="183">
        <v>1.4826233592576074E-2</v>
      </c>
      <c r="G3174" s="183">
        <v>6.6053229824404841E-2</v>
      </c>
      <c r="H3174" s="183">
        <v>9.9112042288623262E-2</v>
      </c>
      <c r="I3174" s="191"/>
      <c r="J3174" s="191"/>
    </row>
    <row r="3175" spans="2:10">
      <c r="B3175" s="168">
        <v>3171</v>
      </c>
      <c r="C3175" s="181">
        <v>2.828197398527546E-2</v>
      </c>
      <c r="D3175" s="181">
        <v>3.4396300070674915E-2</v>
      </c>
      <c r="E3175" s="182">
        <v>0.47005778634190404</v>
      </c>
      <c r="F3175" s="183">
        <v>1.3452111350305605E-2</v>
      </c>
      <c r="G3175" s="183">
        <v>7.1646681786087907E-2</v>
      </c>
      <c r="H3175" s="183">
        <v>9.9146795324640519E-2</v>
      </c>
      <c r="I3175" s="191"/>
      <c r="J3175" s="191"/>
    </row>
    <row r="3176" spans="2:10">
      <c r="B3176" s="168">
        <v>3172</v>
      </c>
      <c r="C3176" s="181">
        <v>2.8557624783697194E-2</v>
      </c>
      <c r="D3176" s="181">
        <v>3.8312125369553154E-2</v>
      </c>
      <c r="E3176" s="182">
        <v>0.4749000424589549</v>
      </c>
      <c r="F3176" s="183">
        <v>1.3270632613707882E-2</v>
      </c>
      <c r="G3176" s="183">
        <v>8.0657669419855638E-2</v>
      </c>
      <c r="H3176" s="183">
        <v>9.9889487109578526E-2</v>
      </c>
      <c r="I3176" s="191"/>
      <c r="J3176" s="191"/>
    </row>
    <row r="3177" spans="2:10">
      <c r="B3177" s="168">
        <v>3173</v>
      </c>
      <c r="C3177" s="181">
        <v>2.8826313727478636E-2</v>
      </c>
      <c r="D3177" s="181">
        <v>4.1208428064014153E-2</v>
      </c>
      <c r="E3177" s="182">
        <v>0.45224327600358644</v>
      </c>
      <c r="F3177" s="183">
        <v>1.2924568108014905E-2</v>
      </c>
      <c r="G3177" s="183">
        <v>8.7303056441078414E-2</v>
      </c>
      <c r="H3177" s="183">
        <v>0.10586365748889555</v>
      </c>
      <c r="I3177" s="191"/>
      <c r="J3177" s="191"/>
    </row>
    <row r="3178" spans="2:10">
      <c r="B3178" s="168">
        <v>3174</v>
      </c>
      <c r="C3178" s="181">
        <v>2.9771664776166093E-2</v>
      </c>
      <c r="D3178" s="181">
        <v>4.4233770189714812E-2</v>
      </c>
      <c r="E3178" s="182">
        <v>0.16253394925089781</v>
      </c>
      <c r="F3178" s="183">
        <v>1.2864511884771506E-2</v>
      </c>
      <c r="G3178" s="183">
        <v>8.9614495404981995E-2</v>
      </c>
      <c r="H3178" s="183">
        <v>0.14196518186819446</v>
      </c>
      <c r="I3178" s="191"/>
      <c r="J3178" s="191"/>
    </row>
    <row r="3179" spans="2:10">
      <c r="B3179" s="168">
        <v>3175</v>
      </c>
      <c r="C3179" s="181">
        <v>2.8916691597564919E-2</v>
      </c>
      <c r="D3179" s="181">
        <v>3.9316360377254923E-2</v>
      </c>
      <c r="E3179" s="182">
        <v>0.16729136250702872</v>
      </c>
      <c r="F3179" s="183">
        <v>1.1817216850507574E-2</v>
      </c>
      <c r="G3179" s="183">
        <v>8.7924916170537756E-2</v>
      </c>
      <c r="H3179" s="183">
        <v>0.21455483610106577</v>
      </c>
      <c r="I3179" s="191"/>
      <c r="J3179" s="191"/>
    </row>
    <row r="3180" spans="2:10">
      <c r="B3180" s="168">
        <v>3176</v>
      </c>
      <c r="C3180" s="181">
        <v>3.3523524053372479E-2</v>
      </c>
      <c r="D3180" s="181">
        <v>3.695952604596401E-2</v>
      </c>
      <c r="E3180" s="182">
        <v>0.19097263134404899</v>
      </c>
      <c r="F3180" s="183">
        <v>8.0670814912960336E-3</v>
      </c>
      <c r="G3180" s="183">
        <v>7.8799914709799107E-2</v>
      </c>
      <c r="H3180" s="183">
        <v>0.28778980305348656</v>
      </c>
      <c r="I3180" s="191"/>
      <c r="J3180" s="191"/>
    </row>
    <row r="3181" spans="2:10">
      <c r="B3181" s="168">
        <v>3177</v>
      </c>
      <c r="C3181" s="181">
        <v>4.2282593967882691E-2</v>
      </c>
      <c r="D3181" s="181">
        <v>2.9669138772550816E-2</v>
      </c>
      <c r="E3181" s="182">
        <v>0.21715021885554006</v>
      </c>
      <c r="F3181" s="183">
        <v>7.5429513179497074E-3</v>
      </c>
      <c r="G3181" s="183">
        <v>6.5095628843330422E-2</v>
      </c>
      <c r="H3181" s="183">
        <v>0.32619120220718817</v>
      </c>
      <c r="I3181" s="191"/>
      <c r="J3181" s="191"/>
    </row>
    <row r="3182" spans="2:10">
      <c r="B3182" s="168">
        <v>3178</v>
      </c>
      <c r="C3182" s="181">
        <v>5.1284669839560183E-2</v>
      </c>
      <c r="D3182" s="181">
        <v>2.1390305606089018E-2</v>
      </c>
      <c r="E3182" s="182">
        <v>0.24120379838344644</v>
      </c>
      <c r="F3182" s="183">
        <v>7.9604144679234386E-3</v>
      </c>
      <c r="G3182" s="183">
        <v>5.1597218211659593E-2</v>
      </c>
      <c r="H3182" s="183">
        <v>0.32507001987009204</v>
      </c>
      <c r="I3182" s="191"/>
      <c r="J3182" s="191"/>
    </row>
    <row r="3183" spans="2:10">
      <c r="B3183" s="168">
        <v>3179</v>
      </c>
      <c r="C3183" s="181">
        <v>5.9967711013294442E-2</v>
      </c>
      <c r="D3183" s="181">
        <v>1.7131372282333055E-2</v>
      </c>
      <c r="E3183" s="182">
        <v>0.25941022047903356</v>
      </c>
      <c r="F3183" s="183">
        <v>1.0499082729102379E-2</v>
      </c>
      <c r="G3183" s="183">
        <v>4.3952194808509433E-2</v>
      </c>
      <c r="H3183" s="183">
        <v>0.30208485580003869</v>
      </c>
      <c r="I3183" s="191"/>
      <c r="J3183" s="191"/>
    </row>
    <row r="3184" spans="2:10">
      <c r="B3184" s="168">
        <v>3180</v>
      </c>
      <c r="C3184" s="181">
        <v>6.6006480230511047E-2</v>
      </c>
      <c r="D3184" s="181">
        <v>1.5381335186674457E-2</v>
      </c>
      <c r="E3184" s="182">
        <v>0.26029130825469521</v>
      </c>
      <c r="F3184" s="183">
        <v>1.5036947505586167E-2</v>
      </c>
      <c r="G3184" s="183">
        <v>3.9533701738676971E-2</v>
      </c>
      <c r="H3184" s="183">
        <v>0.28371434803789586</v>
      </c>
      <c r="I3184" s="191"/>
      <c r="J3184" s="191"/>
    </row>
    <row r="3185" spans="2:10">
      <c r="B3185" s="168">
        <v>3181</v>
      </c>
      <c r="C3185" s="181">
        <v>7.2399411991971516E-2</v>
      </c>
      <c r="D3185" s="181">
        <v>1.4938549240931983E-2</v>
      </c>
      <c r="E3185" s="182">
        <v>0.25634864797187207</v>
      </c>
      <c r="F3185" s="183">
        <v>2.2322091454182222E-2</v>
      </c>
      <c r="G3185" s="183">
        <v>3.5868763513949457E-2</v>
      </c>
      <c r="H3185" s="183">
        <v>0.27352765102377252</v>
      </c>
      <c r="I3185" s="191"/>
      <c r="J3185" s="191"/>
    </row>
    <row r="3186" spans="2:10">
      <c r="B3186" s="168">
        <v>3182</v>
      </c>
      <c r="C3186" s="181">
        <v>7.6849642317921102E-2</v>
      </c>
      <c r="D3186" s="181">
        <v>1.5988221434361381E-2</v>
      </c>
      <c r="E3186" s="182">
        <v>0.24827662722124849</v>
      </c>
      <c r="F3186" s="183">
        <v>3.161239616987483E-2</v>
      </c>
      <c r="G3186" s="183">
        <v>3.4969863056386843E-2</v>
      </c>
      <c r="H3186" s="183">
        <v>0.27401260582586157</v>
      </c>
      <c r="I3186" s="191"/>
      <c r="J3186" s="191"/>
    </row>
    <row r="3187" spans="2:10">
      <c r="B3187" s="168">
        <v>3183</v>
      </c>
      <c r="C3187" s="181">
        <v>8.0262923390907362E-2</v>
      </c>
      <c r="D3187" s="181">
        <v>1.5262011051539806E-2</v>
      </c>
      <c r="E3187" s="182">
        <v>0.24083097339556719</v>
      </c>
      <c r="F3187" s="183">
        <v>4.3453332125773597E-2</v>
      </c>
      <c r="G3187" s="183">
        <v>3.2976822777428937E-2</v>
      </c>
      <c r="H3187" s="183">
        <v>0.28348924715485968</v>
      </c>
      <c r="I3187" s="191"/>
      <c r="J3187" s="191"/>
    </row>
    <row r="3188" spans="2:10">
      <c r="B3188" s="168">
        <v>3184</v>
      </c>
      <c r="C3188" s="181">
        <v>8.1446375577507779E-2</v>
      </c>
      <c r="D3188" s="181">
        <v>1.5729324520419429E-2</v>
      </c>
      <c r="E3188" s="182">
        <v>0.23683773486980086</v>
      </c>
      <c r="F3188" s="183">
        <v>5.5585792435143139E-2</v>
      </c>
      <c r="G3188" s="183">
        <v>3.2052247191867514E-2</v>
      </c>
      <c r="H3188" s="183">
        <v>0.30694825211193022</v>
      </c>
      <c r="I3188" s="191"/>
      <c r="J3188" s="191"/>
    </row>
    <row r="3189" spans="2:10">
      <c r="B3189" s="168">
        <v>3185</v>
      </c>
      <c r="C3189" s="181">
        <v>8.0291854678523705E-2</v>
      </c>
      <c r="D3189" s="181">
        <v>1.6438655277269957E-2</v>
      </c>
      <c r="E3189" s="182">
        <v>0.23137982712398661</v>
      </c>
      <c r="F3189" s="183">
        <v>6.7419798826821531E-2</v>
      </c>
      <c r="G3189" s="183">
        <v>3.0644145943795505E-2</v>
      </c>
      <c r="H3189" s="183">
        <v>0.34645151655986556</v>
      </c>
      <c r="I3189" s="191"/>
      <c r="J3189" s="191"/>
    </row>
    <row r="3190" spans="2:10">
      <c r="B3190" s="168">
        <v>3186</v>
      </c>
      <c r="C3190" s="181">
        <v>7.385312097737036E-2</v>
      </c>
      <c r="D3190" s="181">
        <v>1.7437791427103898E-2</v>
      </c>
      <c r="E3190" s="182">
        <v>0.2254937170325805</v>
      </c>
      <c r="F3190" s="183">
        <v>6.8611821774504395E-2</v>
      </c>
      <c r="G3190" s="183">
        <v>2.912521485560195E-2</v>
      </c>
      <c r="H3190" s="183">
        <v>0.40319793203558624</v>
      </c>
      <c r="I3190" s="191"/>
      <c r="J3190" s="191"/>
    </row>
    <row r="3191" spans="2:10">
      <c r="B3191" s="168">
        <v>3187</v>
      </c>
      <c r="C3191" s="181">
        <v>6.2179643651297072E-2</v>
      </c>
      <c r="D3191" s="181">
        <v>1.9338903850563919E-2</v>
      </c>
      <c r="E3191" s="182">
        <v>0.21816787306904312</v>
      </c>
      <c r="F3191" s="183">
        <v>5.846942198781082E-2</v>
      </c>
      <c r="G3191" s="183">
        <v>2.803690105269719E-2</v>
      </c>
      <c r="H3191" s="183">
        <v>0.50822998641897232</v>
      </c>
      <c r="I3191" s="191"/>
      <c r="J3191" s="191"/>
    </row>
    <row r="3192" spans="2:10">
      <c r="B3192" s="168">
        <v>3188</v>
      </c>
      <c r="C3192" s="181">
        <v>5.126387950879116E-2</v>
      </c>
      <c r="D3192" s="181">
        <v>2.1844522468527691E-2</v>
      </c>
      <c r="E3192" s="182">
        <v>0.49064397935183673</v>
      </c>
      <c r="F3192" s="183">
        <v>4.54186392797419E-2</v>
      </c>
      <c r="G3192" s="183">
        <v>2.8405058000215738E-2</v>
      </c>
      <c r="H3192" s="183">
        <v>0.66754654767838739</v>
      </c>
      <c r="I3192" s="191"/>
      <c r="J3192" s="191"/>
    </row>
    <row r="3193" spans="2:10">
      <c r="B3193" s="168">
        <v>3189</v>
      </c>
      <c r="C3193" s="181">
        <v>4.4879325523723874E-2</v>
      </c>
      <c r="D3193" s="181">
        <v>2.4138213983500394E-2</v>
      </c>
      <c r="E3193" s="182">
        <v>0.52447281227640885</v>
      </c>
      <c r="F3193" s="183">
        <v>3.5079453659366773E-2</v>
      </c>
      <c r="G3193" s="183">
        <v>2.9566332523053816E-2</v>
      </c>
      <c r="H3193" s="183">
        <v>0.77725941262606035</v>
      </c>
      <c r="I3193" s="191"/>
      <c r="J3193" s="191"/>
    </row>
    <row r="3194" spans="2:10">
      <c r="B3194" s="168">
        <v>3190</v>
      </c>
      <c r="C3194" s="181">
        <v>3.8664095358493369E-2</v>
      </c>
      <c r="D3194" s="181">
        <v>2.3984464075011837E-2</v>
      </c>
      <c r="E3194" s="182">
        <v>0.51087579438087427</v>
      </c>
      <c r="F3194" s="183">
        <v>2.5196481587889358E-2</v>
      </c>
      <c r="G3194" s="183">
        <v>3.2139298747219713E-2</v>
      </c>
      <c r="H3194" s="183">
        <v>0.55695250803575791</v>
      </c>
      <c r="I3194" s="191"/>
      <c r="J3194" s="191"/>
    </row>
    <row r="3195" spans="2:10">
      <c r="B3195" s="168">
        <v>3191</v>
      </c>
      <c r="C3195" s="181">
        <v>3.4455699405556539E-2</v>
      </c>
      <c r="D3195" s="181">
        <v>2.3209045506814567E-2</v>
      </c>
      <c r="E3195" s="182">
        <v>0.50316809828643105</v>
      </c>
      <c r="F3195" s="183">
        <v>1.7742304537937206E-2</v>
      </c>
      <c r="G3195" s="183">
        <v>3.5458571165577948E-2</v>
      </c>
      <c r="H3195" s="183">
        <v>0.24639240993693348</v>
      </c>
      <c r="I3195" s="191"/>
      <c r="J3195" s="191"/>
    </row>
    <row r="3196" spans="2:10">
      <c r="B3196" s="168">
        <v>3192</v>
      </c>
      <c r="C3196" s="181">
        <v>3.1619008707551126E-2</v>
      </c>
      <c r="D3196" s="181">
        <v>2.3426984595051954E-2</v>
      </c>
      <c r="E3196" s="182">
        <v>0.57017424767327429</v>
      </c>
      <c r="F3196" s="183">
        <v>1.3918977811363033E-2</v>
      </c>
      <c r="G3196" s="183">
        <v>3.7560646058029473E-2</v>
      </c>
      <c r="H3196" s="183">
        <v>0.12559464958487321</v>
      </c>
      <c r="I3196" s="191"/>
      <c r="J3196" s="191"/>
    </row>
    <row r="3197" spans="2:10">
      <c r="B3197" s="168">
        <v>3193</v>
      </c>
      <c r="C3197" s="181">
        <v>3.0448095422168357E-2</v>
      </c>
      <c r="D3197" s="181">
        <v>2.4367384510429375E-2</v>
      </c>
      <c r="E3197" s="182">
        <v>0.58530378274681405</v>
      </c>
      <c r="F3197" s="183">
        <v>1.2072093807131238E-2</v>
      </c>
      <c r="G3197" s="183">
        <v>3.88026041625208E-2</v>
      </c>
      <c r="H3197" s="183">
        <v>0.10207884017299251</v>
      </c>
      <c r="I3197" s="191"/>
      <c r="J3197" s="191"/>
    </row>
    <row r="3198" spans="2:10">
      <c r="B3198" s="168">
        <v>3194</v>
      </c>
      <c r="C3198" s="181">
        <v>2.9772398602355084E-2</v>
      </c>
      <c r="D3198" s="181">
        <v>2.6093643817610843E-2</v>
      </c>
      <c r="E3198" s="182">
        <v>0.58232031504952508</v>
      </c>
      <c r="F3198" s="183">
        <v>1.0426374017954095E-2</v>
      </c>
      <c r="G3198" s="183">
        <v>4.1817636475753352E-2</v>
      </c>
      <c r="H3198" s="183">
        <v>9.783376564404829E-2</v>
      </c>
      <c r="I3198" s="191"/>
      <c r="J3198" s="191"/>
    </row>
    <row r="3199" spans="2:10">
      <c r="B3199" s="168">
        <v>3195</v>
      </c>
      <c r="C3199" s="181">
        <v>3.0455681556688086E-2</v>
      </c>
      <c r="D3199" s="181">
        <v>2.9199985822961339E-2</v>
      </c>
      <c r="E3199" s="182">
        <v>0.58978288290209313</v>
      </c>
      <c r="F3199" s="183">
        <v>9.0609740629859093E-3</v>
      </c>
      <c r="G3199" s="183">
        <v>4.5212477773485395E-2</v>
      </c>
      <c r="H3199" s="183">
        <v>9.7500259986227564E-2</v>
      </c>
      <c r="I3199" s="191"/>
      <c r="J3199" s="191"/>
    </row>
    <row r="3200" spans="2:10">
      <c r="B3200" s="168">
        <v>3196</v>
      </c>
      <c r="C3200" s="181">
        <v>3.4559229103337891E-2</v>
      </c>
      <c r="D3200" s="181">
        <v>3.4402493498523028E-2</v>
      </c>
      <c r="E3200" s="182">
        <v>0.62159882975111314</v>
      </c>
      <c r="F3200" s="183">
        <v>7.1036652119983203E-3</v>
      </c>
      <c r="G3200" s="183">
        <v>5.0300691992120623E-2</v>
      </c>
      <c r="H3200" s="183">
        <v>9.7833412821347596E-2</v>
      </c>
      <c r="I3200" s="191"/>
      <c r="J3200" s="191"/>
    </row>
    <row r="3201" spans="2:10">
      <c r="B3201" s="168">
        <v>3197</v>
      </c>
      <c r="C3201" s="181">
        <v>3.618720880062485E-2</v>
      </c>
      <c r="D3201" s="181">
        <v>3.1959427884840672E-2</v>
      </c>
      <c r="E3201" s="182">
        <v>0.65252195845760974</v>
      </c>
      <c r="F3201" s="183">
        <v>6.5165139272347038E-3</v>
      </c>
      <c r="G3201" s="183">
        <v>5.4838584568807747E-2</v>
      </c>
      <c r="H3201" s="183">
        <v>0.10726445181628275</v>
      </c>
      <c r="I3201" s="191"/>
      <c r="J3201" s="191"/>
    </row>
    <row r="3202" spans="2:10">
      <c r="B3202" s="168">
        <v>3198</v>
      </c>
      <c r="C3202" s="181">
        <v>4.4174418839548542E-2</v>
      </c>
      <c r="D3202" s="181">
        <v>3.8574586581410372E-2</v>
      </c>
      <c r="E3202" s="182">
        <v>0.50436068227754072</v>
      </c>
      <c r="F3202" s="183">
        <v>6.2370215036789134E-3</v>
      </c>
      <c r="G3202" s="183">
        <v>5.5841201704381373E-2</v>
      </c>
      <c r="H3202" s="183">
        <v>0.1873708172758578</v>
      </c>
      <c r="I3202" s="191"/>
      <c r="J3202" s="191"/>
    </row>
    <row r="3203" spans="2:10">
      <c r="B3203" s="168">
        <v>3199</v>
      </c>
      <c r="C3203" s="181">
        <v>6.0161789892602277E-2</v>
      </c>
      <c r="D3203" s="181">
        <v>4.4482248437681872E-2</v>
      </c>
      <c r="E3203" s="182">
        <v>0.65310730223435909</v>
      </c>
      <c r="F3203" s="183">
        <v>7.0993557815130018E-3</v>
      </c>
      <c r="G3203" s="183">
        <v>5.3132272467303586E-2</v>
      </c>
      <c r="H3203" s="183">
        <v>0.27745739026398092</v>
      </c>
      <c r="I3203" s="191"/>
      <c r="J3203" s="191"/>
    </row>
    <row r="3204" spans="2:10">
      <c r="B3204" s="168">
        <v>3200</v>
      </c>
      <c r="C3204" s="181">
        <v>7.6047691445233018E-2</v>
      </c>
      <c r="D3204" s="181">
        <v>4.1763855198218992E-2</v>
      </c>
      <c r="E3204" s="182">
        <v>0.80215571170419497</v>
      </c>
      <c r="F3204" s="183">
        <v>8.6483719505996183E-3</v>
      </c>
      <c r="G3204" s="183">
        <v>4.6137358208851564E-2</v>
      </c>
      <c r="H3204" s="183">
        <v>0.28641397093217269</v>
      </c>
      <c r="I3204" s="191"/>
      <c r="J3204" s="191"/>
    </row>
    <row r="3205" spans="2:10">
      <c r="B3205" s="168">
        <v>3201</v>
      </c>
      <c r="C3205" s="181">
        <v>9.2851671413080497E-2</v>
      </c>
      <c r="D3205" s="181">
        <v>3.1237968426691957E-2</v>
      </c>
      <c r="E3205" s="182">
        <v>0.91696442761772068</v>
      </c>
      <c r="F3205" s="183">
        <v>1.1510075120958E-2</v>
      </c>
      <c r="G3205" s="183">
        <v>3.670561010014823E-2</v>
      </c>
      <c r="H3205" s="183">
        <v>0.27375054676492916</v>
      </c>
      <c r="I3205" s="191"/>
      <c r="J3205" s="191"/>
    </row>
    <row r="3206" spans="2:10">
      <c r="B3206" s="168">
        <v>3202</v>
      </c>
      <c r="C3206" s="181">
        <v>0.11847490926422052</v>
      </c>
      <c r="D3206" s="181">
        <v>2.0513179553564281E-2</v>
      </c>
      <c r="E3206" s="182">
        <v>0.97849635983985039</v>
      </c>
      <c r="F3206" s="183">
        <v>1.8180866659567068E-2</v>
      </c>
      <c r="G3206" s="183">
        <v>2.5889471283741111E-2</v>
      </c>
      <c r="H3206" s="183">
        <v>0.25633645313866232</v>
      </c>
      <c r="I3206" s="191"/>
      <c r="J3206" s="191"/>
    </row>
    <row r="3207" spans="2:10">
      <c r="B3207" s="168">
        <v>3203</v>
      </c>
      <c r="C3207" s="181">
        <v>0.15202781160898393</v>
      </c>
      <c r="D3207" s="181">
        <v>1.2734280593229477E-2</v>
      </c>
      <c r="E3207" s="182">
        <v>0.99934681048016072</v>
      </c>
      <c r="F3207" s="183">
        <v>2.9016050491080345E-2</v>
      </c>
      <c r="G3207" s="183">
        <v>1.7000999399276493E-2</v>
      </c>
      <c r="H3207" s="183">
        <v>0.23771394176255581</v>
      </c>
      <c r="I3207" s="191"/>
      <c r="J3207" s="191"/>
    </row>
    <row r="3208" spans="2:10">
      <c r="B3208" s="168">
        <v>3204</v>
      </c>
      <c r="C3208" s="181">
        <v>0.18023520802483431</v>
      </c>
      <c r="D3208" s="181">
        <v>9.5763775468355981E-3</v>
      </c>
      <c r="E3208" s="182">
        <v>0.98900819742026169</v>
      </c>
      <c r="F3208" s="183">
        <v>4.5485625067205653E-2</v>
      </c>
      <c r="G3208" s="183">
        <v>1.1543137856299551E-2</v>
      </c>
      <c r="H3208" s="183">
        <v>0.22496354679959393</v>
      </c>
      <c r="I3208" s="191"/>
      <c r="J3208" s="191"/>
    </row>
    <row r="3209" spans="2:10">
      <c r="B3209" s="168">
        <v>3205</v>
      </c>
      <c r="C3209" s="181">
        <v>0.20043673136563597</v>
      </c>
      <c r="D3209" s="181">
        <v>7.5134861873160895E-3</v>
      </c>
      <c r="E3209" s="182">
        <v>0.92908576870101423</v>
      </c>
      <c r="F3209" s="183">
        <v>6.5349858700669616E-2</v>
      </c>
      <c r="G3209" s="183">
        <v>6.6932145683656994E-3</v>
      </c>
      <c r="H3209" s="183">
        <v>0.21580973824172039</v>
      </c>
      <c r="I3209" s="191"/>
      <c r="J3209" s="191"/>
    </row>
    <row r="3210" spans="2:10">
      <c r="B3210" s="168">
        <v>3206</v>
      </c>
      <c r="C3210" s="181">
        <v>0.21781186774761915</v>
      </c>
      <c r="D3210" s="181">
        <v>6.7827238896405124E-3</v>
      </c>
      <c r="E3210" s="182">
        <v>0.80393871489754121</v>
      </c>
      <c r="F3210" s="183">
        <v>9.1721022087968965E-2</v>
      </c>
      <c r="G3210" s="183">
        <v>3.2738836696532335E-3</v>
      </c>
      <c r="H3210" s="183">
        <v>0.21519529750848074</v>
      </c>
      <c r="I3210" s="191"/>
      <c r="J3210" s="191"/>
    </row>
    <row r="3211" spans="2:10">
      <c r="B3211" s="168">
        <v>3207</v>
      </c>
      <c r="C3211" s="181">
        <v>0.23532411688976065</v>
      </c>
      <c r="D3211" s="181">
        <v>6.3677162632349935E-3</v>
      </c>
      <c r="E3211" s="182">
        <v>0.68467470454817503</v>
      </c>
      <c r="F3211" s="183">
        <v>0.13160287060473014</v>
      </c>
      <c r="G3211" s="183">
        <v>1.5031805149489015E-3</v>
      </c>
      <c r="H3211" s="183">
        <v>0.22810014060866682</v>
      </c>
      <c r="I3211" s="191"/>
      <c r="J3211" s="191"/>
    </row>
    <row r="3212" spans="2:10">
      <c r="B3212" s="168">
        <v>3208</v>
      </c>
      <c r="C3212" s="181">
        <v>0.23878896181350828</v>
      </c>
      <c r="D3212" s="181">
        <v>5.9523866115808377E-3</v>
      </c>
      <c r="E3212" s="182">
        <v>0.59751784088785276</v>
      </c>
      <c r="F3212" s="183">
        <v>0.18175326455735136</v>
      </c>
      <c r="G3212" s="183">
        <v>6.6789204997436775E-4</v>
      </c>
      <c r="H3212" s="183">
        <v>0.26060763654745711</v>
      </c>
      <c r="I3212" s="191"/>
      <c r="J3212" s="191"/>
    </row>
    <row r="3213" spans="2:10">
      <c r="B3213" s="168">
        <v>3209</v>
      </c>
      <c r="C3213" s="181">
        <v>0.21949596675105493</v>
      </c>
      <c r="D3213" s="181">
        <v>4.100767733127164E-3</v>
      </c>
      <c r="E3213" s="182">
        <v>0.51835237879219787</v>
      </c>
      <c r="F3213" s="183">
        <v>0.22062360355059896</v>
      </c>
      <c r="G3213" s="183">
        <v>5.462569778850099E-4</v>
      </c>
      <c r="H3213" s="183">
        <v>0.31283254090824841</v>
      </c>
      <c r="I3213" s="191"/>
      <c r="J3213" s="191"/>
    </row>
    <row r="3214" spans="2:10">
      <c r="B3214" s="168">
        <v>3210</v>
      </c>
      <c r="C3214" s="181">
        <v>0.18241191932109257</v>
      </c>
      <c r="D3214" s="181">
        <v>4.1933120467910123E-3</v>
      </c>
      <c r="E3214" s="182">
        <v>0.44423502536354975</v>
      </c>
      <c r="F3214" s="183">
        <v>0.22697501457708019</v>
      </c>
      <c r="G3214" s="183">
        <v>6.2270653447250076E-4</v>
      </c>
      <c r="H3214" s="183">
        <v>0.38410140336111243</v>
      </c>
      <c r="I3214" s="191"/>
      <c r="J3214" s="191"/>
    </row>
    <row r="3215" spans="2:10">
      <c r="B3215" s="168">
        <v>3211</v>
      </c>
      <c r="C3215" s="181">
        <v>0.13862147332298685</v>
      </c>
      <c r="D3215" s="181">
        <v>4.6740855291110602E-3</v>
      </c>
      <c r="E3215" s="182">
        <v>0.38332883365345671</v>
      </c>
      <c r="F3215" s="183">
        <v>0.20008323751171045</v>
      </c>
      <c r="G3215" s="183">
        <v>9.4876033673709371E-4</v>
      </c>
      <c r="H3215" s="183">
        <v>0.48796005764770106</v>
      </c>
      <c r="I3215" s="191"/>
      <c r="J3215" s="191"/>
    </row>
    <row r="3216" spans="2:10">
      <c r="B3216" s="168">
        <v>3212</v>
      </c>
      <c r="C3216" s="181">
        <v>0.10202069969928455</v>
      </c>
      <c r="D3216" s="181">
        <v>5.563539611540106E-3</v>
      </c>
      <c r="E3216" s="182">
        <v>0.62043329152778748</v>
      </c>
      <c r="F3216" s="183">
        <v>0.15802285122056733</v>
      </c>
      <c r="G3216" s="183">
        <v>1.4739826780953713E-3</v>
      </c>
      <c r="H3216" s="183">
        <v>0.64489533029453006</v>
      </c>
      <c r="I3216" s="191"/>
      <c r="J3216" s="191"/>
    </row>
    <row r="3217" spans="2:10">
      <c r="B3217" s="168">
        <v>3213</v>
      </c>
      <c r="C3217" s="181">
        <v>7.917306235314607E-2</v>
      </c>
      <c r="D3217" s="181">
        <v>7.032927214154867E-3</v>
      </c>
      <c r="E3217" s="182">
        <v>0.63983089804138271</v>
      </c>
      <c r="F3217" s="183">
        <v>0.12164170822652719</v>
      </c>
      <c r="G3217" s="183">
        <v>2.1719193699364214E-3</v>
      </c>
      <c r="H3217" s="183">
        <v>0.74885859651187214</v>
      </c>
      <c r="I3217" s="191"/>
      <c r="J3217" s="191"/>
    </row>
    <row r="3218" spans="2:10">
      <c r="B3218" s="168">
        <v>3214</v>
      </c>
      <c r="C3218" s="181">
        <v>6.0821776234233078E-2</v>
      </c>
      <c r="D3218" s="181">
        <v>5.6191794912828306E-3</v>
      </c>
      <c r="E3218" s="182">
        <v>0.62025267024709319</v>
      </c>
      <c r="F3218" s="183">
        <v>9.0095160154468182E-2</v>
      </c>
      <c r="G3218" s="183">
        <v>3.6112169146930305E-3</v>
      </c>
      <c r="H3218" s="183">
        <v>0.51899645933599337</v>
      </c>
      <c r="I3218" s="191"/>
      <c r="J3218" s="191"/>
    </row>
    <row r="3219" spans="2:10">
      <c r="B3219" s="168">
        <v>3215</v>
      </c>
      <c r="C3219" s="181">
        <v>5.2130864912315861E-2</v>
      </c>
      <c r="D3219" s="181">
        <v>3.699566759853641E-3</v>
      </c>
      <c r="E3219" s="182">
        <v>0.6063542956238106</v>
      </c>
      <c r="F3219" s="183">
        <v>6.7954375059664257E-2</v>
      </c>
      <c r="G3219" s="183">
        <v>4.6672166382958737E-3</v>
      </c>
      <c r="H3219" s="183">
        <v>0.22365554484248634</v>
      </c>
      <c r="I3219" s="191"/>
      <c r="J3219" s="191"/>
    </row>
    <row r="3220" spans="2:10">
      <c r="B3220" s="168">
        <v>3216</v>
      </c>
      <c r="C3220" s="181">
        <v>4.9380862636997133E-2</v>
      </c>
      <c r="D3220" s="181">
        <v>4.0141325362723608E-3</v>
      </c>
      <c r="E3220" s="182">
        <v>0.59252649571342098</v>
      </c>
      <c r="F3220" s="183">
        <v>5.6725688511675587E-2</v>
      </c>
      <c r="G3220" s="183">
        <v>5.5022002534656778E-3</v>
      </c>
      <c r="H3220" s="183">
        <v>0.11847442286806224</v>
      </c>
      <c r="I3220" s="191"/>
      <c r="J3220" s="191"/>
    </row>
    <row r="3221" spans="2:10">
      <c r="B3221" s="168">
        <v>3217</v>
      </c>
      <c r="C3221" s="181">
        <v>4.8856786890299118E-2</v>
      </c>
      <c r="D3221" s="181">
        <v>4.4855759821174407E-3</v>
      </c>
      <c r="E3221" s="182">
        <v>0.58530378274681405</v>
      </c>
      <c r="F3221" s="183">
        <v>4.9549521441192249E-2</v>
      </c>
      <c r="G3221" s="183">
        <v>6.190889834563092E-3</v>
      </c>
      <c r="H3221" s="183">
        <v>9.9496266209667186E-2</v>
      </c>
      <c r="I3221" s="191"/>
      <c r="J3221" s="191"/>
    </row>
    <row r="3222" spans="2:10">
      <c r="B3222" s="168">
        <v>3218</v>
      </c>
      <c r="C3222" s="181">
        <v>4.835649144083342E-2</v>
      </c>
      <c r="D3222" s="181">
        <v>5.1364107286085555E-3</v>
      </c>
      <c r="E3222" s="182">
        <v>0.58232031504952508</v>
      </c>
      <c r="F3222" s="183">
        <v>4.2905999978694244E-2</v>
      </c>
      <c r="G3222" s="183">
        <v>7.2381166582296697E-3</v>
      </c>
      <c r="H3222" s="183">
        <v>9.6307719257918589E-2</v>
      </c>
      <c r="I3222" s="191"/>
      <c r="J3222" s="191"/>
    </row>
    <row r="3223" spans="2:10">
      <c r="B3223" s="168">
        <v>3219</v>
      </c>
      <c r="C3223" s="181">
        <v>5.0423206631453332E-2</v>
      </c>
      <c r="D3223" s="181">
        <v>5.9783730387707101E-3</v>
      </c>
      <c r="E3223" s="182">
        <v>0.58978288290209313</v>
      </c>
      <c r="F3223" s="183">
        <v>3.7771744498486283E-2</v>
      </c>
      <c r="G3223" s="183">
        <v>8.409485096824534E-3</v>
      </c>
      <c r="H3223" s="183">
        <v>9.601020151556755E-2</v>
      </c>
      <c r="I3223" s="191"/>
      <c r="J3223" s="191"/>
    </row>
    <row r="3224" spans="2:10">
      <c r="B3224" s="168">
        <v>3220</v>
      </c>
      <c r="C3224" s="181">
        <v>5.9409634906864253E-2</v>
      </c>
      <c r="D3224" s="181">
        <v>7.4986187583880298E-3</v>
      </c>
      <c r="E3224" s="182">
        <v>0.62159882975111314</v>
      </c>
      <c r="F3224" s="183">
        <v>3.1414507121988969E-2</v>
      </c>
      <c r="G3224" s="183">
        <v>1.0239193624845402E-2</v>
      </c>
      <c r="H3224" s="183">
        <v>9.6270584668671708E-2</v>
      </c>
      <c r="I3224" s="191"/>
      <c r="J3224" s="191"/>
    </row>
    <row r="3225" spans="2:10">
      <c r="B3225" s="168">
        <v>3221</v>
      </c>
      <c r="C3225" s="181">
        <v>6.7920646603114393E-2</v>
      </c>
      <c r="D3225" s="181">
        <v>7.6368766808340713E-3</v>
      </c>
      <c r="E3225" s="182">
        <v>0.64316519677216011</v>
      </c>
      <c r="F3225" s="183">
        <v>2.6411568607529662E-2</v>
      </c>
      <c r="G3225" s="183">
        <v>1.2524821971948043E-2</v>
      </c>
      <c r="H3225" s="183">
        <v>0.10542501066627122</v>
      </c>
      <c r="I3225" s="191"/>
      <c r="J3225" s="191"/>
    </row>
    <row r="3226" spans="2:10">
      <c r="B3226" s="168">
        <v>3222</v>
      </c>
      <c r="C3226" s="181">
        <v>9.4841368101863915E-2</v>
      </c>
      <c r="D3226" s="181">
        <v>9.8067233604568291E-3</v>
      </c>
      <c r="E3226" s="182">
        <v>0.50436068227754072</v>
      </c>
      <c r="F3226" s="183">
        <v>2.7309309166231088E-2</v>
      </c>
      <c r="G3226" s="183">
        <v>1.2612686460112831E-2</v>
      </c>
      <c r="H3226" s="183">
        <v>0.18534596779663728</v>
      </c>
      <c r="I3226" s="191"/>
      <c r="J3226" s="191"/>
    </row>
    <row r="3227" spans="2:10">
      <c r="B3227" s="168">
        <v>3223</v>
      </c>
      <c r="C3227" s="181">
        <v>0.13624897044643058</v>
      </c>
      <c r="D3227" s="181">
        <v>1.167746939436653E-2</v>
      </c>
      <c r="E3227" s="182">
        <v>0.65310730223435909</v>
      </c>
      <c r="F3227" s="183">
        <v>3.5678809251264786E-2</v>
      </c>
      <c r="G3227" s="183">
        <v>1.0433349078261199E-2</v>
      </c>
      <c r="H3227" s="183">
        <v>0.27621951181863447</v>
      </c>
      <c r="I3227" s="191"/>
      <c r="J3227" s="191"/>
    </row>
    <row r="3228" spans="2:10">
      <c r="B3228" s="168">
        <v>3224</v>
      </c>
      <c r="C3228" s="181">
        <v>0.18058320012888796</v>
      </c>
      <c r="D3228" s="181">
        <v>1.0900155254267662E-2</v>
      </c>
      <c r="E3228" s="182">
        <v>0.80215571170419497</v>
      </c>
      <c r="F3228" s="183">
        <v>4.6990960848893093E-2</v>
      </c>
      <c r="G3228" s="183">
        <v>7.5526877845159008E-3</v>
      </c>
      <c r="H3228" s="183">
        <v>0.28518852948702511</v>
      </c>
      <c r="I3228" s="191"/>
      <c r="J3228" s="191"/>
    </row>
    <row r="3229" spans="2:10">
      <c r="B3229" s="168">
        <v>3225</v>
      </c>
      <c r="C3229" s="181">
        <v>0.23073399248703647</v>
      </c>
      <c r="D3229" s="181">
        <v>8.1820958331075885E-3</v>
      </c>
      <c r="E3229" s="182">
        <v>0.91696442761772068</v>
      </c>
      <c r="F3229" s="183">
        <v>6.3709137850855482E-2</v>
      </c>
      <c r="G3229" s="183">
        <v>5.656488126862232E-3</v>
      </c>
      <c r="H3229" s="183">
        <v>0.2712992228462579</v>
      </c>
      <c r="I3229" s="191"/>
      <c r="J3229" s="191"/>
    </row>
    <row r="3230" spans="2:10">
      <c r="B3230" s="168">
        <v>3226</v>
      </c>
      <c r="C3230" s="181">
        <v>0.27434837947516566</v>
      </c>
      <c r="D3230" s="181">
        <v>6.7101589709672562E-3</v>
      </c>
      <c r="E3230" s="182">
        <v>0.97849635983985039</v>
      </c>
      <c r="F3230" s="183">
        <v>8.4947493726589898E-2</v>
      </c>
      <c r="G3230" s="183">
        <v>4.1563899821612047E-3</v>
      </c>
      <c r="H3230" s="183">
        <v>0.25519454246790146</v>
      </c>
      <c r="I3230" s="191"/>
      <c r="J3230" s="191"/>
    </row>
    <row r="3231" spans="2:10">
      <c r="B3231" s="168">
        <v>3227</v>
      </c>
      <c r="C3231" s="181">
        <v>0.27191791886772382</v>
      </c>
      <c r="D3231" s="181">
        <v>5.7154525205051591E-3</v>
      </c>
      <c r="E3231" s="182">
        <v>0.99934681048016072</v>
      </c>
      <c r="F3231" s="183">
        <v>0.10028420521673483</v>
      </c>
      <c r="G3231" s="183">
        <v>3.0780007340105845E-3</v>
      </c>
      <c r="H3231" s="183">
        <v>0.23668061227793014</v>
      </c>
      <c r="I3231" s="191"/>
      <c r="J3231" s="191"/>
    </row>
    <row r="3232" spans="2:10">
      <c r="B3232" s="168">
        <v>3228</v>
      </c>
      <c r="C3232" s="181">
        <v>0.24583595091786911</v>
      </c>
      <c r="D3232" s="181">
        <v>5.5450328830410215E-3</v>
      </c>
      <c r="E3232" s="182">
        <v>0.98900819742026169</v>
      </c>
      <c r="F3232" s="183">
        <v>0.1135131914942325</v>
      </c>
      <c r="G3232" s="183">
        <v>3.4549644536659629E-3</v>
      </c>
      <c r="H3232" s="183">
        <v>0.22474029823573657</v>
      </c>
      <c r="I3232" s="191"/>
      <c r="J3232" s="191"/>
    </row>
    <row r="3233" spans="2:10">
      <c r="B3233" s="168">
        <v>3229</v>
      </c>
      <c r="C3233" s="181">
        <v>0.24972441333706694</v>
      </c>
      <c r="D3233" s="181">
        <v>5.2881982207713379E-3</v>
      </c>
      <c r="E3233" s="182">
        <v>0.92908576870101423</v>
      </c>
      <c r="F3233" s="183">
        <v>0.14676489502072218</v>
      </c>
      <c r="G3233" s="183">
        <v>2.9093510475909469E-3</v>
      </c>
      <c r="H3233" s="183">
        <v>0.21611466526078582</v>
      </c>
      <c r="I3233" s="191"/>
      <c r="J3233" s="191"/>
    </row>
    <row r="3234" spans="2:10">
      <c r="B3234" s="168">
        <v>3230</v>
      </c>
      <c r="C3234" s="181">
        <v>0.24933151311761842</v>
      </c>
      <c r="D3234" s="181">
        <v>5.6485748472564793E-3</v>
      </c>
      <c r="E3234" s="182">
        <v>0.80393871489754121</v>
      </c>
      <c r="F3234" s="183">
        <v>0.18115418476900441</v>
      </c>
      <c r="G3234" s="183">
        <v>2.3133019349325166E-3</v>
      </c>
      <c r="H3234" s="183">
        <v>0.21461067029344888</v>
      </c>
      <c r="I3234" s="191"/>
      <c r="J3234" s="191"/>
    </row>
    <row r="3235" spans="2:10">
      <c r="B3235" s="168">
        <v>3231</v>
      </c>
      <c r="C3235" s="181">
        <v>0.24295100313950971</v>
      </c>
      <c r="D3235" s="181">
        <v>5.7586427873264094E-3</v>
      </c>
      <c r="E3235" s="182">
        <v>0.68467470454817503</v>
      </c>
      <c r="F3235" s="183">
        <v>0.21772194334078068</v>
      </c>
      <c r="G3235" s="183">
        <v>1.5600519396322852E-3</v>
      </c>
      <c r="H3235" s="183">
        <v>0.22905937732614917</v>
      </c>
      <c r="I3235" s="191"/>
      <c r="J3235" s="191"/>
    </row>
    <row r="3236" spans="2:10">
      <c r="B3236" s="168">
        <v>3232</v>
      </c>
      <c r="C3236" s="181">
        <v>0.21338113109191892</v>
      </c>
      <c r="D3236" s="181">
        <v>5.5182716774695934E-3</v>
      </c>
      <c r="E3236" s="182">
        <v>0.59751784088785276</v>
      </c>
      <c r="F3236" s="183">
        <v>0.23787349532356192</v>
      </c>
      <c r="G3236" s="183">
        <v>1.2224138447877548E-3</v>
      </c>
      <c r="H3236" s="183">
        <v>0.26114066344251419</v>
      </c>
      <c r="I3236" s="191"/>
      <c r="J3236" s="191"/>
    </row>
    <row r="3237" spans="2:10">
      <c r="B3237" s="168">
        <v>3233</v>
      </c>
      <c r="C3237" s="181">
        <v>0.16551197154489192</v>
      </c>
      <c r="D3237" s="181">
        <v>4.8302901310800775E-3</v>
      </c>
      <c r="E3237" s="182">
        <v>0.51835237879219787</v>
      </c>
      <c r="F3237" s="183">
        <v>0.21922945107543287</v>
      </c>
      <c r="G3237" s="183">
        <v>1.1968403333905179E-3</v>
      </c>
      <c r="H3237" s="183">
        <v>0.3134435416201562</v>
      </c>
      <c r="I3237" s="191"/>
      <c r="J3237" s="191"/>
    </row>
    <row r="3238" spans="2:10">
      <c r="B3238" s="168">
        <v>3234</v>
      </c>
      <c r="C3238" s="181">
        <v>0.14204948264238573</v>
      </c>
      <c r="D3238" s="181">
        <v>4.9892681829022808E-3</v>
      </c>
      <c r="E3238" s="182">
        <v>0.44423502536354975</v>
      </c>
      <c r="F3238" s="183">
        <v>0.19093969476062581</v>
      </c>
      <c r="G3238" s="183">
        <v>9.1570106902358437E-4</v>
      </c>
      <c r="H3238" s="183">
        <v>0.38326441970941683</v>
      </c>
      <c r="I3238" s="191"/>
      <c r="J3238" s="191"/>
    </row>
    <row r="3239" spans="2:10">
      <c r="B3239" s="168">
        <v>3235</v>
      </c>
      <c r="C3239" s="181">
        <v>0.13608667611132821</v>
      </c>
      <c r="D3239" s="181">
        <v>5.0111628105965998E-3</v>
      </c>
      <c r="E3239" s="182">
        <v>0.38332883365345671</v>
      </c>
      <c r="F3239" s="183">
        <v>0.17262947623561159</v>
      </c>
      <c r="G3239" s="183">
        <v>8.0456637909732986E-4</v>
      </c>
      <c r="H3239" s="183">
        <v>0.48747783722154236</v>
      </c>
      <c r="I3239" s="191"/>
      <c r="J3239" s="191"/>
    </row>
    <row r="3240" spans="2:10">
      <c r="B3240" s="168">
        <v>3236</v>
      </c>
      <c r="C3240" s="181">
        <v>0.12120809483370215</v>
      </c>
      <c r="D3240" s="181">
        <v>5.3616603454877572E-3</v>
      </c>
      <c r="E3240" s="182">
        <v>0.61798040241446417</v>
      </c>
      <c r="F3240" s="183">
        <v>0.15162655316615095</v>
      </c>
      <c r="G3240" s="183">
        <v>1.0650774733438494E-3</v>
      </c>
      <c r="H3240" s="183">
        <v>0.64527920139287376</v>
      </c>
      <c r="I3240" s="191"/>
      <c r="J3240" s="191"/>
    </row>
    <row r="3241" spans="2:10">
      <c r="B3241" s="168">
        <v>3237</v>
      </c>
      <c r="C3241" s="181">
        <v>0.10665301243140976</v>
      </c>
      <c r="D3241" s="181">
        <v>6.4863373322897686E-3</v>
      </c>
      <c r="E3241" s="182">
        <v>0.63983089804138271</v>
      </c>
      <c r="F3241" s="183">
        <v>0.13059405016583914</v>
      </c>
      <c r="G3241" s="183">
        <v>1.6532682354802159E-3</v>
      </c>
      <c r="H3241" s="183">
        <v>0.75115961796005182</v>
      </c>
      <c r="I3241" s="191"/>
      <c r="J3241" s="191"/>
    </row>
    <row r="3242" spans="2:10">
      <c r="B3242" s="168">
        <v>3238</v>
      </c>
      <c r="C3242" s="181">
        <v>8.6897544998252821E-2</v>
      </c>
      <c r="D3242" s="181">
        <v>5.5004807272871449E-3</v>
      </c>
      <c r="E3242" s="182">
        <v>0.62025267024709319</v>
      </c>
      <c r="F3242" s="183">
        <v>0.1063637428927583</v>
      </c>
      <c r="G3242" s="183">
        <v>3.0033125318504484E-3</v>
      </c>
      <c r="H3242" s="183">
        <v>0.51888629044770451</v>
      </c>
      <c r="I3242" s="191"/>
      <c r="J3242" s="191"/>
    </row>
    <row r="3243" spans="2:10">
      <c r="B3243" s="168">
        <v>3239</v>
      </c>
      <c r="C3243" s="181">
        <v>7.0137690485682899E-2</v>
      </c>
      <c r="D3243" s="181">
        <v>4.5015448431691522E-3</v>
      </c>
      <c r="E3243" s="182">
        <v>0.6063542956238106</v>
      </c>
      <c r="F3243" s="183">
        <v>8.2890619793669532E-2</v>
      </c>
      <c r="G3243" s="183">
        <v>4.9604482782506431E-3</v>
      </c>
      <c r="H3243" s="183">
        <v>0.22537740782749502</v>
      </c>
      <c r="I3243" s="191"/>
      <c r="J3243" s="191"/>
    </row>
    <row r="3244" spans="2:10">
      <c r="B3244" s="168">
        <v>3240</v>
      </c>
      <c r="C3244" s="181">
        <v>5.5975057739798377E-2</v>
      </c>
      <c r="D3244" s="181">
        <v>5.0979279155655257E-3</v>
      </c>
      <c r="E3244" s="182">
        <v>0.59252649571342098</v>
      </c>
      <c r="F3244" s="183">
        <v>6.6414494883206512E-2</v>
      </c>
      <c r="G3244" s="183">
        <v>7.226329132446572E-3</v>
      </c>
      <c r="H3244" s="183">
        <v>0.11949258097655859</v>
      </c>
      <c r="I3244" s="191"/>
      <c r="J3244" s="191"/>
    </row>
    <row r="3245" spans="2:10">
      <c r="B3245" s="168">
        <v>3241</v>
      </c>
      <c r="C3245" s="181">
        <v>4.8875147082601114E-2</v>
      </c>
      <c r="D3245" s="181">
        <v>6.3550085297954285E-3</v>
      </c>
      <c r="E3245" s="182">
        <v>0.58530378274681405</v>
      </c>
      <c r="F3245" s="183">
        <v>5.4887561270189941E-2</v>
      </c>
      <c r="G3245" s="183">
        <v>9.4519698124174347E-3</v>
      </c>
      <c r="H3245" s="183">
        <v>0.10030043735019918</v>
      </c>
      <c r="I3245" s="191"/>
      <c r="J3245" s="191"/>
    </row>
    <row r="3246" spans="2:10">
      <c r="B3246" s="168">
        <v>3242</v>
      </c>
      <c r="C3246" s="181">
        <v>4.7512268043168715E-2</v>
      </c>
      <c r="D3246" s="181">
        <v>7.7490681969133203E-3</v>
      </c>
      <c r="E3246" s="182">
        <v>0.58232031504952508</v>
      </c>
      <c r="F3246" s="183">
        <v>4.7230668610208429E-2</v>
      </c>
      <c r="G3246" s="183">
        <v>1.2079233174026708E-2</v>
      </c>
      <c r="H3246" s="183">
        <v>9.7175222073223239E-2</v>
      </c>
      <c r="I3246" s="191"/>
      <c r="J3246" s="191"/>
    </row>
    <row r="3247" spans="2:10">
      <c r="B3247" s="168">
        <v>3243</v>
      </c>
      <c r="C3247" s="181">
        <v>4.8890407213958133E-2</v>
      </c>
      <c r="D3247" s="181">
        <v>9.3921754721039905E-3</v>
      </c>
      <c r="E3247" s="182">
        <v>0.58978288290209313</v>
      </c>
      <c r="F3247" s="183">
        <v>4.1311131469243853E-2</v>
      </c>
      <c r="G3247" s="183">
        <v>1.4944685849735807E-2</v>
      </c>
      <c r="H3247" s="183">
        <v>9.7264839039196749E-2</v>
      </c>
      <c r="I3247" s="191"/>
      <c r="J3247" s="191"/>
    </row>
    <row r="3248" spans="2:10">
      <c r="B3248" s="168">
        <v>3244</v>
      </c>
      <c r="C3248" s="181">
        <v>5.3902966472718687E-2</v>
      </c>
      <c r="D3248" s="181">
        <v>1.1942871418752466E-2</v>
      </c>
      <c r="E3248" s="182">
        <v>0.62159882975111314</v>
      </c>
      <c r="F3248" s="183">
        <v>3.4308651685040811E-2</v>
      </c>
      <c r="G3248" s="183">
        <v>1.9980296540953953E-2</v>
      </c>
      <c r="H3248" s="183">
        <v>9.7757379529350444E-2</v>
      </c>
      <c r="I3248" s="191"/>
      <c r="J3248" s="191"/>
    </row>
    <row r="3249" spans="2:10">
      <c r="B3249" s="168">
        <v>3245</v>
      </c>
      <c r="C3249" s="181">
        <v>5.8876465876634698E-2</v>
      </c>
      <c r="D3249" s="181">
        <v>1.2774295844838019E-2</v>
      </c>
      <c r="E3249" s="182">
        <v>0.64147572420953536</v>
      </c>
      <c r="F3249" s="183">
        <v>2.9494500701282275E-2</v>
      </c>
      <c r="G3249" s="183">
        <v>2.4070093776880762E-2</v>
      </c>
      <c r="H3249" s="183">
        <v>0.10706166696906511</v>
      </c>
      <c r="I3249" s="191"/>
      <c r="J3249" s="191"/>
    </row>
    <row r="3250" spans="2:10">
      <c r="B3250" s="168">
        <v>3246</v>
      </c>
      <c r="C3250" s="181">
        <v>7.6383789679019376E-2</v>
      </c>
      <c r="D3250" s="181">
        <v>1.6745440617399614E-2</v>
      </c>
      <c r="E3250" s="182">
        <v>0.50391025689502145</v>
      </c>
      <c r="F3250" s="183">
        <v>2.8550838851329283E-2</v>
      </c>
      <c r="G3250" s="183">
        <v>2.598360212900331E-2</v>
      </c>
      <c r="H3250" s="183">
        <v>0.18734426736763132</v>
      </c>
      <c r="I3250" s="191"/>
      <c r="J3250" s="191"/>
    </row>
    <row r="3251" spans="2:10">
      <c r="B3251" s="168">
        <v>3247</v>
      </c>
      <c r="C3251" s="181">
        <v>9.961382993553318E-2</v>
      </c>
      <c r="D3251" s="181">
        <v>1.9147458105004841E-2</v>
      </c>
      <c r="E3251" s="182">
        <v>0.65310730223435909</v>
      </c>
      <c r="F3251" s="183">
        <v>2.9682357394998273E-2</v>
      </c>
      <c r="G3251" s="183">
        <v>2.4863346841002363E-2</v>
      </c>
      <c r="H3251" s="183">
        <v>0.27704952722199155</v>
      </c>
      <c r="I3251" s="191"/>
      <c r="J3251" s="191"/>
    </row>
    <row r="3252" spans="2:10">
      <c r="B3252" s="168">
        <v>3248</v>
      </c>
      <c r="C3252" s="181">
        <v>0.11809161394910708</v>
      </c>
      <c r="D3252" s="181">
        <v>1.8047501647429121E-2</v>
      </c>
      <c r="E3252" s="182">
        <v>0.80215571170419497</v>
      </c>
      <c r="F3252" s="183">
        <v>3.045440048530397E-2</v>
      </c>
      <c r="G3252" s="183">
        <v>2.0818362526371613E-2</v>
      </c>
      <c r="H3252" s="183">
        <v>0.28739667035925048</v>
      </c>
      <c r="I3252" s="191"/>
      <c r="J3252" s="191"/>
    </row>
    <row r="3253" spans="2:10">
      <c r="B3253" s="168">
        <v>3249</v>
      </c>
      <c r="C3253" s="181">
        <v>0.14009689592430755</v>
      </c>
      <c r="D3253" s="181">
        <v>1.3724856888023818E-2</v>
      </c>
      <c r="E3253" s="182">
        <v>0.91696442761772068</v>
      </c>
      <c r="F3253" s="183">
        <v>3.3245463471146985E-2</v>
      </c>
      <c r="G3253" s="183">
        <v>1.4831383338975879E-2</v>
      </c>
      <c r="H3253" s="183">
        <v>0.27371729322538974</v>
      </c>
      <c r="I3253" s="191"/>
      <c r="J3253" s="191"/>
    </row>
    <row r="3254" spans="2:10">
      <c r="B3254" s="168">
        <v>3250</v>
      </c>
      <c r="C3254" s="181">
        <v>0.16131999764809057</v>
      </c>
      <c r="D3254" s="181">
        <v>1.0684670992512343E-2</v>
      </c>
      <c r="E3254" s="182">
        <v>0.97849635983985039</v>
      </c>
      <c r="F3254" s="183">
        <v>3.7262507716897222E-2</v>
      </c>
      <c r="G3254" s="183">
        <v>8.8512124638858731E-3</v>
      </c>
      <c r="H3254" s="183">
        <v>0.25680350218869175</v>
      </c>
      <c r="I3254" s="191"/>
      <c r="J3254" s="191"/>
    </row>
    <row r="3255" spans="2:10">
      <c r="B3255" s="168">
        <v>3251</v>
      </c>
      <c r="C3255" s="181">
        <v>0.17775306740942254</v>
      </c>
      <c r="D3255" s="181">
        <v>8.4367898963885468E-3</v>
      </c>
      <c r="E3255" s="182">
        <v>0.99934681048016072</v>
      </c>
      <c r="F3255" s="183">
        <v>4.2703422270440425E-2</v>
      </c>
      <c r="G3255" s="183">
        <v>6.0437828676780797E-3</v>
      </c>
      <c r="H3255" s="183">
        <v>0.23736702884210917</v>
      </c>
      <c r="I3255" s="191"/>
      <c r="J3255" s="191"/>
    </row>
    <row r="3256" spans="2:10">
      <c r="B3256" s="168">
        <v>3252</v>
      </c>
      <c r="C3256" s="181">
        <v>0.19135668750557727</v>
      </c>
      <c r="D3256" s="181">
        <v>7.6995597945253499E-3</v>
      </c>
      <c r="E3256" s="182">
        <v>0.98900819742026169</v>
      </c>
      <c r="F3256" s="183">
        <v>5.3778313863269055E-2</v>
      </c>
      <c r="G3256" s="183">
        <v>5.5814950748973632E-3</v>
      </c>
      <c r="H3256" s="183">
        <v>0.22520487752686114</v>
      </c>
      <c r="I3256" s="191"/>
      <c r="J3256" s="191"/>
    </row>
    <row r="3257" spans="2:10">
      <c r="B3257" s="168">
        <v>3253</v>
      </c>
      <c r="C3257" s="181">
        <v>0.19947829773773187</v>
      </c>
      <c r="D3257" s="181">
        <v>7.6568949897216666E-3</v>
      </c>
      <c r="E3257" s="182">
        <v>0.92908576870101423</v>
      </c>
      <c r="F3257" s="183">
        <v>6.9782849176862741E-2</v>
      </c>
      <c r="G3257" s="183">
        <v>5.235761524127084E-3</v>
      </c>
      <c r="H3257" s="183">
        <v>0.21675318614334715</v>
      </c>
      <c r="I3257" s="191"/>
      <c r="J3257" s="191"/>
    </row>
    <row r="3258" spans="2:10">
      <c r="B3258" s="168">
        <v>3254</v>
      </c>
      <c r="C3258" s="181">
        <v>0.19562763316583992</v>
      </c>
      <c r="D3258" s="181">
        <v>9.4349505197824108E-3</v>
      </c>
      <c r="E3258" s="182">
        <v>0.80393871489754121</v>
      </c>
      <c r="F3258" s="183">
        <v>8.6704603674951503E-2</v>
      </c>
      <c r="G3258" s="183">
        <v>5.9014518810672541E-3</v>
      </c>
      <c r="H3258" s="183">
        <v>0.21558622506083769</v>
      </c>
      <c r="I3258" s="191"/>
      <c r="J3258" s="191"/>
    </row>
    <row r="3259" spans="2:10">
      <c r="B3259" s="168">
        <v>3255</v>
      </c>
      <c r="C3259" s="181">
        <v>0.188719732764114</v>
      </c>
      <c r="D3259" s="181">
        <v>1.078105676135045E-2</v>
      </c>
      <c r="E3259" s="182">
        <v>0.68467470454817503</v>
      </c>
      <c r="F3259" s="183">
        <v>0.10509845962682475</v>
      </c>
      <c r="G3259" s="183">
        <v>6.7057811547609003E-3</v>
      </c>
      <c r="H3259" s="183">
        <v>0.22867188979512379</v>
      </c>
      <c r="I3259" s="191"/>
      <c r="J3259" s="191"/>
    </row>
    <row r="3260" spans="2:10">
      <c r="B3260" s="168">
        <v>3256</v>
      </c>
      <c r="C3260" s="181">
        <v>0.17526946126385004</v>
      </c>
      <c r="D3260" s="181">
        <v>1.0845162280391656E-2</v>
      </c>
      <c r="E3260" s="182">
        <v>0.59751784088785276</v>
      </c>
      <c r="F3260" s="183">
        <v>0.12670453058701045</v>
      </c>
      <c r="G3260" s="183">
        <v>7.2704984819326546E-3</v>
      </c>
      <c r="H3260" s="183">
        <v>0.26098427478043634</v>
      </c>
      <c r="I3260" s="191"/>
      <c r="J3260" s="191"/>
    </row>
    <row r="3261" spans="2:10">
      <c r="B3261" s="168">
        <v>3257</v>
      </c>
      <c r="C3261" s="181">
        <v>0.15344335537617185</v>
      </c>
      <c r="D3261" s="181">
        <v>9.2038757701524022E-3</v>
      </c>
      <c r="E3261" s="182">
        <v>0.51835237879219787</v>
      </c>
      <c r="F3261" s="183">
        <v>0.1415464505065531</v>
      </c>
      <c r="G3261" s="183">
        <v>7.6903782796546496E-3</v>
      </c>
      <c r="H3261" s="183">
        <v>0.31268947130312119</v>
      </c>
      <c r="I3261" s="191"/>
      <c r="J3261" s="191"/>
    </row>
    <row r="3262" spans="2:10">
      <c r="B3262" s="168">
        <v>3258</v>
      </c>
      <c r="C3262" s="181">
        <v>0.12575236240604643</v>
      </c>
      <c r="D3262" s="181">
        <v>9.1886868843167758E-3</v>
      </c>
      <c r="E3262" s="182">
        <v>0.44423502536354975</v>
      </c>
      <c r="F3262" s="183">
        <v>0.13880048140130846</v>
      </c>
      <c r="G3262" s="183">
        <v>7.723031080961844E-3</v>
      </c>
      <c r="H3262" s="183">
        <v>0.38501856597153838</v>
      </c>
      <c r="I3262" s="191"/>
      <c r="J3262" s="191"/>
    </row>
    <row r="3263" spans="2:10">
      <c r="B3263" s="168">
        <v>3259</v>
      </c>
      <c r="C3263" s="181">
        <v>0.10057284992561111</v>
      </c>
      <c r="D3263" s="181">
        <v>9.1355882586094568E-3</v>
      </c>
      <c r="E3263" s="182">
        <v>0.38332883365345671</v>
      </c>
      <c r="F3263" s="183">
        <v>0.12382741689323654</v>
      </c>
      <c r="G3263" s="183">
        <v>8.2798223132104828E-3</v>
      </c>
      <c r="H3263" s="183">
        <v>0.48928102583905936</v>
      </c>
      <c r="I3263" s="191"/>
      <c r="J3263" s="191"/>
    </row>
    <row r="3264" spans="2:10">
      <c r="B3264" s="168">
        <v>3260</v>
      </c>
      <c r="C3264" s="181">
        <v>8.1917033074004428E-2</v>
      </c>
      <c r="D3264" s="181">
        <v>9.6996487886225578E-3</v>
      </c>
      <c r="E3264" s="182">
        <v>0.58180017578609411</v>
      </c>
      <c r="F3264" s="183">
        <v>0.10528086920040737</v>
      </c>
      <c r="G3264" s="183">
        <v>8.7880408099046438E-3</v>
      </c>
      <c r="H3264" s="183">
        <v>0.64259139805906951</v>
      </c>
      <c r="I3264" s="191"/>
      <c r="J3264" s="191"/>
    </row>
    <row r="3265" spans="2:10">
      <c r="B3265" s="168">
        <v>3261</v>
      </c>
      <c r="C3265" s="181">
        <v>6.6747061785253373E-2</v>
      </c>
      <c r="D3265" s="181">
        <v>1.1063320250490753E-2</v>
      </c>
      <c r="E3265" s="182">
        <v>0.63983089804138271</v>
      </c>
      <c r="F3265" s="183">
        <v>8.6747732455248514E-2</v>
      </c>
      <c r="G3265" s="183">
        <v>9.7341252428001755E-3</v>
      </c>
      <c r="H3265" s="183">
        <v>0.7452063523257505</v>
      </c>
      <c r="I3265" s="191"/>
      <c r="J3265" s="191"/>
    </row>
    <row r="3266" spans="2:10">
      <c r="B3266" s="168">
        <v>3262</v>
      </c>
      <c r="C3266" s="181">
        <v>5.3282859280040236E-2</v>
      </c>
      <c r="D3266" s="181">
        <v>9.4418343775881496E-3</v>
      </c>
      <c r="E3266" s="182">
        <v>0.62025267024709319</v>
      </c>
      <c r="F3266" s="183">
        <v>6.7512710148084965E-2</v>
      </c>
      <c r="G3266" s="183">
        <v>1.1108760756752385E-2</v>
      </c>
      <c r="H3266" s="183">
        <v>0.51481912676557995</v>
      </c>
      <c r="I3266" s="191"/>
      <c r="J3266" s="191"/>
    </row>
    <row r="3267" spans="2:10">
      <c r="B3267" s="168">
        <v>3263</v>
      </c>
      <c r="C3267" s="181">
        <v>4.5507378203426659E-2</v>
      </c>
      <c r="D3267" s="181">
        <v>7.3310500700208003E-3</v>
      </c>
      <c r="E3267" s="182">
        <v>0.6063542956238106</v>
      </c>
      <c r="F3267" s="183">
        <v>5.0587714958271204E-2</v>
      </c>
      <c r="G3267" s="183">
        <v>1.2973696373320435E-2</v>
      </c>
      <c r="H3267" s="183">
        <v>0.22488918941542482</v>
      </c>
      <c r="I3267" s="191"/>
      <c r="J3267" s="191"/>
    </row>
    <row r="3268" spans="2:10">
      <c r="B3268" s="168">
        <v>3264</v>
      </c>
      <c r="C3268" s="181">
        <v>4.1573952828536216E-2</v>
      </c>
      <c r="D3268" s="181">
        <v>8.1094555865065514E-3</v>
      </c>
      <c r="E3268" s="182">
        <v>0.59252649571342098</v>
      </c>
      <c r="F3268" s="183">
        <v>4.0064671795670484E-2</v>
      </c>
      <c r="G3268" s="183">
        <v>1.4722213236680111E-2</v>
      </c>
      <c r="H3268" s="183">
        <v>0.1196281530992961</v>
      </c>
      <c r="I3268" s="191"/>
      <c r="J3268" s="191"/>
    </row>
    <row r="3269" spans="2:10">
      <c r="B3269" s="168">
        <v>3265</v>
      </c>
      <c r="C3269" s="181">
        <v>3.8706148947905993E-2</v>
      </c>
      <c r="D3269" s="181">
        <v>9.4436349816725898E-3</v>
      </c>
      <c r="E3269" s="182">
        <v>0.58530378274681405</v>
      </c>
      <c r="F3269" s="183">
        <v>3.2298181699586356E-2</v>
      </c>
      <c r="G3269" s="183">
        <v>1.6515102682729061E-2</v>
      </c>
      <c r="H3269" s="183">
        <v>0.100149517439982</v>
      </c>
      <c r="I3269" s="191"/>
      <c r="J3269" s="191"/>
    </row>
    <row r="3270" spans="2:10">
      <c r="B3270" s="168">
        <v>3266</v>
      </c>
      <c r="C3270" s="181">
        <v>3.8255864463064025E-2</v>
      </c>
      <c r="D3270" s="181">
        <v>1.0833896812049843E-2</v>
      </c>
      <c r="E3270" s="182">
        <v>0.58232031504952508</v>
      </c>
      <c r="F3270" s="183">
        <v>2.6948489170556401E-2</v>
      </c>
      <c r="G3270" s="183">
        <v>1.8571382360069263E-2</v>
      </c>
      <c r="H3270" s="183">
        <v>9.6825398365495932E-2</v>
      </c>
      <c r="I3270" s="191"/>
      <c r="J3270" s="191"/>
    </row>
    <row r="3271" spans="2:10">
      <c r="B3271" s="168">
        <v>3267</v>
      </c>
      <c r="C3271" s="181">
        <v>3.9567528808870447E-2</v>
      </c>
      <c r="D3271" s="181">
        <v>1.2149025183861191E-2</v>
      </c>
      <c r="E3271" s="182">
        <v>0.58978288290209313</v>
      </c>
      <c r="F3271" s="183">
        <v>2.2855598948264572E-2</v>
      </c>
      <c r="G3271" s="183">
        <v>2.0558901470341381E-2</v>
      </c>
      <c r="H3271" s="183">
        <v>9.6486159338789082E-2</v>
      </c>
      <c r="I3271" s="191"/>
      <c r="J3271" s="191"/>
    </row>
    <row r="3272" spans="2:10">
      <c r="B3272" s="168">
        <v>3268</v>
      </c>
      <c r="C3272" s="181">
        <v>4.6107247054361623E-2</v>
      </c>
      <c r="D3272" s="181">
        <v>1.4139369678551762E-2</v>
      </c>
      <c r="E3272" s="182">
        <v>0.62159882975111314</v>
      </c>
      <c r="F3272" s="183">
        <v>1.8304461125885962E-2</v>
      </c>
      <c r="G3272" s="183">
        <v>2.3354780646169783E-2</v>
      </c>
      <c r="H3272" s="183">
        <v>9.6747865577020781E-2</v>
      </c>
      <c r="I3272" s="191"/>
      <c r="J3272" s="191"/>
    </row>
    <row r="3273" spans="2:10">
      <c r="B3273" s="168">
        <v>3269</v>
      </c>
      <c r="C3273" s="181">
        <v>5.0447103467140646E-2</v>
      </c>
      <c r="D3273" s="181">
        <v>1.3809278616020845E-2</v>
      </c>
      <c r="E3273" s="182">
        <v>0.63626935356234804</v>
      </c>
      <c r="F3273" s="183">
        <v>1.5081007122868063E-2</v>
      </c>
      <c r="G3273" s="183">
        <v>2.589465373042165E-2</v>
      </c>
      <c r="H3273" s="183">
        <v>0.10614291665648623</v>
      </c>
      <c r="I3273" s="191"/>
      <c r="J3273" s="191"/>
    </row>
    <row r="3274" spans="2:10">
      <c r="B3274" s="168">
        <v>3270</v>
      </c>
      <c r="C3274" s="181">
        <v>6.5088082946787792E-2</v>
      </c>
      <c r="D3274" s="181">
        <v>1.8234143212269977E-2</v>
      </c>
      <c r="E3274" s="182">
        <v>0.50282307205889309</v>
      </c>
      <c r="F3274" s="183">
        <v>1.4658717410750779E-2</v>
      </c>
      <c r="G3274" s="183">
        <v>2.7568617880423339E-2</v>
      </c>
      <c r="H3274" s="183">
        <v>0.18716185803137816</v>
      </c>
      <c r="I3274" s="191"/>
      <c r="J3274" s="191"/>
    </row>
    <row r="3275" spans="2:10">
      <c r="B3275" s="168">
        <v>3271</v>
      </c>
      <c r="C3275" s="181">
        <v>8.8098155089405675E-2</v>
      </c>
      <c r="D3275" s="181">
        <v>2.1371063680015234E-2</v>
      </c>
      <c r="E3275" s="182">
        <v>0.65310730223435909</v>
      </c>
      <c r="F3275" s="183">
        <v>1.7834319497659731E-2</v>
      </c>
      <c r="G3275" s="183">
        <v>2.701944789329307E-2</v>
      </c>
      <c r="H3275" s="183">
        <v>0.27793431834962956</v>
      </c>
      <c r="I3275" s="191"/>
      <c r="J3275" s="191"/>
    </row>
    <row r="3276" spans="2:10">
      <c r="B3276" s="168">
        <v>3272</v>
      </c>
      <c r="C3276" s="181">
        <v>0.11260230969162752</v>
      </c>
      <c r="D3276" s="181">
        <v>2.1007338658056832E-2</v>
      </c>
      <c r="E3276" s="182">
        <v>0.80215571170419497</v>
      </c>
      <c r="F3276" s="183">
        <v>2.3142538067698989E-2</v>
      </c>
      <c r="G3276" s="183">
        <v>2.3835291682833576E-2</v>
      </c>
      <c r="H3276" s="183">
        <v>0.28675779665398848</v>
      </c>
      <c r="I3276" s="191"/>
      <c r="J3276" s="191"/>
    </row>
    <row r="3277" spans="2:10">
      <c r="B3277" s="168">
        <v>3273</v>
      </c>
      <c r="C3277" s="181">
        <v>0.14490185780600529</v>
      </c>
      <c r="D3277" s="181">
        <v>1.6017434492701862E-2</v>
      </c>
      <c r="E3277" s="182">
        <v>0.91696442761772068</v>
      </c>
      <c r="F3277" s="183">
        <v>3.3411083503558807E-2</v>
      </c>
      <c r="G3277" s="183">
        <v>1.8100626517156975E-2</v>
      </c>
      <c r="H3277" s="183">
        <v>0.27319934950078695</v>
      </c>
      <c r="I3277" s="191"/>
      <c r="J3277" s="191"/>
    </row>
    <row r="3278" spans="2:10">
      <c r="B3278" s="168">
        <v>3274</v>
      </c>
      <c r="C3278" s="181">
        <v>0.18371764583775294</v>
      </c>
      <c r="D3278" s="181">
        <v>1.1674521353171992E-2</v>
      </c>
      <c r="E3278" s="182">
        <v>0.97849635983985039</v>
      </c>
      <c r="F3278" s="183">
        <v>5.0355729696385562E-2</v>
      </c>
      <c r="G3278" s="183">
        <v>1.2738047474260083E-2</v>
      </c>
      <c r="H3278" s="183">
        <v>0.2561196435890925</v>
      </c>
      <c r="I3278" s="191"/>
      <c r="J3278" s="191"/>
    </row>
    <row r="3279" spans="2:10">
      <c r="B3279" s="168">
        <v>3275</v>
      </c>
      <c r="C3279" s="181">
        <v>0.21611988008720848</v>
      </c>
      <c r="D3279" s="181">
        <v>9.0750041484659004E-3</v>
      </c>
      <c r="E3279" s="182">
        <v>0.99934681048016072</v>
      </c>
      <c r="F3279" s="183">
        <v>7.0968356265651844E-2</v>
      </c>
      <c r="G3279" s="183">
        <v>8.9040530967066621E-3</v>
      </c>
      <c r="H3279" s="183">
        <v>0.23684458662807267</v>
      </c>
      <c r="I3279" s="191"/>
      <c r="J3279" s="191"/>
    </row>
    <row r="3280" spans="2:10">
      <c r="B3280" s="168">
        <v>3276</v>
      </c>
      <c r="C3280" s="181">
        <v>0.24413433526327893</v>
      </c>
      <c r="D3280" s="181">
        <v>7.5929548523903743E-3</v>
      </c>
      <c r="E3280" s="182">
        <v>0.98900819742026169</v>
      </c>
      <c r="F3280" s="183">
        <v>9.7474835770189977E-2</v>
      </c>
      <c r="G3280" s="183">
        <v>6.1079706876751112E-3</v>
      </c>
      <c r="H3280" s="183">
        <v>0.22494881645184034</v>
      </c>
      <c r="I3280" s="191"/>
      <c r="J3280" s="191"/>
    </row>
    <row r="3281" spans="2:10">
      <c r="B3281" s="168">
        <v>3277</v>
      </c>
      <c r="C3281" s="181">
        <v>0.26939091865572723</v>
      </c>
      <c r="D3281" s="181">
        <v>5.8636569707173469E-3</v>
      </c>
      <c r="E3281" s="182">
        <v>0.92908576870101423</v>
      </c>
      <c r="F3281" s="183">
        <v>0.12921665275639976</v>
      </c>
      <c r="G3281" s="183">
        <v>3.0585919631091057E-3</v>
      </c>
      <c r="H3281" s="183">
        <v>0.21620251811325597</v>
      </c>
      <c r="I3281" s="191"/>
      <c r="J3281" s="191"/>
    </row>
    <row r="3282" spans="2:10">
      <c r="B3282" s="168">
        <v>3278</v>
      </c>
      <c r="C3282" s="181">
        <v>0.28570740920510224</v>
      </c>
      <c r="D3282" s="181">
        <v>5.1492961456096227E-3</v>
      </c>
      <c r="E3282" s="182">
        <v>0.80393871489754121</v>
      </c>
      <c r="F3282" s="183">
        <v>0.16367510024511039</v>
      </c>
      <c r="G3282" s="183">
        <v>1.3918764640200169E-3</v>
      </c>
      <c r="H3282" s="183">
        <v>0.21559398716025269</v>
      </c>
      <c r="I3282" s="191"/>
      <c r="J3282" s="191"/>
    </row>
    <row r="3283" spans="2:10">
      <c r="B3283" s="168">
        <v>3279</v>
      </c>
      <c r="C3283" s="181">
        <v>0.29425031407422236</v>
      </c>
      <c r="D3283" s="181">
        <v>4.831592307079172E-3</v>
      </c>
      <c r="E3283" s="182">
        <v>0.68467470454817503</v>
      </c>
      <c r="F3283" s="183">
        <v>0.20840974671822263</v>
      </c>
      <c r="G3283" s="183">
        <v>6.0184125894840058E-4</v>
      </c>
      <c r="H3283" s="183">
        <v>0.22763714901969542</v>
      </c>
      <c r="I3283" s="191"/>
      <c r="J3283" s="191"/>
    </row>
    <row r="3284" spans="2:10">
      <c r="B3284" s="168">
        <v>3280</v>
      </c>
      <c r="C3284" s="181">
        <v>0.28142480507678919</v>
      </c>
      <c r="D3284" s="181">
        <v>4.5527833585380277E-3</v>
      </c>
      <c r="E3284" s="182">
        <v>0.59751784088785276</v>
      </c>
      <c r="F3284" s="183">
        <v>0.25700864226979786</v>
      </c>
      <c r="G3284" s="183">
        <v>3.3123624894509251E-4</v>
      </c>
      <c r="H3284" s="183">
        <v>0.26011147962462139</v>
      </c>
      <c r="I3284" s="191"/>
      <c r="J3284" s="191"/>
    </row>
    <row r="3285" spans="2:10">
      <c r="B3285" s="168">
        <v>3281</v>
      </c>
      <c r="C3285" s="181">
        <v>0.25050421005319373</v>
      </c>
      <c r="D3285" s="181">
        <v>3.0998243462154029E-3</v>
      </c>
      <c r="E3285" s="182">
        <v>0.51835237879219787</v>
      </c>
      <c r="F3285" s="183">
        <v>0.29232701075527073</v>
      </c>
      <c r="G3285" s="183">
        <v>2.5553188076917626E-4</v>
      </c>
      <c r="H3285" s="183">
        <v>0.3124214142562774</v>
      </c>
      <c r="I3285" s="191"/>
      <c r="J3285" s="191"/>
    </row>
    <row r="3286" spans="2:10">
      <c r="B3286" s="168">
        <v>3282</v>
      </c>
      <c r="C3286" s="181">
        <v>0.21187927286592106</v>
      </c>
      <c r="D3286" s="181">
        <v>3.173782182538957E-3</v>
      </c>
      <c r="E3286" s="182">
        <v>0.44423502536354975</v>
      </c>
      <c r="F3286" s="183">
        <v>0.29973998964978305</v>
      </c>
      <c r="G3286" s="183">
        <v>2.0028632171104698E-4</v>
      </c>
      <c r="H3286" s="183">
        <v>0.383984266224486</v>
      </c>
      <c r="I3286" s="191"/>
      <c r="J3286" s="191"/>
    </row>
    <row r="3287" spans="2:10">
      <c r="B3287" s="168">
        <v>3283</v>
      </c>
      <c r="C3287" s="181">
        <v>0.17348804800387932</v>
      </c>
      <c r="D3287" s="181">
        <v>3.2424271898499881E-3</v>
      </c>
      <c r="E3287" s="182">
        <v>0.38332883365345671</v>
      </c>
      <c r="F3287" s="183">
        <v>0.27584743830041952</v>
      </c>
      <c r="G3287" s="183">
        <v>3.0156420128419676E-4</v>
      </c>
      <c r="H3287" s="183">
        <v>0.48806855062816107</v>
      </c>
      <c r="I3287" s="191"/>
      <c r="J3287" s="191"/>
    </row>
    <row r="3288" spans="2:10">
      <c r="B3288" s="168">
        <v>3284</v>
      </c>
      <c r="C3288" s="181">
        <v>0.14046379829969022</v>
      </c>
      <c r="D3288" s="181">
        <v>3.7883678477938867E-3</v>
      </c>
      <c r="E3288" s="182">
        <v>0.58164700952206028</v>
      </c>
      <c r="F3288" s="183">
        <v>0.23169177243187056</v>
      </c>
      <c r="G3288" s="183">
        <v>3.8834477903215903E-4</v>
      </c>
      <c r="H3288" s="183">
        <v>0.64147383215465592</v>
      </c>
      <c r="I3288" s="191"/>
      <c r="J3288" s="191"/>
    </row>
    <row r="3289" spans="2:10">
      <c r="B3289" s="168">
        <v>3285</v>
      </c>
      <c r="C3289" s="181">
        <v>0.11572071034625275</v>
      </c>
      <c r="D3289" s="181">
        <v>4.7264329203815098E-3</v>
      </c>
      <c r="E3289" s="182">
        <v>0.63983089804138271</v>
      </c>
      <c r="F3289" s="183">
        <v>0.18856643967919542</v>
      </c>
      <c r="G3289" s="183">
        <v>5.6732548661226701E-4</v>
      </c>
      <c r="H3289" s="183">
        <v>0.74673195768350387</v>
      </c>
      <c r="I3289" s="191"/>
      <c r="J3289" s="191"/>
    </row>
    <row r="3290" spans="2:10">
      <c r="B3290" s="168">
        <v>3286</v>
      </c>
      <c r="C3290" s="181">
        <v>9.1741880784518462E-2</v>
      </c>
      <c r="D3290" s="181">
        <v>3.4047709265225879E-3</v>
      </c>
      <c r="E3290" s="182">
        <v>0.62025267024709319</v>
      </c>
      <c r="F3290" s="183">
        <v>0.14498647924804112</v>
      </c>
      <c r="G3290" s="183">
        <v>9.6684809181805096E-4</v>
      </c>
      <c r="H3290" s="183">
        <v>0.51703167792156379</v>
      </c>
      <c r="I3290" s="191"/>
      <c r="J3290" s="191"/>
    </row>
    <row r="3291" spans="2:10">
      <c r="B3291" s="168">
        <v>3287</v>
      </c>
      <c r="C3291" s="181">
        <v>7.7421054077737431E-2</v>
      </c>
      <c r="D3291" s="181">
        <v>2.1350703089629626E-3</v>
      </c>
      <c r="E3291" s="182">
        <v>0.6063542956238106</v>
      </c>
      <c r="F3291" s="183">
        <v>0.10965811288384252</v>
      </c>
      <c r="G3291" s="183">
        <v>1.4994545728910262E-3</v>
      </c>
      <c r="H3291" s="183">
        <v>0.22464415404980048</v>
      </c>
      <c r="I3291" s="191"/>
      <c r="J3291" s="191"/>
    </row>
    <row r="3292" spans="2:10">
      <c r="B3292" s="168">
        <v>3288</v>
      </c>
      <c r="C3292" s="181">
        <v>6.9584189821275649E-2</v>
      </c>
      <c r="D3292" s="181">
        <v>2.7900000180941112E-3</v>
      </c>
      <c r="E3292" s="182">
        <v>0.59252649571342098</v>
      </c>
      <c r="F3292" s="183">
        <v>8.2201903851227928E-2</v>
      </c>
      <c r="G3292" s="183">
        <v>2.3501210169044272E-3</v>
      </c>
      <c r="H3292" s="183">
        <v>0.11892144922982778</v>
      </c>
      <c r="I3292" s="191"/>
      <c r="J3292" s="191"/>
    </row>
    <row r="3293" spans="2:10">
      <c r="B3293" s="168">
        <v>3289</v>
      </c>
      <c r="C3293" s="181">
        <v>6.4518014841280696E-2</v>
      </c>
      <c r="D3293" s="181">
        <v>3.6506103068109992E-3</v>
      </c>
      <c r="E3293" s="182">
        <v>0.58530378274681405</v>
      </c>
      <c r="F3293" s="183">
        <v>6.4419711224718582E-2</v>
      </c>
      <c r="G3293" s="183">
        <v>3.6685625501837794E-3</v>
      </c>
      <c r="H3293" s="183">
        <v>9.9550865522597926E-2</v>
      </c>
      <c r="I3293" s="191"/>
      <c r="J3293" s="191"/>
    </row>
    <row r="3294" spans="2:10">
      <c r="B3294" s="168">
        <v>3290</v>
      </c>
      <c r="C3294" s="181">
        <v>6.139755696678497E-2</v>
      </c>
      <c r="D3294" s="181">
        <v>4.7401619803675984E-3</v>
      </c>
      <c r="E3294" s="182">
        <v>0.58232031504952508</v>
      </c>
      <c r="F3294" s="183">
        <v>5.312889992685358E-2</v>
      </c>
      <c r="G3294" s="183">
        <v>5.5233703787945145E-3</v>
      </c>
      <c r="H3294" s="183">
        <v>9.6375196599424215E-2</v>
      </c>
      <c r="I3294" s="191"/>
      <c r="J3294" s="191"/>
    </row>
    <row r="3295" spans="2:10">
      <c r="B3295" s="168">
        <v>3291</v>
      </c>
      <c r="C3295" s="181">
        <v>6.217179109215859E-2</v>
      </c>
      <c r="D3295" s="181">
        <v>6.5330183981697001E-3</v>
      </c>
      <c r="E3295" s="182">
        <v>0.58978288290209313</v>
      </c>
      <c r="F3295" s="183">
        <v>4.4609535087262439E-2</v>
      </c>
      <c r="G3295" s="183">
        <v>8.236194918932821E-3</v>
      </c>
      <c r="H3295" s="183">
        <v>9.6425209217246066E-2</v>
      </c>
      <c r="I3295" s="191"/>
      <c r="J3295" s="191"/>
    </row>
    <row r="3296" spans="2:10">
      <c r="B3296" s="168">
        <v>3292</v>
      </c>
      <c r="C3296" s="181">
        <v>6.8459475597201142E-2</v>
      </c>
      <c r="D3296" s="181">
        <v>9.318561516554769E-3</v>
      </c>
      <c r="E3296" s="182">
        <v>0.62159882975111314</v>
      </c>
      <c r="F3296" s="183">
        <v>3.5101414517119921E-2</v>
      </c>
      <c r="G3296" s="183">
        <v>1.2498638760941344E-2</v>
      </c>
      <c r="H3296" s="183">
        <v>9.6928334388420245E-2</v>
      </c>
      <c r="I3296" s="191"/>
      <c r="J3296" s="191"/>
    </row>
    <row r="3297" spans="2:10">
      <c r="B3297" s="168">
        <v>3293</v>
      </c>
      <c r="C3297" s="181">
        <v>7.1609451627541607E-2</v>
      </c>
      <c r="D3297" s="181">
        <v>1.0671480260873761E-2</v>
      </c>
      <c r="E3297" s="182">
        <v>0.63488635275153849</v>
      </c>
      <c r="F3297" s="183">
        <v>2.9785990579309175E-2</v>
      </c>
      <c r="G3297" s="183">
        <v>1.6922619127259019E-2</v>
      </c>
      <c r="H3297" s="183">
        <v>0.10620130881344932</v>
      </c>
      <c r="I3297" s="191"/>
      <c r="J3297" s="191"/>
    </row>
    <row r="3298" spans="2:10">
      <c r="B3298" s="168">
        <v>3294</v>
      </c>
      <c r="C3298" s="181">
        <v>8.1499938117984214E-2</v>
      </c>
      <c r="D3298" s="181">
        <v>1.4758346949466724E-2</v>
      </c>
      <c r="E3298" s="182">
        <v>0.50282307205889309</v>
      </c>
      <c r="F3298" s="183">
        <v>2.7353403258956851E-2</v>
      </c>
      <c r="G3298" s="183">
        <v>1.9925288087299497E-2</v>
      </c>
      <c r="H3298" s="183">
        <v>0.18639579174251988</v>
      </c>
      <c r="I3298" s="191"/>
      <c r="J3298" s="191"/>
    </row>
    <row r="3299" spans="2:10">
      <c r="B3299" s="168">
        <v>3295</v>
      </c>
      <c r="C3299" s="181">
        <v>9.8125395453288675E-2</v>
      </c>
      <c r="D3299" s="181">
        <v>1.7357095769592677E-2</v>
      </c>
      <c r="E3299" s="182">
        <v>0.65310730223435909</v>
      </c>
      <c r="F3299" s="183">
        <v>2.5344381242145463E-2</v>
      </c>
      <c r="G3299" s="183">
        <v>1.9228164328271086E-2</v>
      </c>
      <c r="H3299" s="183">
        <v>0.27651976393691552</v>
      </c>
      <c r="I3299" s="191"/>
      <c r="J3299" s="191"/>
    </row>
    <row r="3300" spans="2:10">
      <c r="B3300" s="168">
        <v>3296</v>
      </c>
      <c r="C3300" s="181">
        <v>0.10925983930511617</v>
      </c>
      <c r="D3300" s="181">
        <v>1.6421937912268619E-2</v>
      </c>
      <c r="E3300" s="182">
        <v>0.80215571170419497</v>
      </c>
      <c r="F3300" s="183">
        <v>2.2980744809558216E-2</v>
      </c>
      <c r="G3300" s="183">
        <v>1.6232981124546891E-2</v>
      </c>
      <c r="H3300" s="183">
        <v>0.28550430580413649</v>
      </c>
      <c r="I3300" s="191"/>
      <c r="J3300" s="191"/>
    </row>
    <row r="3301" spans="2:10">
      <c r="B3301" s="168">
        <v>3297</v>
      </c>
      <c r="C3301" s="181">
        <v>0.12379365727296746</v>
      </c>
      <c r="D3301" s="181">
        <v>1.3082371866551184E-2</v>
      </c>
      <c r="E3301" s="182">
        <v>0.91696442761772068</v>
      </c>
      <c r="F3301" s="183">
        <v>2.4266678866377119E-2</v>
      </c>
      <c r="G3301" s="183">
        <v>1.1964609647446282E-2</v>
      </c>
      <c r="H3301" s="183">
        <v>0.27234190213245174</v>
      </c>
      <c r="I3301" s="191"/>
      <c r="J3301" s="191"/>
    </row>
    <row r="3302" spans="2:10">
      <c r="B3302" s="168">
        <v>3298</v>
      </c>
      <c r="C3302" s="181">
        <v>0.13989838551812853</v>
      </c>
      <c r="D3302" s="181">
        <v>1.0594535785214236E-2</v>
      </c>
      <c r="E3302" s="182">
        <v>0.97849635983985039</v>
      </c>
      <c r="F3302" s="183">
        <v>2.8831434489089286E-2</v>
      </c>
      <c r="G3302" s="183">
        <v>8.4210693894044737E-3</v>
      </c>
      <c r="H3302" s="183">
        <v>0.25500966337274339</v>
      </c>
      <c r="I3302" s="191"/>
      <c r="J3302" s="191"/>
    </row>
    <row r="3303" spans="2:10">
      <c r="B3303" s="168">
        <v>3299</v>
      </c>
      <c r="C3303" s="181">
        <v>0.15628606549468627</v>
      </c>
      <c r="D3303" s="181">
        <v>8.6637033519437762E-3</v>
      </c>
      <c r="E3303" s="182">
        <v>0.99934681048016072</v>
      </c>
      <c r="F3303" s="183">
        <v>3.6586099507921695E-2</v>
      </c>
      <c r="G3303" s="183">
        <v>6.3809128795147179E-3</v>
      </c>
      <c r="H3303" s="183">
        <v>0.23558739113986349</v>
      </c>
      <c r="I3303" s="191"/>
      <c r="J3303" s="191"/>
    </row>
    <row r="3304" spans="2:10">
      <c r="B3304" s="168">
        <v>3300</v>
      </c>
      <c r="C3304" s="181">
        <v>0.16773933796536647</v>
      </c>
      <c r="D3304" s="181">
        <v>7.229448541394747E-3</v>
      </c>
      <c r="E3304" s="182">
        <v>0.98900819742026169</v>
      </c>
      <c r="F3304" s="183">
        <v>4.6648723117471078E-2</v>
      </c>
      <c r="G3304" s="183">
        <v>5.4354381462286619E-3</v>
      </c>
      <c r="H3304" s="183">
        <v>0.22362079180646907</v>
      </c>
      <c r="I3304" s="191"/>
      <c r="J3304" s="191"/>
    </row>
    <row r="3305" spans="2:10">
      <c r="B3305" s="168">
        <v>3301</v>
      </c>
      <c r="C3305" s="181">
        <v>0.17596097617790113</v>
      </c>
      <c r="D3305" s="181">
        <v>5.9510852980933938E-3</v>
      </c>
      <c r="E3305" s="182">
        <v>0.92908576870101423</v>
      </c>
      <c r="F3305" s="183">
        <v>6.0034262385639525E-2</v>
      </c>
      <c r="G3305" s="183">
        <v>4.0177849376082523E-3</v>
      </c>
      <c r="H3305" s="183">
        <v>0.21463960175490487</v>
      </c>
      <c r="I3305" s="191"/>
      <c r="J3305" s="191"/>
    </row>
    <row r="3306" spans="2:10">
      <c r="B3306" s="168">
        <v>3302</v>
      </c>
      <c r="C3306" s="181">
        <v>0.18219300231099533</v>
      </c>
      <c r="D3306" s="181">
        <v>6.0093856398784132E-3</v>
      </c>
      <c r="E3306" s="182">
        <v>0.80393871489754121</v>
      </c>
      <c r="F3306" s="183">
        <v>7.7479767827191917E-2</v>
      </c>
      <c r="G3306" s="183">
        <v>3.3150722654930174E-3</v>
      </c>
      <c r="H3306" s="183">
        <v>0.21367101523585452</v>
      </c>
      <c r="I3306" s="191"/>
      <c r="J3306" s="191"/>
    </row>
    <row r="3307" spans="2:10">
      <c r="B3307" s="168">
        <v>3303</v>
      </c>
      <c r="C3307" s="181">
        <v>0.1857330776508008</v>
      </c>
      <c r="D3307" s="181">
        <v>5.6847789755848444E-3</v>
      </c>
      <c r="E3307" s="182">
        <v>0.68467470454817503</v>
      </c>
      <c r="F3307" s="183">
        <v>0.10299793978194921</v>
      </c>
      <c r="G3307" s="183">
        <v>2.4520763404880979E-3</v>
      </c>
      <c r="H3307" s="183">
        <v>0.22792875698181003</v>
      </c>
      <c r="I3307" s="191"/>
      <c r="J3307" s="191"/>
    </row>
    <row r="3308" spans="2:10">
      <c r="B3308" s="168">
        <v>3304</v>
      </c>
      <c r="C3308" s="181">
        <v>0.17777277338519884</v>
      </c>
      <c r="D3308" s="181">
        <v>5.4132805317339706E-3</v>
      </c>
      <c r="E3308" s="182">
        <v>0.59751784088785276</v>
      </c>
      <c r="F3308" s="183">
        <v>0.13026653344895503</v>
      </c>
      <c r="G3308" s="183">
        <v>1.8832943492532088E-3</v>
      </c>
      <c r="H3308" s="183">
        <v>0.26003350580777057</v>
      </c>
      <c r="I3308" s="191"/>
      <c r="J3308" s="191"/>
    </row>
    <row r="3309" spans="2:10">
      <c r="B3309" s="168">
        <v>3305</v>
      </c>
      <c r="C3309" s="181">
        <v>0.15207056761132115</v>
      </c>
      <c r="D3309" s="181">
        <v>4.5855412880497224E-3</v>
      </c>
      <c r="E3309" s="182">
        <v>0.51835237879219787</v>
      </c>
      <c r="F3309" s="183">
        <v>0.14654935454556856</v>
      </c>
      <c r="G3309" s="183">
        <v>1.8849202148784622E-3</v>
      </c>
      <c r="H3309" s="183">
        <v>0.31142442550982191</v>
      </c>
      <c r="I3309" s="191"/>
      <c r="J3309" s="191"/>
    </row>
    <row r="3310" spans="2:10">
      <c r="B3310" s="168">
        <v>3306</v>
      </c>
      <c r="C3310" s="181">
        <v>0.12462968281352639</v>
      </c>
      <c r="D3310" s="181">
        <v>4.9656019999402921E-3</v>
      </c>
      <c r="E3310" s="182">
        <v>0.44423502536354975</v>
      </c>
      <c r="F3310" s="183">
        <v>0.14462307359407536</v>
      </c>
      <c r="G3310" s="183">
        <v>2.1970525427268133E-3</v>
      </c>
      <c r="H3310" s="183">
        <v>0.38214217890421948</v>
      </c>
      <c r="I3310" s="191"/>
      <c r="J3310" s="191"/>
    </row>
    <row r="3311" spans="2:10">
      <c r="B3311" s="168">
        <v>3307</v>
      </c>
      <c r="C3311" s="181">
        <v>9.6735308873535195E-2</v>
      </c>
      <c r="D3311" s="181">
        <v>5.5141026562927726E-3</v>
      </c>
      <c r="E3311" s="182">
        <v>0.38332883365345671</v>
      </c>
      <c r="F3311" s="183">
        <v>0.12566051071991549</v>
      </c>
      <c r="G3311" s="183">
        <v>2.831512730781886E-3</v>
      </c>
      <c r="H3311" s="183">
        <v>0.48759426871276768</v>
      </c>
      <c r="I3311" s="191"/>
      <c r="J3311" s="191"/>
    </row>
    <row r="3312" spans="2:10">
      <c r="B3312" s="168">
        <v>3308</v>
      </c>
      <c r="C3312" s="181">
        <v>7.1788079321012721E-2</v>
      </c>
      <c r="D3312" s="181">
        <v>6.9229873265100501E-3</v>
      </c>
      <c r="E3312" s="182">
        <v>0.5749882627749715</v>
      </c>
      <c r="F3312" s="183">
        <v>9.5879794883520233E-2</v>
      </c>
      <c r="G3312" s="183">
        <v>3.951124446972815E-3</v>
      </c>
      <c r="H3312" s="183">
        <v>0.64294042791572015</v>
      </c>
      <c r="I3312" s="191"/>
      <c r="J3312" s="191"/>
    </row>
    <row r="3313" spans="2:10">
      <c r="B3313" s="168">
        <v>3309</v>
      </c>
      <c r="C3313" s="181">
        <v>5.5368446676056227E-2</v>
      </c>
      <c r="D3313" s="181">
        <v>9.2014684923559398E-3</v>
      </c>
      <c r="E3313" s="182">
        <v>0.63983089804138271</v>
      </c>
      <c r="F3313" s="183">
        <v>7.0395443339211702E-2</v>
      </c>
      <c r="G3313" s="183">
        <v>5.8150438975250757E-3</v>
      </c>
      <c r="H3313" s="183">
        <v>0.74782050392078658</v>
      </c>
      <c r="I3313" s="191"/>
      <c r="J3313" s="191"/>
    </row>
    <row r="3314" spans="2:10">
      <c r="B3314" s="168">
        <v>3310</v>
      </c>
      <c r="C3314" s="181">
        <v>4.3625964205477236E-2</v>
      </c>
      <c r="D3314" s="181">
        <v>8.5065882867048585E-3</v>
      </c>
      <c r="E3314" s="182">
        <v>0.62025267024709319</v>
      </c>
      <c r="F3314" s="183">
        <v>4.9287921773011528E-2</v>
      </c>
      <c r="G3314" s="183">
        <v>9.0564102546732209E-3</v>
      </c>
      <c r="H3314" s="183">
        <v>0.51861646928735705</v>
      </c>
      <c r="I3314" s="191"/>
      <c r="J3314" s="191"/>
    </row>
    <row r="3315" spans="2:10">
      <c r="B3315" s="168">
        <v>3311</v>
      </c>
      <c r="C3315" s="181">
        <v>3.6798817741951151E-2</v>
      </c>
      <c r="D3315" s="181">
        <v>7.1323298070819609E-3</v>
      </c>
      <c r="E3315" s="182">
        <v>0.6063542956238106</v>
      </c>
      <c r="F3315" s="183">
        <v>3.5391318524728245E-2</v>
      </c>
      <c r="G3315" s="183">
        <v>1.2123097673708083E-2</v>
      </c>
      <c r="H3315" s="183">
        <v>0.22460499073002443</v>
      </c>
      <c r="I3315" s="191"/>
      <c r="J3315" s="191"/>
    </row>
    <row r="3316" spans="2:10">
      <c r="B3316" s="168">
        <v>3312</v>
      </c>
      <c r="C3316" s="181">
        <v>3.6578707927487762E-2</v>
      </c>
      <c r="D3316" s="181">
        <v>8.5952305268044739E-3</v>
      </c>
      <c r="E3316" s="182">
        <v>0.51066599322698869</v>
      </c>
      <c r="F3316" s="183">
        <v>2.9271065349479545E-2</v>
      </c>
      <c r="G3316" s="183">
        <v>1.5369951327341425E-2</v>
      </c>
      <c r="H3316" s="183">
        <v>0.11930743726437504</v>
      </c>
      <c r="I3316" s="191"/>
      <c r="J3316" s="191"/>
    </row>
    <row r="3317" spans="2:10">
      <c r="B3317" s="168">
        <v>3313</v>
      </c>
      <c r="C3317" s="181">
        <v>3.74568406683208E-2</v>
      </c>
      <c r="D3317" s="181">
        <v>1.0555752581768177E-2</v>
      </c>
      <c r="E3317" s="182">
        <v>0.47024145036102527</v>
      </c>
      <c r="F3317" s="183">
        <v>2.4242649481990973E-2</v>
      </c>
      <c r="G3317" s="183">
        <v>1.8664632528117689E-2</v>
      </c>
      <c r="H3317" s="183">
        <v>9.9939411521725197E-2</v>
      </c>
      <c r="I3317" s="191"/>
      <c r="J3317" s="191"/>
    </row>
    <row r="3318" spans="2:10">
      <c r="B3318" s="168">
        <v>3314</v>
      </c>
      <c r="C3318" s="181">
        <v>3.6961198407028363E-2</v>
      </c>
      <c r="D3318" s="181">
        <v>1.2683307652239824E-2</v>
      </c>
      <c r="E3318" s="182">
        <v>0.45198820038671689</v>
      </c>
      <c r="F3318" s="183">
        <v>1.9636040670405402E-2</v>
      </c>
      <c r="G3318" s="183">
        <v>2.3387873786083799E-2</v>
      </c>
      <c r="H3318" s="183">
        <v>9.6583361992827299E-2</v>
      </c>
      <c r="I3318" s="191"/>
      <c r="J3318" s="191"/>
    </row>
    <row r="3319" spans="2:10">
      <c r="B3319" s="168">
        <v>3315</v>
      </c>
      <c r="C3319" s="181">
        <v>3.7907630188882116E-2</v>
      </c>
      <c r="D3319" s="181">
        <v>1.5959160964872654E-2</v>
      </c>
      <c r="E3319" s="182">
        <v>0.44385467155471775</v>
      </c>
      <c r="F3319" s="183">
        <v>1.6725727124172633E-2</v>
      </c>
      <c r="G3319" s="183">
        <v>2.9004358844124702E-2</v>
      </c>
      <c r="H3319" s="183">
        <v>9.6703145299709192E-2</v>
      </c>
      <c r="I3319" s="191"/>
      <c r="J3319" s="191"/>
    </row>
    <row r="3320" spans="2:10">
      <c r="B3320" s="168">
        <v>3316</v>
      </c>
      <c r="C3320" s="181">
        <v>3.9892862420670042E-2</v>
      </c>
      <c r="D3320" s="181">
        <v>2.1626026141245515E-2</v>
      </c>
      <c r="E3320" s="182">
        <v>0.45181903667112516</v>
      </c>
      <c r="F3320" s="183">
        <v>1.2692031239027162E-2</v>
      </c>
      <c r="G3320" s="183">
        <v>3.6184012084246243E-2</v>
      </c>
      <c r="H3320" s="183">
        <v>9.7421315906949704E-2</v>
      </c>
      <c r="I3320" s="191"/>
      <c r="J3320" s="191"/>
    </row>
    <row r="3321" spans="2:10">
      <c r="B3321" s="168">
        <v>3317</v>
      </c>
      <c r="C3321" s="181">
        <v>3.8296816123075825E-2</v>
      </c>
      <c r="D3321" s="181">
        <v>2.5538940204905585E-2</v>
      </c>
      <c r="E3321" s="182">
        <v>0.39169085214894223</v>
      </c>
      <c r="F3321" s="183">
        <v>1.088007085944836E-2</v>
      </c>
      <c r="G3321" s="183">
        <v>4.3808475061676996E-2</v>
      </c>
      <c r="H3321" s="183">
        <v>0.10305448314605653</v>
      </c>
      <c r="I3321" s="191"/>
      <c r="J3321" s="191"/>
    </row>
    <row r="3322" spans="2:10">
      <c r="B3322" s="168">
        <v>3318</v>
      </c>
      <c r="C3322" s="181">
        <v>4.2479639996820515E-2</v>
      </c>
      <c r="D3322" s="181">
        <v>3.187508924966323E-2</v>
      </c>
      <c r="E3322" s="182">
        <v>0.14514421954266307</v>
      </c>
      <c r="F3322" s="183">
        <v>1.0589442867518532E-2</v>
      </c>
      <c r="G3322" s="183">
        <v>4.9080141118361842E-2</v>
      </c>
      <c r="H3322" s="183">
        <v>0.13802891540802315</v>
      </c>
      <c r="I3322" s="191"/>
      <c r="J3322" s="191"/>
    </row>
    <row r="3323" spans="2:10">
      <c r="B3323" s="168">
        <v>3319</v>
      </c>
      <c r="C3323" s="181">
        <v>5.0278469217431163E-2</v>
      </c>
      <c r="D3323" s="181">
        <v>4.161556410134179E-2</v>
      </c>
      <c r="E3323" s="182">
        <v>0.1599145371714476</v>
      </c>
      <c r="F3323" s="183">
        <v>1.1040243771726681E-2</v>
      </c>
      <c r="G3323" s="183">
        <v>5.3904219917294251E-2</v>
      </c>
      <c r="H3323" s="183">
        <v>0.21123600936708997</v>
      </c>
      <c r="I3323" s="191"/>
      <c r="J3323" s="191"/>
    </row>
    <row r="3324" spans="2:10">
      <c r="B3324" s="168">
        <v>3320</v>
      </c>
      <c r="C3324" s="181">
        <v>5.691837829419135E-2</v>
      </c>
      <c r="D3324" s="181">
        <v>4.496329074636541E-2</v>
      </c>
      <c r="E3324" s="182">
        <v>0.19045010498339618</v>
      </c>
      <c r="F3324" s="183">
        <v>1.0437199307333214E-2</v>
      </c>
      <c r="G3324" s="183">
        <v>5.5714858396418883E-2</v>
      </c>
      <c r="H3324" s="183">
        <v>0.28533697963833726</v>
      </c>
      <c r="I3324" s="191"/>
      <c r="J3324" s="191"/>
    </row>
    <row r="3325" spans="2:10">
      <c r="B3325" s="168">
        <v>3321</v>
      </c>
      <c r="C3325" s="181">
        <v>6.5641582524101405E-2</v>
      </c>
      <c r="D3325" s="181">
        <v>4.8928754464939543E-2</v>
      </c>
      <c r="E3325" s="182">
        <v>0.22454895299200012</v>
      </c>
      <c r="F3325" s="183">
        <v>1.1180041696670397E-2</v>
      </c>
      <c r="G3325" s="183">
        <v>5.6017167786114645E-2</v>
      </c>
      <c r="H3325" s="183">
        <v>0.32327618105414402</v>
      </c>
      <c r="I3325" s="191"/>
      <c r="J3325" s="191"/>
    </row>
    <row r="3326" spans="2:10">
      <c r="B3326" s="168">
        <v>3322</v>
      </c>
      <c r="C3326" s="181">
        <v>7.3995340267226123E-2</v>
      </c>
      <c r="D3326" s="181">
        <v>4.945493685717435E-2</v>
      </c>
      <c r="E3326" s="182">
        <v>0.25384718748471924</v>
      </c>
      <c r="F3326" s="183">
        <v>1.2812798718947695E-2</v>
      </c>
      <c r="G3326" s="183">
        <v>5.6534294671547192E-2</v>
      </c>
      <c r="H3326" s="183">
        <v>0.32352359797299823</v>
      </c>
      <c r="I3326" s="191"/>
      <c r="J3326" s="191"/>
    </row>
    <row r="3327" spans="2:10">
      <c r="B3327" s="168">
        <v>3323</v>
      </c>
      <c r="C3327" s="181">
        <v>8.0448685614341167E-2</v>
      </c>
      <c r="D3327" s="181">
        <v>4.9362009536771161E-2</v>
      </c>
      <c r="E3327" s="182">
        <v>0.27211362967828912</v>
      </c>
      <c r="F3327" s="183">
        <v>1.4496407020951767E-2</v>
      </c>
      <c r="G3327" s="183">
        <v>5.7371242874347514E-2</v>
      </c>
      <c r="H3327" s="183">
        <v>0.30069685129555163</v>
      </c>
      <c r="I3327" s="191"/>
      <c r="J3327" s="191"/>
    </row>
    <row r="3328" spans="2:10">
      <c r="B3328" s="168">
        <v>3324</v>
      </c>
      <c r="C3328" s="181">
        <v>8.8592323995740546E-2</v>
      </c>
      <c r="D3328" s="181">
        <v>4.5396913079131997E-2</v>
      </c>
      <c r="E3328" s="182">
        <v>0.28169826431145589</v>
      </c>
      <c r="F3328" s="183">
        <v>1.676823534647981E-2</v>
      </c>
      <c r="G3328" s="183">
        <v>5.5050760032903448E-2</v>
      </c>
      <c r="H3328" s="183">
        <v>0.28194194320101401</v>
      </c>
      <c r="I3328" s="191"/>
      <c r="J3328" s="191"/>
    </row>
    <row r="3329" spans="2:10">
      <c r="B3329" s="168">
        <v>3325</v>
      </c>
      <c r="C3329" s="181">
        <v>9.197981487951272E-2</v>
      </c>
      <c r="D3329" s="181">
        <v>4.4546993443131566E-2</v>
      </c>
      <c r="E3329" s="182">
        <v>0.28410258229790913</v>
      </c>
      <c r="F3329" s="183">
        <v>1.7484772972134612E-2</v>
      </c>
      <c r="G3329" s="183">
        <v>5.2015776993561053E-2</v>
      </c>
      <c r="H3329" s="183">
        <v>0.27259505242019194</v>
      </c>
      <c r="I3329" s="191"/>
      <c r="J3329" s="191"/>
    </row>
    <row r="3330" spans="2:10">
      <c r="B3330" s="168">
        <v>3326</v>
      </c>
      <c r="C3330" s="181">
        <v>9.5418797332944547E-2</v>
      </c>
      <c r="D3330" s="181">
        <v>4.0483988496923216E-2</v>
      </c>
      <c r="E3330" s="182">
        <v>0.28132191849057231</v>
      </c>
      <c r="F3330" s="183">
        <v>1.9156694098662497E-2</v>
      </c>
      <c r="G3330" s="183">
        <v>4.6649709114009917E-2</v>
      </c>
      <c r="H3330" s="183">
        <v>0.27465077388572218</v>
      </c>
      <c r="I3330" s="191"/>
      <c r="J3330" s="191"/>
    </row>
    <row r="3331" spans="2:10">
      <c r="B3331" s="168">
        <v>3327</v>
      </c>
      <c r="C3331" s="181">
        <v>9.8549693439304822E-2</v>
      </c>
      <c r="D3331" s="181">
        <v>3.4546261082901063E-2</v>
      </c>
      <c r="E3331" s="182">
        <v>0.27951886984797542</v>
      </c>
      <c r="F3331" s="183">
        <v>2.2881386580288748E-2</v>
      </c>
      <c r="G3331" s="183">
        <v>4.0447607581072687E-2</v>
      </c>
      <c r="H3331" s="183">
        <v>0.28433840318972886</v>
      </c>
      <c r="I3331" s="191"/>
      <c r="J3331" s="191"/>
    </row>
    <row r="3332" spans="2:10">
      <c r="B3332" s="168">
        <v>3328</v>
      </c>
      <c r="C3332" s="181">
        <v>0.10243527766671869</v>
      </c>
      <c r="D3332" s="181">
        <v>3.2113932001558099E-2</v>
      </c>
      <c r="E3332" s="182">
        <v>0.27412532399518208</v>
      </c>
      <c r="F3332" s="183">
        <v>3.0317636399421959E-2</v>
      </c>
      <c r="G3332" s="183">
        <v>3.5800138435683547E-2</v>
      </c>
      <c r="H3332" s="183">
        <v>0.30764507694577975</v>
      </c>
      <c r="I3332" s="191"/>
      <c r="J3332" s="191"/>
    </row>
    <row r="3333" spans="2:10">
      <c r="B3333" s="168">
        <v>3329</v>
      </c>
      <c r="C3333" s="181">
        <v>0.10301882354677593</v>
      </c>
      <c r="D3333" s="181">
        <v>3.049399666951897E-2</v>
      </c>
      <c r="E3333" s="182">
        <v>0.26296644665899338</v>
      </c>
      <c r="F3333" s="183">
        <v>4.4296635958584483E-2</v>
      </c>
      <c r="G3333" s="183">
        <v>3.2145192510111269E-2</v>
      </c>
      <c r="H3333" s="183">
        <v>0.34691830099286947</v>
      </c>
      <c r="I3333" s="191"/>
      <c r="J3333" s="191"/>
    </row>
    <row r="3334" spans="2:10">
      <c r="B3334" s="168">
        <v>3330</v>
      </c>
      <c r="C3334" s="181">
        <v>9.9256138745315983E-2</v>
      </c>
      <c r="D3334" s="181">
        <v>2.9904832022007919E-2</v>
      </c>
      <c r="E3334" s="182">
        <v>0.25187785308701638</v>
      </c>
      <c r="F3334" s="183">
        <v>5.4105106595831731E-2</v>
      </c>
      <c r="G3334" s="183">
        <v>2.8920254170218252E-2</v>
      </c>
      <c r="H3334" s="183">
        <v>0.40414014505776097</v>
      </c>
      <c r="I3334" s="191"/>
      <c r="J3334" s="191"/>
    </row>
    <row r="3335" spans="2:10">
      <c r="B3335" s="168">
        <v>3331</v>
      </c>
      <c r="C3335" s="181">
        <v>9.3044652700989119E-2</v>
      </c>
      <c r="D3335" s="181">
        <v>2.8684421837784517E-2</v>
      </c>
      <c r="E3335" s="182">
        <v>0.24027244733093822</v>
      </c>
      <c r="F3335" s="183">
        <v>5.7325492284344082E-2</v>
      </c>
      <c r="G3335" s="183">
        <v>2.6284861480482719E-2</v>
      </c>
      <c r="H3335" s="183">
        <v>0.51044086166712832</v>
      </c>
      <c r="I3335" s="191"/>
      <c r="J3335" s="191"/>
    </row>
    <row r="3336" spans="2:10">
      <c r="B3336" s="168">
        <v>3332</v>
      </c>
      <c r="C3336" s="181">
        <v>8.1130351502942816E-2</v>
      </c>
      <c r="D3336" s="181">
        <v>2.5742837663637871E-2</v>
      </c>
      <c r="E3336" s="182">
        <v>0.45761520206460909</v>
      </c>
      <c r="F3336" s="183">
        <v>5.3079117385887192E-2</v>
      </c>
      <c r="G3336" s="183">
        <v>2.4874118200769662E-2</v>
      </c>
      <c r="H3336" s="183">
        <v>0.67052825232185997</v>
      </c>
      <c r="I3336" s="191"/>
      <c r="J3336" s="191"/>
    </row>
    <row r="3337" spans="2:10">
      <c r="B3337" s="168">
        <v>3333</v>
      </c>
      <c r="C3337" s="181">
        <v>6.9958723815939455E-2</v>
      </c>
      <c r="D3337" s="181">
        <v>2.3894339536460672E-2</v>
      </c>
      <c r="E3337" s="182">
        <v>0.53802647375625867</v>
      </c>
      <c r="F3337" s="183">
        <v>4.5456872547007643E-2</v>
      </c>
      <c r="G3337" s="183">
        <v>2.4738290676659842E-2</v>
      </c>
      <c r="H3337" s="183">
        <v>0.78089013462744061</v>
      </c>
      <c r="I3337" s="191"/>
      <c r="J3337" s="191"/>
    </row>
    <row r="3338" spans="2:10">
      <c r="B3338" s="168">
        <v>3334</v>
      </c>
      <c r="C3338" s="181">
        <v>6.0802746655972892E-2</v>
      </c>
      <c r="D3338" s="181">
        <v>2.1640118933343153E-2</v>
      </c>
      <c r="E3338" s="182">
        <v>0.51908208821747348</v>
      </c>
      <c r="F3338" s="183">
        <v>3.7037210691124832E-2</v>
      </c>
      <c r="G3338" s="183">
        <v>2.6241437319408204E-2</v>
      </c>
      <c r="H3338" s="183">
        <v>0.55908673255218977</v>
      </c>
      <c r="I3338" s="191"/>
      <c r="J3338" s="191"/>
    </row>
    <row r="3339" spans="2:10">
      <c r="B3339" s="168">
        <v>3335</v>
      </c>
      <c r="C3339" s="181">
        <v>5.2917677116400677E-2</v>
      </c>
      <c r="D3339" s="181">
        <v>1.5943520111957921E-2</v>
      </c>
      <c r="E3339" s="182">
        <v>0.50211813970458841</v>
      </c>
      <c r="F3339" s="183">
        <v>3.0382760512916083E-2</v>
      </c>
      <c r="G3339" s="183">
        <v>2.7286699555444258E-2</v>
      </c>
      <c r="H3339" s="183">
        <v>0.2471889071837258</v>
      </c>
      <c r="I3339" s="191"/>
      <c r="J3339" s="191"/>
    </row>
    <row r="3340" spans="2:10">
      <c r="B3340" s="168">
        <v>3336</v>
      </c>
      <c r="C3340" s="181">
        <v>4.6249324704046912E-2</v>
      </c>
      <c r="D3340" s="181">
        <v>1.5517986632059964E-2</v>
      </c>
      <c r="E3340" s="182">
        <v>0.49129169744703466</v>
      </c>
      <c r="F3340" s="183">
        <v>2.5709338291086081E-2</v>
      </c>
      <c r="G3340" s="183">
        <v>2.8161212028628077E-2</v>
      </c>
      <c r="H3340" s="183">
        <v>0.12589163809317325</v>
      </c>
      <c r="I3340" s="191"/>
      <c r="J3340" s="191"/>
    </row>
    <row r="3341" spans="2:10">
      <c r="B3341" s="168">
        <v>3337</v>
      </c>
      <c r="C3341" s="181">
        <v>4.4910206553430386E-2</v>
      </c>
      <c r="D3341" s="181">
        <v>1.6322074598091457E-2</v>
      </c>
      <c r="E3341" s="182">
        <v>0.48896870510343216</v>
      </c>
      <c r="F3341" s="183">
        <v>2.3752856850751659E-2</v>
      </c>
      <c r="G3341" s="183">
        <v>2.8165649286896983E-2</v>
      </c>
      <c r="H3341" s="183">
        <v>0.10185382749563184</v>
      </c>
      <c r="I3341" s="191"/>
      <c r="J3341" s="191"/>
    </row>
    <row r="3342" spans="2:10">
      <c r="B3342" s="168">
        <v>3338</v>
      </c>
      <c r="C3342" s="181">
        <v>4.530238206497559E-2</v>
      </c>
      <c r="D3342" s="181">
        <v>1.6503182305230072E-2</v>
      </c>
      <c r="E3342" s="182">
        <v>0.47931830880022852</v>
      </c>
      <c r="F3342" s="183">
        <v>2.2271515978006501E-2</v>
      </c>
      <c r="G3342" s="183">
        <v>2.8456205023010207E-2</v>
      </c>
      <c r="H3342" s="183">
        <v>9.7097160050697087E-2</v>
      </c>
      <c r="I3342" s="191"/>
      <c r="J3342" s="191"/>
    </row>
    <row r="3343" spans="2:10">
      <c r="B3343" s="168">
        <v>3339</v>
      </c>
      <c r="C3343" s="181">
        <v>4.6516120716246438E-2</v>
      </c>
      <c r="D3343" s="181">
        <v>1.6588761676435509E-2</v>
      </c>
      <c r="E3343" s="182">
        <v>0.47005778634190404</v>
      </c>
      <c r="F3343" s="183">
        <v>2.0949382705110924E-2</v>
      </c>
      <c r="G3343" s="183">
        <v>2.8448516033490759E-2</v>
      </c>
      <c r="H3343" s="183">
        <v>9.6798760251594326E-2</v>
      </c>
      <c r="I3343" s="191"/>
      <c r="J3343" s="191"/>
    </row>
    <row r="3344" spans="2:10">
      <c r="B3344" s="168">
        <v>3340</v>
      </c>
      <c r="C3344" s="181">
        <v>4.9628343327664873E-2</v>
      </c>
      <c r="D3344" s="181">
        <v>1.5876508163480914E-2</v>
      </c>
      <c r="E3344" s="182">
        <v>0.4749000424589549</v>
      </c>
      <c r="F3344" s="183">
        <v>1.7489771911497552E-2</v>
      </c>
      <c r="G3344" s="183">
        <v>2.947094840637219E-2</v>
      </c>
      <c r="H3344" s="183">
        <v>9.7144261881238314E-2</v>
      </c>
      <c r="I3344" s="191"/>
      <c r="J3344" s="191"/>
    </row>
    <row r="3345" spans="2:10">
      <c r="B3345" s="168">
        <v>3341</v>
      </c>
      <c r="C3345" s="181">
        <v>5.3314728799557454E-2</v>
      </c>
      <c r="D3345" s="181">
        <v>1.6024954242430313E-2</v>
      </c>
      <c r="E3345" s="182">
        <v>0.41140321833343035</v>
      </c>
      <c r="F3345" s="183">
        <v>1.4596075529216206E-2</v>
      </c>
      <c r="G3345" s="183">
        <v>2.9031422732345043E-2</v>
      </c>
      <c r="H3345" s="183">
        <v>0.10249005503063865</v>
      </c>
      <c r="I3345" s="191"/>
      <c r="J3345" s="191"/>
    </row>
    <row r="3346" spans="2:10">
      <c r="B3346" s="168">
        <v>3342</v>
      </c>
      <c r="C3346" s="181">
        <v>6.6682456012286909E-2</v>
      </c>
      <c r="D3346" s="181">
        <v>1.4994175332454179E-2</v>
      </c>
      <c r="E3346" s="182">
        <v>0.15998917028206197</v>
      </c>
      <c r="F3346" s="183">
        <v>1.5808852694116346E-2</v>
      </c>
      <c r="G3346" s="183">
        <v>2.5360082661718134E-2</v>
      </c>
      <c r="H3346" s="183">
        <v>0.13859669533909738</v>
      </c>
      <c r="I3346" s="191"/>
      <c r="J3346" s="191"/>
    </row>
    <row r="3347" spans="2:10">
      <c r="B3347" s="168">
        <v>3343</v>
      </c>
      <c r="C3347" s="181">
        <v>7.8744657359718334E-2</v>
      </c>
      <c r="D3347" s="181">
        <v>1.1327602346730331E-2</v>
      </c>
      <c r="E3347" s="182">
        <v>0.16729136250702872</v>
      </c>
      <c r="F3347" s="183">
        <v>2.0437318937123493E-2</v>
      </c>
      <c r="G3347" s="183">
        <v>2.0512869149826397E-2</v>
      </c>
      <c r="H3347" s="183">
        <v>0.21294128968516673</v>
      </c>
      <c r="I3347" s="191"/>
      <c r="J3347" s="191"/>
    </row>
    <row r="3348" spans="2:10">
      <c r="B3348" s="168">
        <v>3344</v>
      </c>
      <c r="C3348" s="181">
        <v>9.4072403018047424E-2</v>
      </c>
      <c r="D3348" s="181">
        <v>1.0140095624107913E-2</v>
      </c>
      <c r="E3348" s="182">
        <v>0.19097263134404899</v>
      </c>
      <c r="F3348" s="183">
        <v>2.5438533679388704E-2</v>
      </c>
      <c r="G3348" s="183">
        <v>1.6144777914376834E-2</v>
      </c>
      <c r="H3348" s="183">
        <v>0.28721523128542414</v>
      </c>
      <c r="I3348" s="191"/>
      <c r="J3348" s="191"/>
    </row>
    <row r="3349" spans="2:10">
      <c r="B3349" s="168">
        <v>3345</v>
      </c>
      <c r="C3349" s="181">
        <v>0.11018303354656971</v>
      </c>
      <c r="D3349" s="181">
        <v>8.7480767153370626E-3</v>
      </c>
      <c r="E3349" s="182">
        <v>0.21715021885554006</v>
      </c>
      <c r="F3349" s="183">
        <v>3.4240769536036095E-2</v>
      </c>
      <c r="G3349" s="183">
        <v>1.2181154625409868E-2</v>
      </c>
      <c r="H3349" s="183">
        <v>0.32455401667034278</v>
      </c>
      <c r="I3349" s="191"/>
      <c r="J3349" s="191"/>
    </row>
    <row r="3350" spans="2:10">
      <c r="B3350" s="168">
        <v>3346</v>
      </c>
      <c r="C3350" s="181">
        <v>0.13061744582674029</v>
      </c>
      <c r="D3350" s="181">
        <v>7.3182000885691203E-3</v>
      </c>
      <c r="E3350" s="182">
        <v>0.24120379838344644</v>
      </c>
      <c r="F3350" s="183">
        <v>5.3620243953067595E-2</v>
      </c>
      <c r="G3350" s="183">
        <v>8.5379623534201747E-3</v>
      </c>
      <c r="H3350" s="183">
        <v>0.32329399860052827</v>
      </c>
      <c r="I3350" s="191"/>
      <c r="J3350" s="191"/>
    </row>
    <row r="3351" spans="2:10">
      <c r="B3351" s="168">
        <v>3347</v>
      </c>
      <c r="C3351" s="181">
        <v>0.15304743389550771</v>
      </c>
      <c r="D3351" s="181">
        <v>6.1805828095322967E-3</v>
      </c>
      <c r="E3351" s="182">
        <v>0.25941022047903356</v>
      </c>
      <c r="F3351" s="183">
        <v>8.4994828511040663E-2</v>
      </c>
      <c r="G3351" s="183">
        <v>6.2043709703724966E-3</v>
      </c>
      <c r="H3351" s="183">
        <v>0.30015385715919973</v>
      </c>
      <c r="I3351" s="191"/>
      <c r="J3351" s="191"/>
    </row>
    <row r="3352" spans="2:10">
      <c r="B3352" s="168">
        <v>3348</v>
      </c>
      <c r="C3352" s="181">
        <v>0.17785153766383635</v>
      </c>
      <c r="D3352" s="181">
        <v>5.087433932624068E-3</v>
      </c>
      <c r="E3352" s="182">
        <v>0.26029130825469521</v>
      </c>
      <c r="F3352" s="183">
        <v>0.12693975654062123</v>
      </c>
      <c r="G3352" s="183">
        <v>4.6482143338007114E-3</v>
      </c>
      <c r="H3352" s="183">
        <v>0.28124361887068677</v>
      </c>
      <c r="I3352" s="191"/>
      <c r="J3352" s="191"/>
    </row>
    <row r="3353" spans="2:10">
      <c r="B3353" s="168">
        <v>3349</v>
      </c>
      <c r="C3353" s="181">
        <v>0.19524772735881174</v>
      </c>
      <c r="D3353" s="181">
        <v>4.1414631588874758E-3</v>
      </c>
      <c r="E3353" s="182">
        <v>0.25634864797187207</v>
      </c>
      <c r="F3353" s="183">
        <v>0.18156533891274748</v>
      </c>
      <c r="G3353" s="183">
        <v>2.7334527102587172E-3</v>
      </c>
      <c r="H3353" s="183">
        <v>0.27306730560505621</v>
      </c>
      <c r="I3353" s="191"/>
      <c r="J3353" s="191"/>
    </row>
    <row r="3354" spans="2:10">
      <c r="B3354" s="168">
        <v>3350</v>
      </c>
      <c r="C3354" s="181">
        <v>0.20278514340221185</v>
      </c>
      <c r="D3354" s="181">
        <v>3.5072289008450958E-3</v>
      </c>
      <c r="E3354" s="182">
        <v>0.24827662722124849</v>
      </c>
      <c r="F3354" s="183">
        <v>0.23418445045090999</v>
      </c>
      <c r="G3354" s="183">
        <v>1.8644275335601512E-3</v>
      </c>
      <c r="H3354" s="183">
        <v>0.27395774189590533</v>
      </c>
      <c r="I3354" s="191"/>
      <c r="J3354" s="191"/>
    </row>
    <row r="3355" spans="2:10">
      <c r="B3355" s="168">
        <v>3351</v>
      </c>
      <c r="C3355" s="181">
        <v>0.21111128143027047</v>
      </c>
      <c r="D3355" s="181">
        <v>3.039410744504091E-3</v>
      </c>
      <c r="E3355" s="182">
        <v>0.24083097339556719</v>
      </c>
      <c r="F3355" s="183">
        <v>0.27274051129772414</v>
      </c>
      <c r="G3355" s="183">
        <v>1.3778533730021963E-3</v>
      </c>
      <c r="H3355" s="183">
        <v>0.28385212530251247</v>
      </c>
      <c r="I3355" s="191"/>
      <c r="J3355" s="191"/>
    </row>
    <row r="3356" spans="2:10">
      <c r="B3356" s="168">
        <v>3352</v>
      </c>
      <c r="C3356" s="181">
        <v>0.2038330002565458</v>
      </c>
      <c r="D3356" s="181">
        <v>2.7675767340745376E-3</v>
      </c>
      <c r="E3356" s="182">
        <v>0.23683773486980086</v>
      </c>
      <c r="F3356" s="183">
        <v>0.30996057974320235</v>
      </c>
      <c r="G3356" s="183">
        <v>9.8361483107848972E-4</v>
      </c>
      <c r="H3356" s="183">
        <v>0.30663600402182567</v>
      </c>
      <c r="I3356" s="191"/>
      <c r="J3356" s="191"/>
    </row>
    <row r="3357" spans="2:10">
      <c r="B3357" s="168">
        <v>3353</v>
      </c>
      <c r="C3357" s="181">
        <v>0.18843935793438868</v>
      </c>
      <c r="D3357" s="181">
        <v>2.7887917139464351E-3</v>
      </c>
      <c r="E3357" s="182">
        <v>0.23137982712398661</v>
      </c>
      <c r="F3357" s="183">
        <v>0.325541170523372</v>
      </c>
      <c r="G3357" s="183">
        <v>7.5216608488339596E-4</v>
      </c>
      <c r="H3357" s="183">
        <v>0.34564955056121283</v>
      </c>
      <c r="I3357" s="191"/>
      <c r="J3357" s="191"/>
    </row>
    <row r="3358" spans="2:10">
      <c r="B3358" s="168">
        <v>3354</v>
      </c>
      <c r="C3358" s="181">
        <v>0.17406147458838969</v>
      </c>
      <c r="D3358" s="181">
        <v>2.9767288861740392E-3</v>
      </c>
      <c r="E3358" s="182">
        <v>0.2254937170325805</v>
      </c>
      <c r="F3358" s="183">
        <v>0.3190093494990538</v>
      </c>
      <c r="G3358" s="183">
        <v>6.698905098054095E-4</v>
      </c>
      <c r="H3358" s="183">
        <v>0.40182783328315846</v>
      </c>
      <c r="I3358" s="191"/>
      <c r="J3358" s="191"/>
    </row>
    <row r="3359" spans="2:10">
      <c r="B3359" s="168">
        <v>3355</v>
      </c>
      <c r="C3359" s="181">
        <v>0.14917061561262046</v>
      </c>
      <c r="D3359" s="181">
        <v>3.3982996402944078E-3</v>
      </c>
      <c r="E3359" s="182">
        <v>0.21777658849440751</v>
      </c>
      <c r="F3359" s="183">
        <v>0.29139610481955402</v>
      </c>
      <c r="G3359" s="183">
        <v>7.6273421144755103E-4</v>
      </c>
      <c r="H3359" s="183">
        <v>0.5077243032832186</v>
      </c>
      <c r="I3359" s="191"/>
      <c r="J3359" s="191"/>
    </row>
    <row r="3360" spans="2:10">
      <c r="B3360" s="168">
        <v>3356</v>
      </c>
      <c r="C3360" s="181">
        <v>0.11338604098221663</v>
      </c>
      <c r="D3360" s="181">
        <v>4.2286666611841854E-3</v>
      </c>
      <c r="E3360" s="182">
        <v>0.43761047926388869</v>
      </c>
      <c r="F3360" s="183">
        <v>0.23538343743825724</v>
      </c>
      <c r="G3360" s="183">
        <v>9.4296819044712528E-4</v>
      </c>
      <c r="H3360" s="183">
        <v>0.66723138880100175</v>
      </c>
      <c r="I3360" s="191"/>
      <c r="J3360" s="191"/>
    </row>
    <row r="3361" spans="2:10">
      <c r="B3361" s="168">
        <v>3357</v>
      </c>
      <c r="C3361" s="181">
        <v>9.1148735610995124E-2</v>
      </c>
      <c r="D3361" s="181">
        <v>5.4374675823222751E-3</v>
      </c>
      <c r="E3361" s="182">
        <v>0.52447281227640885</v>
      </c>
      <c r="F3361" s="183">
        <v>0.1910575318278164</v>
      </c>
      <c r="G3361" s="183">
        <v>1.734358283539785E-3</v>
      </c>
      <c r="H3361" s="183">
        <v>0.77939381355384296</v>
      </c>
      <c r="I3361" s="191"/>
      <c r="J3361" s="191"/>
    </row>
    <row r="3362" spans="2:10">
      <c r="B3362" s="168">
        <v>3358</v>
      </c>
      <c r="C3362" s="181">
        <v>7.2343761304114629E-2</v>
      </c>
      <c r="D3362" s="181">
        <v>4.5248560886289868E-3</v>
      </c>
      <c r="E3362" s="182">
        <v>0.51087579438087427</v>
      </c>
      <c r="F3362" s="183">
        <v>0.14872023877140839</v>
      </c>
      <c r="G3362" s="183">
        <v>3.1134988001619754E-3</v>
      </c>
      <c r="H3362" s="183">
        <v>0.55859719105499195</v>
      </c>
      <c r="I3362" s="191"/>
      <c r="J3362" s="191"/>
    </row>
    <row r="3363" spans="2:10">
      <c r="B3363" s="168">
        <v>3359</v>
      </c>
      <c r="C3363" s="181">
        <v>5.9111333955694907E-2</v>
      </c>
      <c r="D3363" s="181">
        <v>4.669994471131529E-3</v>
      </c>
      <c r="E3363" s="182">
        <v>0.50316809828643105</v>
      </c>
      <c r="F3363" s="183">
        <v>0.1118025889196685</v>
      </c>
      <c r="G3363" s="183">
        <v>4.9135014083214164E-3</v>
      </c>
      <c r="H3363" s="183">
        <v>0.2471013189482813</v>
      </c>
      <c r="I3363" s="191"/>
      <c r="J3363" s="191"/>
    </row>
    <row r="3364" spans="2:10">
      <c r="B3364" s="168">
        <v>3360</v>
      </c>
      <c r="C3364" s="181">
        <v>5.303360723005552E-2</v>
      </c>
      <c r="D3364" s="181">
        <v>5.848532196057298E-3</v>
      </c>
      <c r="E3364" s="182">
        <v>0.57017424767327429</v>
      </c>
      <c r="F3364" s="183">
        <v>8.2766611622023964E-2</v>
      </c>
      <c r="G3364" s="183">
        <v>6.9705262740731863E-3</v>
      </c>
      <c r="H3364" s="183">
        <v>0.12552002758367872</v>
      </c>
      <c r="I3364" s="191"/>
      <c r="J3364" s="191"/>
    </row>
    <row r="3365" spans="2:10">
      <c r="B3365" s="168">
        <v>3361</v>
      </c>
      <c r="C3365" s="181">
        <v>4.709676016496385E-2</v>
      </c>
      <c r="D3365" s="181">
        <v>7.5740607769898263E-3</v>
      </c>
      <c r="E3365" s="182">
        <v>0.58530378274681405</v>
      </c>
      <c r="F3365" s="183">
        <v>6.4104605667632139E-2</v>
      </c>
      <c r="G3365" s="183">
        <v>9.6710213332199674E-3</v>
      </c>
      <c r="H3365" s="183">
        <v>0.10175503713944058</v>
      </c>
      <c r="I3365" s="191"/>
      <c r="J3365" s="191"/>
    </row>
    <row r="3366" spans="2:10">
      <c r="B3366" s="168">
        <v>3362</v>
      </c>
      <c r="C3366" s="181">
        <v>4.2127599107072582E-2</v>
      </c>
      <c r="D3366" s="181">
        <v>9.6616661960050292E-3</v>
      </c>
      <c r="E3366" s="182">
        <v>0.58232031504952508</v>
      </c>
      <c r="F3366" s="183">
        <v>5.0577441275994214E-2</v>
      </c>
      <c r="G3366" s="183">
        <v>1.3293856412693468E-2</v>
      </c>
      <c r="H3366" s="183">
        <v>9.7454393035138753E-2</v>
      </c>
      <c r="I3366" s="191"/>
      <c r="J3366" s="191"/>
    </row>
    <row r="3367" spans="2:10">
      <c r="B3367" s="168">
        <v>3363</v>
      </c>
      <c r="C3367" s="181">
        <v>4.1452136135819176E-2</v>
      </c>
      <c r="D3367" s="181">
        <v>1.1898385797489298E-2</v>
      </c>
      <c r="E3367" s="182">
        <v>0.58978288290209313</v>
      </c>
      <c r="F3367" s="183">
        <v>4.2998532070075E-2</v>
      </c>
      <c r="G3367" s="183">
        <v>1.7304324954988078E-2</v>
      </c>
      <c r="H3367" s="183">
        <v>9.733143432395068E-2</v>
      </c>
      <c r="I3367" s="191"/>
      <c r="J3367" s="191"/>
    </row>
    <row r="3368" spans="2:10">
      <c r="B3368" s="168">
        <v>3364</v>
      </c>
      <c r="C3368" s="181">
        <v>4.6514743473963754E-2</v>
      </c>
      <c r="D3368" s="181">
        <v>1.5426502289618378E-2</v>
      </c>
      <c r="E3368" s="182">
        <v>0.62159882975111314</v>
      </c>
      <c r="F3368" s="183">
        <v>3.4510160654534279E-2</v>
      </c>
      <c r="G3368" s="183">
        <v>2.3893382506735915E-2</v>
      </c>
      <c r="H3368" s="183">
        <v>9.7811273196879808E-2</v>
      </c>
      <c r="I3368" s="191"/>
      <c r="J3368" s="191"/>
    </row>
    <row r="3369" spans="2:10">
      <c r="B3369" s="168">
        <v>3365</v>
      </c>
      <c r="C3369" s="181">
        <v>4.8471826546932974E-2</v>
      </c>
      <c r="D3369" s="181">
        <v>1.6771912153130408E-2</v>
      </c>
      <c r="E3369" s="182">
        <v>0.62863319423722885</v>
      </c>
      <c r="F3369" s="183">
        <v>2.8322473511051292E-2</v>
      </c>
      <c r="G3369" s="183">
        <v>3.0204179931161489E-2</v>
      </c>
      <c r="H3369" s="183">
        <v>0.10711150317553658</v>
      </c>
      <c r="I3369" s="191"/>
      <c r="J3369" s="191"/>
    </row>
    <row r="3370" spans="2:10">
      <c r="B3370" s="168">
        <v>3366</v>
      </c>
      <c r="C3370" s="181">
        <v>6.305484745617991E-2</v>
      </c>
      <c r="D3370" s="181">
        <v>1.904507644829698E-2</v>
      </c>
      <c r="E3370" s="182">
        <v>0.50282307205889309</v>
      </c>
      <c r="F3370" s="183">
        <v>3.1767121962019605E-2</v>
      </c>
      <c r="G3370" s="183">
        <v>2.9833448696402937E-2</v>
      </c>
      <c r="H3370" s="183">
        <v>0.1871969638900961</v>
      </c>
      <c r="I3370" s="191"/>
      <c r="J3370" s="191"/>
    </row>
    <row r="3371" spans="2:10">
      <c r="B3371" s="168">
        <v>3367</v>
      </c>
      <c r="C3371" s="181">
        <v>9.8511512231917578E-2</v>
      </c>
      <c r="D3371" s="181">
        <v>1.8468392301230565E-2</v>
      </c>
      <c r="E3371" s="182">
        <v>0.65310730223435909</v>
      </c>
      <c r="F3371" s="183">
        <v>4.3763197415389872E-2</v>
      </c>
      <c r="G3371" s="183">
        <v>2.1738060515057299E-2</v>
      </c>
      <c r="H3371" s="183">
        <v>0.27681146010470559</v>
      </c>
      <c r="I3371" s="191"/>
      <c r="J3371" s="191"/>
    </row>
    <row r="3372" spans="2:10">
      <c r="B3372" s="168">
        <v>3368</v>
      </c>
      <c r="C3372" s="181">
        <v>0.13864990795055537</v>
      </c>
      <c r="D3372" s="181">
        <v>1.4146743843116932E-2</v>
      </c>
      <c r="E3372" s="182">
        <v>0.80215571170419497</v>
      </c>
      <c r="F3372" s="183">
        <v>5.8708819470131221E-2</v>
      </c>
      <c r="G3372" s="183">
        <v>1.3108914197820749E-2</v>
      </c>
      <c r="H3372" s="183">
        <v>0.28692803360706809</v>
      </c>
      <c r="I3372" s="191"/>
      <c r="J3372" s="191"/>
    </row>
    <row r="3373" spans="2:10">
      <c r="B3373" s="168">
        <v>3369</v>
      </c>
      <c r="C3373" s="181">
        <v>0.17937003729052398</v>
      </c>
      <c r="D3373" s="181">
        <v>8.7800212762114607E-3</v>
      </c>
      <c r="E3373" s="182">
        <v>0.91696442761772068</v>
      </c>
      <c r="F3373" s="183">
        <v>7.8952489838966466E-2</v>
      </c>
      <c r="G3373" s="183">
        <v>6.8077364783445705E-3</v>
      </c>
      <c r="H3373" s="183">
        <v>0.27331745689984061</v>
      </c>
      <c r="I3373" s="191"/>
      <c r="J3373" s="191"/>
    </row>
    <row r="3374" spans="2:10">
      <c r="B3374" s="168">
        <v>3370</v>
      </c>
      <c r="C3374" s="181">
        <v>0.21624630853200702</v>
      </c>
      <c r="D3374" s="181">
        <v>6.0594094671923915E-3</v>
      </c>
      <c r="E3374" s="182">
        <v>0.97849635983985039</v>
      </c>
      <c r="F3374" s="183">
        <v>0.10211671296086761</v>
      </c>
      <c r="G3374" s="183">
        <v>2.8121039598804089E-3</v>
      </c>
      <c r="H3374" s="183">
        <v>0.25686842156561734</v>
      </c>
      <c r="I3374" s="191"/>
      <c r="J3374" s="191"/>
    </row>
    <row r="3375" spans="2:10">
      <c r="B3375" s="168">
        <v>3371</v>
      </c>
      <c r="C3375" s="181">
        <v>0.25044890270507164</v>
      </c>
      <c r="D3375" s="181">
        <v>4.1176416186819121E-3</v>
      </c>
      <c r="E3375" s="182">
        <v>0.99934681048016072</v>
      </c>
      <c r="F3375" s="183">
        <v>0.13047876428149602</v>
      </c>
      <c r="G3375" s="183">
        <v>1.3193222104930314E-3</v>
      </c>
      <c r="H3375" s="183">
        <v>0.23642446299723427</v>
      </c>
      <c r="I3375" s="191"/>
      <c r="J3375" s="191"/>
    </row>
    <row r="3376" spans="2:10">
      <c r="B3376" s="168">
        <v>3372</v>
      </c>
      <c r="C3376" s="181">
        <v>0.28299610789243956</v>
      </c>
      <c r="D3376" s="181">
        <v>3.2951243340991541E-3</v>
      </c>
      <c r="E3376" s="182">
        <v>0.98900819742026169</v>
      </c>
      <c r="F3376" s="183">
        <v>0.16904244420140813</v>
      </c>
      <c r="G3376" s="183">
        <v>8.9744395293999606E-4</v>
      </c>
      <c r="H3376" s="183">
        <v>0.2245976696589855</v>
      </c>
      <c r="I3376" s="191"/>
      <c r="J3376" s="191"/>
    </row>
    <row r="3377" spans="2:10">
      <c r="B3377" s="168">
        <v>3373</v>
      </c>
      <c r="C3377" s="181">
        <v>0.30558374173343084</v>
      </c>
      <c r="D3377" s="181">
        <v>2.768287619019471E-3</v>
      </c>
      <c r="E3377" s="182">
        <v>0.92908576870101423</v>
      </c>
      <c r="F3377" s="183">
        <v>0.21404406851194702</v>
      </c>
      <c r="G3377" s="183">
        <v>3.0999837921520483E-4</v>
      </c>
      <c r="H3377" s="183">
        <v>0.21654934282802737</v>
      </c>
      <c r="I3377" s="191"/>
      <c r="J3377" s="191"/>
    </row>
    <row r="3378" spans="2:10">
      <c r="B3378" s="168">
        <v>3374</v>
      </c>
      <c r="C3378" s="181">
        <v>0.31869800526186715</v>
      </c>
      <c r="D3378" s="181">
        <v>3.0816335622199684E-3</v>
      </c>
      <c r="E3378" s="182">
        <v>0.80393871489754121</v>
      </c>
      <c r="F3378" s="183">
        <v>0.26229948521611995</v>
      </c>
      <c r="G3378" s="183">
        <v>1.7461119371223551E-4</v>
      </c>
      <c r="H3378" s="183">
        <v>0.21621336741130198</v>
      </c>
      <c r="I3378" s="191"/>
      <c r="J3378" s="191"/>
    </row>
    <row r="3379" spans="2:10">
      <c r="B3379" s="168">
        <v>3375</v>
      </c>
      <c r="C3379" s="181">
        <v>0.31913185781326348</v>
      </c>
      <c r="D3379" s="181">
        <v>3.4016133618180863E-3</v>
      </c>
      <c r="E3379" s="182">
        <v>0.68467470454817503</v>
      </c>
      <c r="F3379" s="183">
        <v>0.31649112517609695</v>
      </c>
      <c r="G3379" s="183">
        <v>1.105588625173107E-4</v>
      </c>
      <c r="H3379" s="183">
        <v>0.22962045362591046</v>
      </c>
      <c r="I3379" s="191"/>
      <c r="J3379" s="191"/>
    </row>
    <row r="3380" spans="2:10">
      <c r="B3380" s="168">
        <v>3376</v>
      </c>
      <c r="C3380" s="181">
        <v>0.29942018458596387</v>
      </c>
      <c r="D3380" s="181">
        <v>3.3379610507810651E-3</v>
      </c>
      <c r="E3380" s="182">
        <v>0.59751784088785276</v>
      </c>
      <c r="F3380" s="183">
        <v>0.36965625879447134</v>
      </c>
      <c r="G3380" s="183">
        <v>8.5425689726917185E-5</v>
      </c>
      <c r="H3380" s="183">
        <v>0.26054315819890717</v>
      </c>
      <c r="I3380" s="191"/>
      <c r="J3380" s="191"/>
    </row>
    <row r="3381" spans="2:10">
      <c r="B3381" s="168">
        <v>3377</v>
      </c>
      <c r="C3381" s="181">
        <v>0.27215699731372794</v>
      </c>
      <c r="D3381" s="181">
        <v>1.974575789226309E-3</v>
      </c>
      <c r="E3381" s="182">
        <v>0.51835237879219787</v>
      </c>
      <c r="F3381" s="183">
        <v>0.40205021327716306</v>
      </c>
      <c r="G3381" s="183">
        <v>5.0774428588679221E-5</v>
      </c>
      <c r="H3381" s="183">
        <v>0.31188036064477964</v>
      </c>
      <c r="I3381" s="191"/>
      <c r="J3381" s="191"/>
    </row>
    <row r="3382" spans="2:10">
      <c r="B3382" s="168">
        <v>3378</v>
      </c>
      <c r="C3382" s="181">
        <v>0.23370840488776723</v>
      </c>
      <c r="D3382" s="181">
        <v>2.0120771220735628E-3</v>
      </c>
      <c r="E3382" s="182">
        <v>0.44423502536354975</v>
      </c>
      <c r="F3382" s="183">
        <v>0.39206140159296649</v>
      </c>
      <c r="G3382" s="183">
        <v>3.0722085877206159E-5</v>
      </c>
      <c r="H3382" s="183">
        <v>0.38360630490637881</v>
      </c>
      <c r="I3382" s="191"/>
      <c r="J3382" s="191"/>
    </row>
    <row r="3383" spans="2:10">
      <c r="B3383" s="168">
        <v>3379</v>
      </c>
      <c r="C3383" s="181">
        <v>0.18709766229379032</v>
      </c>
      <c r="D3383" s="181">
        <v>2.19208012081372E-3</v>
      </c>
      <c r="E3383" s="182">
        <v>0.38332883365345671</v>
      </c>
      <c r="F3383" s="183">
        <v>0.33812422488428673</v>
      </c>
      <c r="G3383" s="183">
        <v>1.0337795600576986E-4</v>
      </c>
      <c r="H3383" s="183">
        <v>0.48896816030922835</v>
      </c>
      <c r="I3383" s="191"/>
      <c r="J3383" s="191"/>
    </row>
    <row r="3384" spans="2:10">
      <c r="B3384" s="168">
        <v>3380</v>
      </c>
      <c r="C3384" s="181">
        <v>0.13094496219329585</v>
      </c>
      <c r="D3384" s="181">
        <v>2.6854779212858284E-3</v>
      </c>
      <c r="E3384" s="182">
        <v>0.56499787143955871</v>
      </c>
      <c r="F3384" s="183">
        <v>0.25704525519120097</v>
      </c>
      <c r="G3384" s="183">
        <v>1.8108078401272754E-4</v>
      </c>
      <c r="H3384" s="183">
        <v>0.64332297592893595</v>
      </c>
      <c r="I3384" s="191"/>
      <c r="J3384" s="191"/>
    </row>
    <row r="3385" spans="2:10">
      <c r="B3385" s="168">
        <v>3381</v>
      </c>
      <c r="C3385" s="181">
        <v>9.4775231799651916E-2</v>
      </c>
      <c r="D3385" s="181">
        <v>3.3965687072814808E-3</v>
      </c>
      <c r="E3385" s="182">
        <v>0.63983089804138271</v>
      </c>
      <c r="F3385" s="183">
        <v>0.19379998443778504</v>
      </c>
      <c r="G3385" s="183">
        <v>3.068821367668E-4</v>
      </c>
      <c r="H3385" s="183">
        <v>0.74928057246188895</v>
      </c>
      <c r="I3385" s="191"/>
      <c r="J3385" s="191"/>
    </row>
    <row r="3386" spans="2:10">
      <c r="B3386" s="168">
        <v>3382</v>
      </c>
      <c r="C3386" s="181">
        <v>7.1083584785125567E-2</v>
      </c>
      <c r="D3386" s="181">
        <v>2.1197505403836524E-3</v>
      </c>
      <c r="E3386" s="182">
        <v>0.62025267024709319</v>
      </c>
      <c r="F3386" s="183">
        <v>0.14493549006653894</v>
      </c>
      <c r="G3386" s="183">
        <v>6.9112837953529734E-4</v>
      </c>
      <c r="H3386" s="183">
        <v>0.51675709365475675</v>
      </c>
      <c r="I3386" s="191"/>
      <c r="J3386" s="191"/>
    </row>
    <row r="3387" spans="2:10">
      <c r="B3387" s="168">
        <v>3383</v>
      </c>
      <c r="C3387" s="181">
        <v>5.8615038848093576E-2</v>
      </c>
      <c r="D3387" s="181">
        <v>1.7622400589699053E-3</v>
      </c>
      <c r="E3387" s="182">
        <v>0.6063542956238106</v>
      </c>
      <c r="F3387" s="183">
        <v>0.10731095571343111</v>
      </c>
      <c r="G3387" s="183">
        <v>1.2410774272776561E-3</v>
      </c>
      <c r="H3387" s="183">
        <v>0.2244979972460423</v>
      </c>
      <c r="I3387" s="191"/>
      <c r="J3387" s="191"/>
    </row>
    <row r="3388" spans="2:10">
      <c r="B3388" s="168">
        <v>3384</v>
      </c>
      <c r="C3388" s="181">
        <v>5.3308238886894274E-2</v>
      </c>
      <c r="D3388" s="181">
        <v>2.3131007504839456E-3</v>
      </c>
      <c r="E3388" s="182">
        <v>0.59252649571342098</v>
      </c>
      <c r="F3388" s="183">
        <v>8.798957241934173E-2</v>
      </c>
      <c r="G3388" s="183">
        <v>1.8905430001658033E-3</v>
      </c>
      <c r="H3388" s="183">
        <v>0.11891359892473757</v>
      </c>
      <c r="I3388" s="191"/>
      <c r="J3388" s="191"/>
    </row>
    <row r="3389" spans="2:10">
      <c r="B3389" s="168">
        <v>3385</v>
      </c>
      <c r="C3389" s="181">
        <v>4.9642195101081595E-2</v>
      </c>
      <c r="D3389" s="181">
        <v>2.8888127929424918E-3</v>
      </c>
      <c r="E3389" s="182">
        <v>0.58530378274681405</v>
      </c>
      <c r="F3389" s="183">
        <v>7.3798169650418841E-2</v>
      </c>
      <c r="G3389" s="183">
        <v>2.9522332534570356E-3</v>
      </c>
      <c r="H3389" s="183">
        <v>9.9522286883842528E-2</v>
      </c>
      <c r="I3389" s="191"/>
      <c r="J3389" s="191"/>
    </row>
    <row r="3390" spans="2:10">
      <c r="B3390" s="168">
        <v>3386</v>
      </c>
      <c r="C3390" s="181">
        <v>4.6726250312444199E-2</v>
      </c>
      <c r="D3390" s="181">
        <v>3.5560842897532034E-3</v>
      </c>
      <c r="E3390" s="182">
        <v>0.58232031504952508</v>
      </c>
      <c r="F3390" s="183">
        <v>6.080575386884305E-2</v>
      </c>
      <c r="G3390" s="183">
        <v>4.555675481963303E-3</v>
      </c>
      <c r="H3390" s="183">
        <v>9.6311776718976477E-2</v>
      </c>
      <c r="I3390" s="191"/>
      <c r="J3390" s="191"/>
    </row>
    <row r="3391" spans="2:10">
      <c r="B3391" s="168">
        <v>3387</v>
      </c>
      <c r="C3391" s="181">
        <v>4.9694089131590083E-2</v>
      </c>
      <c r="D3391" s="181">
        <v>4.2789198297119545E-3</v>
      </c>
      <c r="E3391" s="182">
        <v>0.58978288290209313</v>
      </c>
      <c r="F3391" s="183">
        <v>5.1744848756744913E-2</v>
      </c>
      <c r="G3391" s="183">
        <v>6.1021107969840881E-3</v>
      </c>
      <c r="H3391" s="183">
        <v>9.6052716650999875E-2</v>
      </c>
      <c r="I3391" s="191"/>
      <c r="J3391" s="191"/>
    </row>
    <row r="3392" spans="2:10">
      <c r="B3392" s="168">
        <v>3388</v>
      </c>
      <c r="C3392" s="181">
        <v>5.7662640575447711E-2</v>
      </c>
      <c r="D3392" s="181">
        <v>5.136353748490495E-3</v>
      </c>
      <c r="E3392" s="182">
        <v>0.62159882975111314</v>
      </c>
      <c r="F3392" s="183">
        <v>4.3523662031293923E-2</v>
      </c>
      <c r="G3392" s="183">
        <v>7.7457254553143584E-3</v>
      </c>
      <c r="H3392" s="183">
        <v>9.6401040862249349E-2</v>
      </c>
      <c r="I3392" s="191"/>
      <c r="J3392" s="191"/>
    </row>
    <row r="3393" spans="2:10">
      <c r="B3393" s="168">
        <v>3389</v>
      </c>
      <c r="C3393" s="181">
        <v>6.2648668275113159E-2</v>
      </c>
      <c r="D3393" s="181">
        <v>5.5389794265384758E-3</v>
      </c>
      <c r="E3393" s="182">
        <v>0.62782668515748996</v>
      </c>
      <c r="F3393" s="183">
        <v>3.6556209298075522E-2</v>
      </c>
      <c r="G3393" s="183">
        <v>9.8179589391023548E-3</v>
      </c>
      <c r="H3393" s="183">
        <v>0.1061639978128521</v>
      </c>
      <c r="I3393" s="191"/>
      <c r="J3393" s="191"/>
    </row>
    <row r="3394" spans="2:10">
      <c r="B3394" s="168">
        <v>3390</v>
      </c>
      <c r="C3394" s="181">
        <v>8.2051511148164474E-2</v>
      </c>
      <c r="D3394" s="181">
        <v>8.7054582445834725E-3</v>
      </c>
      <c r="E3394" s="182">
        <v>0.50282307205889309</v>
      </c>
      <c r="F3394" s="183">
        <v>3.4185781203043421E-2</v>
      </c>
      <c r="G3394" s="183">
        <v>1.1469059353748883E-2</v>
      </c>
      <c r="H3394" s="183">
        <v>0.18716441599595807</v>
      </c>
      <c r="I3394" s="191"/>
      <c r="J3394" s="191"/>
    </row>
    <row r="3395" spans="2:10">
      <c r="B3395" s="168">
        <v>3391</v>
      </c>
      <c r="C3395" s="181">
        <v>0.11621981092754993</v>
      </c>
      <c r="D3395" s="181">
        <v>1.0957650867735133E-2</v>
      </c>
      <c r="E3395" s="182">
        <v>0.65310730223435909</v>
      </c>
      <c r="F3395" s="183">
        <v>4.0602040539467685E-2</v>
      </c>
      <c r="G3395" s="183">
        <v>1.0414719367971838E-2</v>
      </c>
      <c r="H3395" s="183">
        <v>0.2764473470776006</v>
      </c>
      <c r="I3395" s="191"/>
      <c r="J3395" s="191"/>
    </row>
    <row r="3396" spans="2:10">
      <c r="B3396" s="168">
        <v>3392</v>
      </c>
      <c r="C3396" s="181">
        <v>0.14949237122285747</v>
      </c>
      <c r="D3396" s="181">
        <v>1.0782697455881353E-2</v>
      </c>
      <c r="E3396" s="182">
        <v>0.80215571170419497</v>
      </c>
      <c r="F3396" s="183">
        <v>4.7487165912694564E-2</v>
      </c>
      <c r="G3396" s="183">
        <v>9.6014817055397987E-3</v>
      </c>
      <c r="H3396" s="183">
        <v>0.2837364876623637</v>
      </c>
      <c r="I3396" s="191"/>
      <c r="J3396" s="191"/>
    </row>
    <row r="3397" spans="2:10">
      <c r="B3397" s="168">
        <v>3393</v>
      </c>
      <c r="C3397" s="181">
        <v>0.17304625311454894</v>
      </c>
      <c r="D3397" s="181">
        <v>9.3104345369628937E-3</v>
      </c>
      <c r="E3397" s="182">
        <v>0.91696442761772068</v>
      </c>
      <c r="F3397" s="183">
        <v>5.1314664167978537E-2</v>
      </c>
      <c r="G3397" s="183">
        <v>8.9954741659267028E-3</v>
      </c>
      <c r="H3397" s="183">
        <v>0.27150738823966103</v>
      </c>
      <c r="I3397" s="191"/>
      <c r="J3397" s="191"/>
    </row>
    <row r="3398" spans="2:10">
      <c r="B3398" s="168">
        <v>3394</v>
      </c>
      <c r="C3398" s="181">
        <v>0.18647800100657169</v>
      </c>
      <c r="D3398" s="181">
        <v>8.7863438587661609E-3</v>
      </c>
      <c r="E3398" s="182">
        <v>0.97849635983985039</v>
      </c>
      <c r="F3398" s="183">
        <v>5.0963635198366469E-2</v>
      </c>
      <c r="G3398" s="183">
        <v>8.6575989656784771E-3</v>
      </c>
      <c r="H3398" s="183">
        <v>0.25589657143658567</v>
      </c>
      <c r="I3398" s="191"/>
      <c r="J3398" s="191"/>
    </row>
    <row r="3399" spans="2:10">
      <c r="B3399" s="168">
        <v>3395</v>
      </c>
      <c r="C3399" s="181">
        <v>0.19023515210596473</v>
      </c>
      <c r="D3399" s="181">
        <v>7.6932359737754245E-3</v>
      </c>
      <c r="E3399" s="182">
        <v>0.99934681048016072</v>
      </c>
      <c r="F3399" s="183">
        <v>5.0296431932907601E-2</v>
      </c>
      <c r="G3399" s="183">
        <v>8.0104367024261148E-3</v>
      </c>
      <c r="H3399" s="183">
        <v>0.23657229570882046</v>
      </c>
      <c r="I3399" s="191"/>
      <c r="J3399" s="191"/>
    </row>
    <row r="3400" spans="2:10">
      <c r="B3400" s="168">
        <v>3396</v>
      </c>
      <c r="C3400" s="181">
        <v>0.19299930067114124</v>
      </c>
      <c r="D3400" s="181">
        <v>7.3981729049386368E-3</v>
      </c>
      <c r="E3400" s="182">
        <v>0.98900819742026169</v>
      </c>
      <c r="F3400" s="183">
        <v>5.1445808756507748E-2</v>
      </c>
      <c r="G3400" s="183">
        <v>7.1931682481314865E-3</v>
      </c>
      <c r="H3400" s="183">
        <v>0.22586306827498553</v>
      </c>
      <c r="I3400" s="191"/>
      <c r="J3400" s="191"/>
    </row>
    <row r="3401" spans="2:10">
      <c r="B3401" s="168">
        <v>3397</v>
      </c>
      <c r="C3401" s="181">
        <v>0.1955947173227805</v>
      </c>
      <c r="D3401" s="181">
        <v>6.8523114840686652E-3</v>
      </c>
      <c r="E3401" s="182">
        <v>0.92908576870101423</v>
      </c>
      <c r="F3401" s="183">
        <v>5.2794867351075601E-2</v>
      </c>
      <c r="G3401" s="183">
        <v>5.624919235971873E-3</v>
      </c>
      <c r="H3401" s="183">
        <v>0.21660949909849395</v>
      </c>
      <c r="I3401" s="191"/>
      <c r="J3401" s="191"/>
    </row>
    <row r="3402" spans="2:10">
      <c r="B3402" s="168">
        <v>3398</v>
      </c>
      <c r="C3402" s="181">
        <v>0.18462327223668126</v>
      </c>
      <c r="D3402" s="181">
        <v>7.4442432691327488E-3</v>
      </c>
      <c r="E3402" s="182">
        <v>0.80393871489754121</v>
      </c>
      <c r="F3402" s="183">
        <v>5.3501820803331046E-2</v>
      </c>
      <c r="G3402" s="183">
        <v>4.7795707274410704E-3</v>
      </c>
      <c r="H3402" s="183">
        <v>0.21528667858795775</v>
      </c>
      <c r="I3402" s="191"/>
      <c r="J3402" s="191"/>
    </row>
    <row r="3403" spans="2:10">
      <c r="B3403" s="168">
        <v>3399</v>
      </c>
      <c r="C3403" s="181">
        <v>0.16086304397679071</v>
      </c>
      <c r="D3403" s="181">
        <v>9.1553927257152015E-3</v>
      </c>
      <c r="E3403" s="182">
        <v>0.68467470454817503</v>
      </c>
      <c r="F3403" s="183">
        <v>5.1361826575209893E-2</v>
      </c>
      <c r="G3403" s="183">
        <v>4.9376184150960239E-3</v>
      </c>
      <c r="H3403" s="183">
        <v>0.22795451303895989</v>
      </c>
      <c r="I3403" s="191"/>
      <c r="J3403" s="191"/>
    </row>
    <row r="3404" spans="2:10">
      <c r="B3404" s="168">
        <v>3400</v>
      </c>
      <c r="C3404" s="181">
        <v>0.13327925406292387</v>
      </c>
      <c r="D3404" s="181">
        <v>1.0432000542834248E-2</v>
      </c>
      <c r="E3404" s="182">
        <v>0.59751784088785276</v>
      </c>
      <c r="F3404" s="183">
        <v>4.8689738346205449E-2</v>
      </c>
      <c r="G3404" s="183">
        <v>6.4186126387003129E-3</v>
      </c>
      <c r="H3404" s="183">
        <v>0.26172484962917031</v>
      </c>
      <c r="I3404" s="191"/>
      <c r="J3404" s="191"/>
    </row>
    <row r="3405" spans="2:10">
      <c r="B3405" s="168">
        <v>3401</v>
      </c>
      <c r="C3405" s="181">
        <v>0.11055692116946393</v>
      </c>
      <c r="D3405" s="181">
        <v>9.1595770864565194E-3</v>
      </c>
      <c r="E3405" s="182">
        <v>0.51835237879219787</v>
      </c>
      <c r="F3405" s="183">
        <v>5.0875895193685405E-2</v>
      </c>
      <c r="G3405" s="183">
        <v>7.5936731471525302E-3</v>
      </c>
      <c r="H3405" s="183">
        <v>0.31382282602339079</v>
      </c>
      <c r="I3405" s="191"/>
      <c r="J3405" s="191"/>
    </row>
    <row r="3406" spans="2:10">
      <c r="B3406" s="168">
        <v>3402</v>
      </c>
      <c r="C3406" s="181">
        <v>9.0008337531966728E-2</v>
      </c>
      <c r="D3406" s="181">
        <v>9.2650490133984551E-3</v>
      </c>
      <c r="E3406" s="182">
        <v>0.44423502536354975</v>
      </c>
      <c r="F3406" s="183">
        <v>5.138854504421881E-2</v>
      </c>
      <c r="G3406" s="183">
        <v>7.2836070235362729E-3</v>
      </c>
      <c r="H3406" s="183">
        <v>0.38495302915488633</v>
      </c>
      <c r="I3406" s="191"/>
      <c r="J3406" s="191"/>
    </row>
    <row r="3407" spans="2:10">
      <c r="B3407" s="168">
        <v>3403</v>
      </c>
      <c r="C3407" s="181">
        <v>7.4525684795778022E-2</v>
      </c>
      <c r="D3407" s="181">
        <v>9.3279021901208573E-3</v>
      </c>
      <c r="E3407" s="182">
        <v>0.38332883365345671</v>
      </c>
      <c r="F3407" s="183">
        <v>4.8474508150046752E-2</v>
      </c>
      <c r="G3407" s="183">
        <v>7.8368755469301922E-3</v>
      </c>
      <c r="H3407" s="183">
        <v>0.48869683965240274</v>
      </c>
      <c r="I3407" s="191"/>
      <c r="J3407" s="191"/>
    </row>
    <row r="3408" spans="2:10">
      <c r="B3408" s="168">
        <v>3404</v>
      </c>
      <c r="C3408" s="181">
        <v>6.5510267892443991E-2</v>
      </c>
      <c r="D3408" s="181">
        <v>9.8737208220310204E-3</v>
      </c>
      <c r="E3408" s="182">
        <v>0.5635504535379775</v>
      </c>
      <c r="F3408" s="183">
        <v>4.5109256646339947E-2</v>
      </c>
      <c r="G3408" s="183">
        <v>8.6920131214130447E-3</v>
      </c>
      <c r="H3408" s="183">
        <v>0.64329280958802748</v>
      </c>
      <c r="I3408" s="191"/>
      <c r="J3408" s="191"/>
    </row>
    <row r="3409" spans="2:10">
      <c r="B3409" s="168">
        <v>3405</v>
      </c>
      <c r="C3409" s="181">
        <v>5.8506394424561153E-2</v>
      </c>
      <c r="D3409" s="181">
        <v>1.084065816171929E-2</v>
      </c>
      <c r="E3409" s="182">
        <v>0.63983089804138271</v>
      </c>
      <c r="F3409" s="183">
        <v>4.1404387544946179E-2</v>
      </c>
      <c r="G3409" s="183">
        <v>9.5463377630832669E-3</v>
      </c>
      <c r="H3409" s="183">
        <v>0.74662910986625464</v>
      </c>
      <c r="I3409" s="191"/>
      <c r="J3409" s="191"/>
    </row>
    <row r="3410" spans="2:10">
      <c r="B3410" s="168">
        <v>3406</v>
      </c>
      <c r="C3410" s="181">
        <v>5.0407735878665108E-2</v>
      </c>
      <c r="D3410" s="181">
        <v>8.6565030827279107E-3</v>
      </c>
      <c r="E3410" s="182">
        <v>0.62025267024709319</v>
      </c>
      <c r="F3410" s="183">
        <v>3.541765776385452E-2</v>
      </c>
      <c r="G3410" s="183">
        <v>1.0913081054312893E-2</v>
      </c>
      <c r="H3410" s="183">
        <v>0.51684671062073073</v>
      </c>
      <c r="I3410" s="191"/>
      <c r="J3410" s="191"/>
    </row>
    <row r="3411" spans="2:10">
      <c r="B3411" s="168">
        <v>3407</v>
      </c>
      <c r="C3411" s="181">
        <v>4.5104516558580318E-2</v>
      </c>
      <c r="D3411" s="181">
        <v>6.5052786894282252E-3</v>
      </c>
      <c r="E3411" s="182">
        <v>0.6063542956238106</v>
      </c>
      <c r="F3411" s="183">
        <v>2.8538841396858177E-2</v>
      </c>
      <c r="G3411" s="183">
        <v>1.279017679086982E-2</v>
      </c>
      <c r="H3411" s="183">
        <v>0.22549533881519823</v>
      </c>
      <c r="I3411" s="191"/>
      <c r="J3411" s="191"/>
    </row>
    <row r="3412" spans="2:10">
      <c r="B3412" s="168">
        <v>3408</v>
      </c>
      <c r="C3412" s="181">
        <v>4.3070732699469746E-2</v>
      </c>
      <c r="D3412" s="181">
        <v>6.8492606600659778E-3</v>
      </c>
      <c r="E3412" s="182">
        <v>0.59252649571342098</v>
      </c>
      <c r="F3412" s="183">
        <v>2.4540586268023929E-2</v>
      </c>
      <c r="G3412" s="183">
        <v>1.450641344712812E-2</v>
      </c>
      <c r="H3412" s="183">
        <v>0.12015818100139726</v>
      </c>
      <c r="I3412" s="191"/>
      <c r="J3412" s="191"/>
    </row>
    <row r="3413" spans="2:10">
      <c r="B3413" s="168">
        <v>3409</v>
      </c>
      <c r="C3413" s="181">
        <v>4.2355618894245127E-2</v>
      </c>
      <c r="D3413" s="181">
        <v>7.6179303155379345E-3</v>
      </c>
      <c r="E3413" s="182">
        <v>0.58530378274681405</v>
      </c>
      <c r="F3413" s="183">
        <v>2.2670948470829635E-2</v>
      </c>
      <c r="G3413" s="183">
        <v>1.5498733433741819E-2</v>
      </c>
      <c r="H3413" s="183">
        <v>0.10041607499034813</v>
      </c>
      <c r="I3413" s="191"/>
      <c r="J3413" s="191"/>
    </row>
    <row r="3414" spans="2:10">
      <c r="B3414" s="168">
        <v>3410</v>
      </c>
      <c r="C3414" s="181">
        <v>4.1563159250425787E-2</v>
      </c>
      <c r="D3414" s="181">
        <v>8.6499224424824179E-3</v>
      </c>
      <c r="E3414" s="182">
        <v>0.58232031504952508</v>
      </c>
      <c r="F3414" s="183">
        <v>2.031841313117258E-2</v>
      </c>
      <c r="G3414" s="183">
        <v>1.7143194897085243E-2</v>
      </c>
      <c r="H3414" s="183">
        <v>9.7097071845021907E-2</v>
      </c>
      <c r="I3414" s="191"/>
      <c r="J3414" s="191"/>
    </row>
    <row r="3415" spans="2:10">
      <c r="B3415" s="168">
        <v>3411</v>
      </c>
      <c r="C3415" s="181">
        <v>4.2951325716375569E-2</v>
      </c>
      <c r="D3415" s="181">
        <v>9.8541860228207306E-3</v>
      </c>
      <c r="E3415" s="182">
        <v>0.58978288290209313</v>
      </c>
      <c r="F3415" s="183">
        <v>1.8643354739251387E-2</v>
      </c>
      <c r="G3415" s="183">
        <v>1.9187043476832331E-2</v>
      </c>
      <c r="H3415" s="183">
        <v>9.7018480588444742E-2</v>
      </c>
      <c r="I3415" s="191"/>
      <c r="J3415" s="191"/>
    </row>
    <row r="3416" spans="2:10">
      <c r="B3416" s="168">
        <v>3412</v>
      </c>
      <c r="C3416" s="181">
        <v>5.1783750380767865E-2</v>
      </c>
      <c r="D3416" s="181">
        <v>1.1376850797162103E-2</v>
      </c>
      <c r="E3416" s="182">
        <v>0.62159882975111314</v>
      </c>
      <c r="F3416" s="183">
        <v>1.6139644578169354E-2</v>
      </c>
      <c r="G3416" s="183">
        <v>2.2020283689841047E-2</v>
      </c>
      <c r="H3416" s="183">
        <v>9.7263515954069166E-2</v>
      </c>
      <c r="I3416" s="191"/>
      <c r="J3416" s="191"/>
    </row>
    <row r="3417" spans="2:10">
      <c r="B3417" s="168">
        <v>3413</v>
      </c>
      <c r="C3417" s="181">
        <v>5.8474597782970414E-2</v>
      </c>
      <c r="D3417" s="181">
        <v>1.0807228792022049E-2</v>
      </c>
      <c r="E3417" s="182">
        <v>0.62603386538019112</v>
      </c>
      <c r="F3417" s="183">
        <v>1.4287830585462359E-2</v>
      </c>
      <c r="G3417" s="183">
        <v>2.4156366271620829E-2</v>
      </c>
      <c r="H3417" s="183">
        <v>0.10642843842701409</v>
      </c>
      <c r="I3417" s="191"/>
      <c r="J3417" s="191"/>
    </row>
    <row r="3418" spans="2:10">
      <c r="B3418" s="168">
        <v>3414</v>
      </c>
      <c r="C3418" s="181">
        <v>7.6830537076971225E-2</v>
      </c>
      <c r="D3418" s="181">
        <v>1.3683651807852122E-2</v>
      </c>
      <c r="E3418" s="182">
        <v>0.50282307205889309</v>
      </c>
      <c r="F3418" s="183">
        <v>1.5835674589456974E-2</v>
      </c>
      <c r="G3418" s="183">
        <v>2.3428452682314149E-2</v>
      </c>
      <c r="H3418" s="183">
        <v>0.18645656545271252</v>
      </c>
      <c r="I3418" s="191"/>
      <c r="J3418" s="191"/>
    </row>
    <row r="3419" spans="2:10">
      <c r="B3419" s="168">
        <v>3415</v>
      </c>
      <c r="C3419" s="181">
        <v>0.10747597172817076</v>
      </c>
      <c r="D3419" s="181">
        <v>1.5264955507118066E-2</v>
      </c>
      <c r="E3419" s="182">
        <v>0.65310730223435909</v>
      </c>
      <c r="F3419" s="183">
        <v>2.0862056405756446E-2</v>
      </c>
      <c r="G3419" s="183">
        <v>1.9932028655204194E-2</v>
      </c>
      <c r="H3419" s="183">
        <v>0.27485938030750101</v>
      </c>
      <c r="I3419" s="191"/>
      <c r="J3419" s="191"/>
    </row>
    <row r="3420" spans="2:10">
      <c r="B3420" s="168">
        <v>3416</v>
      </c>
      <c r="C3420" s="181">
        <v>0.14211531046589151</v>
      </c>
      <c r="D3420" s="181">
        <v>1.3273965677974E-2</v>
      </c>
      <c r="E3420" s="182">
        <v>0.80215571170419497</v>
      </c>
      <c r="F3420" s="183">
        <v>3.0083065479245087E-2</v>
      </c>
      <c r="G3420" s="183">
        <v>1.3729723889063789E-2</v>
      </c>
      <c r="H3420" s="183">
        <v>0.28462436598863278</v>
      </c>
      <c r="I3420" s="191"/>
      <c r="J3420" s="191"/>
    </row>
    <row r="3421" spans="2:10">
      <c r="B3421" s="168">
        <v>3417</v>
      </c>
      <c r="C3421" s="181">
        <v>0.18844415726391398</v>
      </c>
      <c r="D3421" s="181">
        <v>8.8597508360900336E-3</v>
      </c>
      <c r="E3421" s="182">
        <v>0.91696442761772068</v>
      </c>
      <c r="F3421" s="183">
        <v>4.6417841069789675E-2</v>
      </c>
      <c r="G3421" s="183">
        <v>8.3662980411536962E-3</v>
      </c>
      <c r="H3421" s="183">
        <v>0.2723083839758868</v>
      </c>
      <c r="I3421" s="191"/>
      <c r="J3421" s="191"/>
    </row>
    <row r="3422" spans="2:10">
      <c r="B3422" s="168">
        <v>3418</v>
      </c>
      <c r="C3422" s="181">
        <v>0.232472301034474</v>
      </c>
      <c r="D3422" s="181">
        <v>6.6238561927090215E-3</v>
      </c>
      <c r="E3422" s="182">
        <v>0.97849635983985039</v>
      </c>
      <c r="F3422" s="183">
        <v>6.522764325210606E-2</v>
      </c>
      <c r="G3422" s="183">
        <v>4.6001158090535942E-3</v>
      </c>
      <c r="H3422" s="183">
        <v>0.25607562895718228</v>
      </c>
      <c r="I3422" s="191"/>
      <c r="J3422" s="191"/>
    </row>
    <row r="3423" spans="2:10">
      <c r="B3423" s="168">
        <v>3419</v>
      </c>
      <c r="C3423" s="181">
        <v>0.26982776955215193</v>
      </c>
      <c r="D3423" s="181">
        <v>4.673262641695341E-3</v>
      </c>
      <c r="E3423" s="182">
        <v>0.99934681048016072</v>
      </c>
      <c r="F3423" s="183">
        <v>9.1657966501107815E-2</v>
      </c>
      <c r="G3423" s="183">
        <v>2.5203626967487919E-3</v>
      </c>
      <c r="H3423" s="183">
        <v>0.2378011771752998</v>
      </c>
      <c r="I3423" s="191"/>
      <c r="J3423" s="191"/>
    </row>
    <row r="3424" spans="2:10">
      <c r="B3424" s="168">
        <v>3420</v>
      </c>
      <c r="C3424" s="181">
        <v>0.30251647697076611</v>
      </c>
      <c r="D3424" s="181">
        <v>4.0212853515224911E-3</v>
      </c>
      <c r="E3424" s="182">
        <v>0.98900819742026169</v>
      </c>
      <c r="F3424" s="183">
        <v>0.12972337283058558</v>
      </c>
      <c r="G3424" s="183">
        <v>1.5683845009617154E-3</v>
      </c>
      <c r="H3424" s="183">
        <v>0.22628275087744804</v>
      </c>
      <c r="I3424" s="191"/>
      <c r="J3424" s="191"/>
    </row>
    <row r="3425" spans="2:10">
      <c r="B3425" s="168">
        <v>3421</v>
      </c>
      <c r="C3425" s="181">
        <v>0.32603912341413394</v>
      </c>
      <c r="D3425" s="181">
        <v>3.1370225725606518E-3</v>
      </c>
      <c r="E3425" s="182">
        <v>0.92908576870101423</v>
      </c>
      <c r="F3425" s="183">
        <v>0.17794196976069238</v>
      </c>
      <c r="G3425" s="183">
        <v>6.8631852706058593E-4</v>
      </c>
      <c r="H3425" s="183">
        <v>0.21669946888716818</v>
      </c>
      <c r="I3425" s="191"/>
      <c r="J3425" s="191"/>
    </row>
    <row r="3426" spans="2:10">
      <c r="B3426" s="168">
        <v>3422</v>
      </c>
      <c r="C3426" s="181">
        <v>0.34066508757394653</v>
      </c>
      <c r="D3426" s="181">
        <v>3.104740236366448E-3</v>
      </c>
      <c r="E3426" s="182">
        <v>0.80393871489754121</v>
      </c>
      <c r="F3426" s="183">
        <v>0.23735908722539026</v>
      </c>
      <c r="G3426" s="183">
        <v>3.5443870630549613E-4</v>
      </c>
      <c r="H3426" s="183">
        <v>0.21653946379240827</v>
      </c>
      <c r="I3426" s="191"/>
      <c r="J3426" s="191"/>
    </row>
    <row r="3427" spans="2:10">
      <c r="B3427" s="168">
        <v>3423</v>
      </c>
      <c r="C3427" s="181">
        <v>0.34522819872902444</v>
      </c>
      <c r="D3427" s="181">
        <v>3.406494272282891E-3</v>
      </c>
      <c r="E3427" s="182">
        <v>0.68467470454817503</v>
      </c>
      <c r="F3427" s="183">
        <v>0.31643748138541622</v>
      </c>
      <c r="G3427" s="183">
        <v>1.8270664963798231E-4</v>
      </c>
      <c r="H3427" s="183">
        <v>0.22946000750277473</v>
      </c>
      <c r="I3427" s="191"/>
      <c r="J3427" s="191"/>
    </row>
    <row r="3428" spans="2:10">
      <c r="B3428" s="168">
        <v>3424</v>
      </c>
      <c r="C3428" s="181">
        <v>0.3305653206910103</v>
      </c>
      <c r="D3428" s="181">
        <v>3.3677937020623314E-3</v>
      </c>
      <c r="E3428" s="182">
        <v>0.59751784088785276</v>
      </c>
      <c r="F3428" s="183">
        <v>0.40790734986470051</v>
      </c>
      <c r="G3428" s="183">
        <v>1.0788295867574604E-4</v>
      </c>
      <c r="H3428" s="183">
        <v>0.26119517454976976</v>
      </c>
      <c r="I3428" s="191"/>
      <c r="J3428" s="191"/>
    </row>
    <row r="3429" spans="2:10">
      <c r="B3429" s="168">
        <v>3425</v>
      </c>
      <c r="C3429" s="181">
        <v>0.30329819217915166</v>
      </c>
      <c r="D3429" s="181">
        <v>2.2497926789099456E-3</v>
      </c>
      <c r="E3429" s="182">
        <v>0.51835237879219787</v>
      </c>
      <c r="F3429" s="183">
        <v>0.47347464518993732</v>
      </c>
      <c r="G3429" s="183">
        <v>7.2181659321197755E-5</v>
      </c>
      <c r="H3429" s="183">
        <v>0.31380818388131249</v>
      </c>
      <c r="I3429" s="191"/>
      <c r="J3429" s="191"/>
    </row>
    <row r="3430" spans="2:10">
      <c r="B3430" s="168">
        <v>3426</v>
      </c>
      <c r="C3430" s="181">
        <v>0.26599827324116315</v>
      </c>
      <c r="D3430" s="181">
        <v>2.4373297921429261E-3</v>
      </c>
      <c r="E3430" s="182">
        <v>0.44423502536354975</v>
      </c>
      <c r="F3430" s="183">
        <v>0.49151912699350514</v>
      </c>
      <c r="G3430" s="183">
        <v>5.8124696102850893E-5</v>
      </c>
      <c r="H3430" s="183">
        <v>0.38337732297363564</v>
      </c>
      <c r="I3430" s="191"/>
      <c r="J3430" s="191"/>
    </row>
    <row r="3431" spans="2:10">
      <c r="B3431" s="168">
        <v>3427</v>
      </c>
      <c r="C3431" s="181">
        <v>0.2213672515693485</v>
      </c>
      <c r="D3431" s="181">
        <v>2.6841949941960219E-3</v>
      </c>
      <c r="E3431" s="182">
        <v>0.38332883365345671</v>
      </c>
      <c r="F3431" s="183">
        <v>0.45376275854299014</v>
      </c>
      <c r="G3431" s="183">
        <v>1.4917317111710652E-4</v>
      </c>
      <c r="H3431" s="183">
        <v>0.48800089687530546</v>
      </c>
      <c r="I3431" s="191"/>
      <c r="J3431" s="191"/>
    </row>
    <row r="3432" spans="2:10">
      <c r="B3432" s="168">
        <v>3428</v>
      </c>
      <c r="C3432" s="181">
        <v>0.16493024596248376</v>
      </c>
      <c r="D3432" s="181">
        <v>3.4473079961216194E-3</v>
      </c>
      <c r="E3432" s="182">
        <v>0.56230822591487162</v>
      </c>
      <c r="F3432" s="183">
        <v>0.36789504626828745</v>
      </c>
      <c r="G3432" s="183">
        <v>1.9076823336320256E-4</v>
      </c>
      <c r="H3432" s="183">
        <v>0.64368311970065817</v>
      </c>
      <c r="I3432" s="191"/>
      <c r="J3432" s="191"/>
    </row>
    <row r="3433" spans="2:10">
      <c r="B3433" s="168">
        <v>3429</v>
      </c>
      <c r="C3433" s="181">
        <v>0.12765042092065684</v>
      </c>
      <c r="D3433" s="181">
        <v>4.1648765226932104E-3</v>
      </c>
      <c r="E3433" s="182">
        <v>0.63983089804138271</v>
      </c>
      <c r="F3433" s="183">
        <v>0.2923927899021983</v>
      </c>
      <c r="G3433" s="183">
        <v>2.9536558858791345E-4</v>
      </c>
      <c r="H3433" s="183">
        <v>0.74586039740714161</v>
      </c>
      <c r="I3433" s="191"/>
      <c r="J3433" s="191"/>
    </row>
    <row r="3434" spans="2:10">
      <c r="B3434" s="168">
        <v>3430</v>
      </c>
      <c r="C3434" s="181">
        <v>9.8446761851433806E-2</v>
      </c>
      <c r="D3434" s="181">
        <v>2.9021945551061007E-3</v>
      </c>
      <c r="E3434" s="182">
        <v>0.62025267024709319</v>
      </c>
      <c r="F3434" s="183">
        <v>0.23270128237963894</v>
      </c>
      <c r="G3434" s="183">
        <v>5.0811688009257962E-4</v>
      </c>
      <c r="H3434" s="183">
        <v>0.51758763829216514</v>
      </c>
      <c r="I3434" s="191"/>
      <c r="J3434" s="191"/>
    </row>
    <row r="3435" spans="2:10">
      <c r="B3435" s="168">
        <v>3431</v>
      </c>
      <c r="C3435" s="181">
        <v>8.0443018174209582E-2</v>
      </c>
      <c r="D3435" s="181">
        <v>2.7367195475537067E-3</v>
      </c>
      <c r="E3435" s="182">
        <v>0.6063542956238106</v>
      </c>
      <c r="F3435" s="183">
        <v>0.17794452094353946</v>
      </c>
      <c r="G3435" s="183">
        <v>9.9523299585895365E-4</v>
      </c>
      <c r="H3435" s="183">
        <v>0.22507697929786344</v>
      </c>
      <c r="I3435" s="191"/>
      <c r="J3435" s="191"/>
    </row>
    <row r="3436" spans="2:10">
      <c r="B3436" s="168">
        <v>3432</v>
      </c>
      <c r="C3436" s="181">
        <v>6.89383146428829E-2</v>
      </c>
      <c r="D3436" s="181">
        <v>3.5865930371966827E-3</v>
      </c>
      <c r="E3436" s="182">
        <v>0.59252649571342098</v>
      </c>
      <c r="F3436" s="183">
        <v>0.14336878799474048</v>
      </c>
      <c r="G3436" s="183">
        <v>1.9851819284358299E-3</v>
      </c>
      <c r="H3436" s="183">
        <v>0.11915087219094694</v>
      </c>
      <c r="I3436" s="191"/>
      <c r="J3436" s="191"/>
    </row>
    <row r="3437" spans="2:10">
      <c r="B3437" s="168">
        <v>3433</v>
      </c>
      <c r="C3437" s="181">
        <v>6.2258147660150351E-2</v>
      </c>
      <c r="D3437" s="181">
        <v>4.6785375593881729E-3</v>
      </c>
      <c r="E3437" s="182">
        <v>0.58530378274681405</v>
      </c>
      <c r="F3437" s="183">
        <v>0.11641574806559181</v>
      </c>
      <c r="G3437" s="183">
        <v>3.2390630475123655E-3</v>
      </c>
      <c r="H3437" s="183">
        <v>9.9676735021066568E-2</v>
      </c>
      <c r="I3437" s="191"/>
      <c r="J3437" s="191"/>
    </row>
    <row r="3438" spans="2:10">
      <c r="B3438" s="168">
        <v>3434</v>
      </c>
      <c r="C3438" s="181">
        <v>5.6346118130108133E-2</v>
      </c>
      <c r="D3438" s="181">
        <v>5.6655598233740084E-3</v>
      </c>
      <c r="E3438" s="182">
        <v>0.58232031504952508</v>
      </c>
      <c r="F3438" s="183">
        <v>9.6263816852927994E-2</v>
      </c>
      <c r="G3438" s="183">
        <v>5.0242296318413586E-3</v>
      </c>
      <c r="H3438" s="183">
        <v>9.6564133155640067E-2</v>
      </c>
      <c r="I3438" s="191"/>
      <c r="J3438" s="191"/>
    </row>
    <row r="3439" spans="2:10">
      <c r="B3439" s="168">
        <v>3435</v>
      </c>
      <c r="C3439" s="181">
        <v>5.4872472904959488E-2</v>
      </c>
      <c r="D3439" s="181">
        <v>6.8979126260487137E-3</v>
      </c>
      <c r="E3439" s="182">
        <v>0.58978288290209313</v>
      </c>
      <c r="F3439" s="183">
        <v>7.9981547363416519E-2</v>
      </c>
      <c r="G3439" s="183">
        <v>7.405750178633522E-3</v>
      </c>
      <c r="H3439" s="183">
        <v>9.6374402748347701E-2</v>
      </c>
      <c r="I3439" s="191"/>
      <c r="J3439" s="191"/>
    </row>
    <row r="3440" spans="2:10">
      <c r="B3440" s="168">
        <v>3436</v>
      </c>
      <c r="C3440" s="181">
        <v>5.9799576487974848E-2</v>
      </c>
      <c r="D3440" s="181">
        <v>9.2085944641906899E-3</v>
      </c>
      <c r="E3440" s="182">
        <v>0.62159882975111314</v>
      </c>
      <c r="F3440" s="183">
        <v>6.4669037634877177E-2</v>
      </c>
      <c r="G3440" s="183">
        <v>1.1223181050129646E-2</v>
      </c>
      <c r="H3440" s="183">
        <v>9.6773092400119651E-2</v>
      </c>
      <c r="I3440" s="191"/>
      <c r="J3440" s="191"/>
    </row>
    <row r="3441" spans="2:10">
      <c r="B3441" s="168">
        <v>3437</v>
      </c>
      <c r="C3441" s="181">
        <v>6.2395721295928255E-2</v>
      </c>
      <c r="D3441" s="181">
        <v>1.0301408857513718E-2</v>
      </c>
      <c r="E3441" s="182">
        <v>0.62126943419211123</v>
      </c>
      <c r="F3441" s="183">
        <v>5.2057644459091272E-2</v>
      </c>
      <c r="G3441" s="183">
        <v>1.4940384080268973E-2</v>
      </c>
      <c r="H3441" s="183">
        <v>0.10615156081265299</v>
      </c>
      <c r="I3441" s="191"/>
      <c r="J3441" s="191"/>
    </row>
    <row r="3442" spans="2:10">
      <c r="B3442" s="168">
        <v>3438</v>
      </c>
      <c r="C3442" s="181">
        <v>8.657656560028397E-2</v>
      </c>
      <c r="D3442" s="181">
        <v>1.2453142701532237E-2</v>
      </c>
      <c r="E3442" s="182">
        <v>0.50282307205889309</v>
      </c>
      <c r="F3442" s="183">
        <v>5.6522076540105264E-2</v>
      </c>
      <c r="G3442" s="183">
        <v>1.5369646477536707E-2</v>
      </c>
      <c r="H3442" s="183">
        <v>0.18737258138936114</v>
      </c>
      <c r="I3442" s="191"/>
      <c r="J3442" s="191"/>
    </row>
    <row r="3443" spans="2:10">
      <c r="B3443" s="168">
        <v>3439</v>
      </c>
      <c r="C3443" s="181">
        <v>0.1367707994829308</v>
      </c>
      <c r="D3443" s="181">
        <v>1.1391125929513059E-2</v>
      </c>
      <c r="E3443" s="182">
        <v>0.65310730223435909</v>
      </c>
      <c r="F3443" s="183">
        <v>8.1323331639325161E-2</v>
      </c>
      <c r="G3443" s="183">
        <v>1.0187301413639348E-2</v>
      </c>
      <c r="H3443" s="183">
        <v>0.27853923286995064</v>
      </c>
      <c r="I3443" s="191"/>
      <c r="J3443" s="191"/>
    </row>
    <row r="3444" spans="2:10">
      <c r="B3444" s="168">
        <v>3440</v>
      </c>
      <c r="C3444" s="181">
        <v>0.19211369644619281</v>
      </c>
      <c r="D3444" s="181">
        <v>8.212210707908757E-3</v>
      </c>
      <c r="E3444" s="182">
        <v>0.80215571170419497</v>
      </c>
      <c r="F3444" s="183">
        <v>0.11708763999141876</v>
      </c>
      <c r="G3444" s="183">
        <v>5.1209008921429527E-3</v>
      </c>
      <c r="H3444" s="183">
        <v>0.28589990825727751</v>
      </c>
      <c r="I3444" s="191"/>
      <c r="J3444" s="191"/>
    </row>
    <row r="3445" spans="2:10">
      <c r="B3445" s="168">
        <v>3441</v>
      </c>
      <c r="C3445" s="181">
        <v>0.24565842099529858</v>
      </c>
      <c r="D3445" s="181">
        <v>5.4392873658341435E-3</v>
      </c>
      <c r="E3445" s="182">
        <v>0.91696442761772068</v>
      </c>
      <c r="F3445" s="183">
        <v>0.15751688960614696</v>
      </c>
      <c r="G3445" s="183">
        <v>2.318856975818804E-3</v>
      </c>
      <c r="H3445" s="183">
        <v>0.27211680124941595</v>
      </c>
      <c r="I3445" s="191"/>
      <c r="J3445" s="191"/>
    </row>
    <row r="3446" spans="2:10">
      <c r="B3446" s="168">
        <v>3442</v>
      </c>
      <c r="C3446" s="181">
        <v>0.29387816048613602</v>
      </c>
      <c r="D3446" s="181">
        <v>3.9406199321406054E-3</v>
      </c>
      <c r="E3446" s="182">
        <v>0.97849635983985039</v>
      </c>
      <c r="F3446" s="183">
        <v>0.19924796645732407</v>
      </c>
      <c r="G3446" s="183">
        <v>9.3473724571927386E-4</v>
      </c>
      <c r="H3446" s="183">
        <v>0.2560189127080475</v>
      </c>
      <c r="I3446" s="191"/>
      <c r="J3446" s="191"/>
    </row>
    <row r="3447" spans="2:10">
      <c r="B3447" s="168">
        <v>3443</v>
      </c>
      <c r="C3447" s="181">
        <v>0.33301417563796887</v>
      </c>
      <c r="D3447" s="181">
        <v>2.7439810785035105E-3</v>
      </c>
      <c r="E3447" s="182">
        <v>0.99934681048016072</v>
      </c>
      <c r="F3447" s="183">
        <v>0.23502113499849545</v>
      </c>
      <c r="G3447" s="183">
        <v>5.490683705286787E-4</v>
      </c>
      <c r="H3447" s="183">
        <v>0.23718179692425048</v>
      </c>
      <c r="I3447" s="191"/>
      <c r="J3447" s="191"/>
    </row>
    <row r="3448" spans="2:10">
      <c r="B3448" s="168">
        <v>3444</v>
      </c>
      <c r="C3448" s="181">
        <v>0.35951048492815169</v>
      </c>
      <c r="D3448" s="181">
        <v>2.4070833312747528E-3</v>
      </c>
      <c r="E3448" s="182">
        <v>0.98900819742026169</v>
      </c>
      <c r="F3448" s="183">
        <v>0.28049738274496505</v>
      </c>
      <c r="G3448" s="183">
        <v>4.0897294915257675E-4</v>
      </c>
      <c r="H3448" s="183">
        <v>0.22521096371844787</v>
      </c>
      <c r="I3448" s="191"/>
      <c r="J3448" s="191"/>
    </row>
    <row r="3449" spans="2:10">
      <c r="B3449" s="168">
        <v>3445</v>
      </c>
      <c r="C3449" s="181">
        <v>0.37528939494535224</v>
      </c>
      <c r="D3449" s="181">
        <v>2.2108695551567208E-3</v>
      </c>
      <c r="E3449" s="182">
        <v>0.92908576870101423</v>
      </c>
      <c r="F3449" s="183">
        <v>0.33391480766167181</v>
      </c>
      <c r="G3449" s="183">
        <v>1.4896993791394989E-4</v>
      </c>
      <c r="H3449" s="183">
        <v>0.21588241971806124</v>
      </c>
      <c r="I3449" s="191"/>
      <c r="J3449" s="191"/>
    </row>
    <row r="3450" spans="2:10">
      <c r="B3450" s="168">
        <v>3446</v>
      </c>
      <c r="C3450" s="181">
        <v>0.38600364446369961</v>
      </c>
      <c r="D3450" s="181">
        <v>2.3361028531644866E-3</v>
      </c>
      <c r="E3450" s="182">
        <v>0.80393871489754121</v>
      </c>
      <c r="F3450" s="183">
        <v>0.38597345190863558</v>
      </c>
      <c r="G3450" s="183">
        <v>1.0066817996367869E-4</v>
      </c>
      <c r="H3450" s="183">
        <v>0.2141101030868546</v>
      </c>
      <c r="I3450" s="191"/>
      <c r="J3450" s="191"/>
    </row>
    <row r="3451" spans="2:10">
      <c r="B3451" s="168">
        <v>3447</v>
      </c>
      <c r="C3451" s="181">
        <v>0.38771846711858093</v>
      </c>
      <c r="D3451" s="181">
        <v>2.6168041550842036E-3</v>
      </c>
      <c r="E3451" s="182">
        <v>0.68467470454817503</v>
      </c>
      <c r="F3451" s="183">
        <v>0.45027408495018428</v>
      </c>
      <c r="G3451" s="183">
        <v>7.2486509125932978E-5</v>
      </c>
      <c r="H3451" s="183">
        <v>0.22787080585322281</v>
      </c>
      <c r="I3451" s="191"/>
      <c r="J3451" s="191"/>
    </row>
    <row r="3452" spans="2:10">
      <c r="B3452" s="168">
        <v>3448</v>
      </c>
      <c r="C3452" s="181">
        <v>0.37169127009435643</v>
      </c>
      <c r="D3452" s="181">
        <v>2.6810979065097613E-3</v>
      </c>
      <c r="E3452" s="182">
        <v>0.59751784088785276</v>
      </c>
      <c r="F3452" s="183">
        <v>0.51580542238745142</v>
      </c>
      <c r="G3452" s="183">
        <v>5.6837552482857699E-5</v>
      </c>
      <c r="H3452" s="183">
        <v>0.26034557748652476</v>
      </c>
      <c r="I3452" s="191"/>
      <c r="J3452" s="191"/>
    </row>
    <row r="3453" spans="2:10">
      <c r="B3453" s="168">
        <v>3449</v>
      </c>
      <c r="C3453" s="181">
        <v>0.34021126531929718</v>
      </c>
      <c r="D3453" s="181">
        <v>2.1514057547063889E-3</v>
      </c>
      <c r="E3453" s="182">
        <v>0.51835237879219787</v>
      </c>
      <c r="F3453" s="183">
        <v>0.55681379050851887</v>
      </c>
      <c r="G3453" s="183">
        <v>3.3296373117192553E-5</v>
      </c>
      <c r="H3453" s="183">
        <v>0.31263125555750892</v>
      </c>
      <c r="I3453" s="191"/>
      <c r="J3453" s="191"/>
    </row>
    <row r="3454" spans="2:10">
      <c r="B3454" s="168">
        <v>3450</v>
      </c>
      <c r="C3454" s="181">
        <v>0.2972373009277251</v>
      </c>
      <c r="D3454" s="181">
        <v>2.3296223011340621E-3</v>
      </c>
      <c r="E3454" s="182">
        <v>0.44423502536354975</v>
      </c>
      <c r="F3454" s="183">
        <v>0.55072149691825867</v>
      </c>
      <c r="G3454" s="183">
        <v>1.4463429624660441E-5</v>
      </c>
      <c r="H3454" s="183">
        <v>0.38361265571499126</v>
      </c>
      <c r="I3454" s="191"/>
      <c r="J3454" s="191"/>
    </row>
    <row r="3455" spans="2:10">
      <c r="B3455" s="168">
        <v>3451</v>
      </c>
      <c r="C3455" s="181">
        <v>0.23935241096237378</v>
      </c>
      <c r="D3455" s="181">
        <v>2.7366926845942318E-3</v>
      </c>
      <c r="E3455" s="182">
        <v>0.38332883365345671</v>
      </c>
      <c r="F3455" s="183">
        <v>0.48806927275051065</v>
      </c>
      <c r="G3455" s="183">
        <v>5.8565034709690728E-5</v>
      </c>
      <c r="H3455" s="183">
        <v>0.48825907488653042</v>
      </c>
      <c r="I3455" s="191"/>
      <c r="J3455" s="191"/>
    </row>
    <row r="3456" spans="2:10">
      <c r="B3456" s="168">
        <v>3452</v>
      </c>
      <c r="C3456" s="181">
        <v>0.17731822879735434</v>
      </c>
      <c r="D3456" s="181">
        <v>3.3175702704090694E-3</v>
      </c>
      <c r="E3456" s="182">
        <v>0.55733945535829443</v>
      </c>
      <c r="F3456" s="183">
        <v>0.39009599101266629</v>
      </c>
      <c r="G3456" s="183">
        <v>4.3627394277664331E-5</v>
      </c>
      <c r="H3456" s="183">
        <v>0.64124617330704048</v>
      </c>
      <c r="I3456" s="191"/>
      <c r="J3456" s="191"/>
    </row>
    <row r="3457" spans="2:10">
      <c r="B3457" s="168">
        <v>3453</v>
      </c>
      <c r="C3457" s="181">
        <v>0.13466065911489752</v>
      </c>
      <c r="D3457" s="181">
        <v>3.9557070872633313E-3</v>
      </c>
      <c r="E3457" s="182">
        <v>0.63983089804138271</v>
      </c>
      <c r="F3457" s="183">
        <v>0.30452969754382875</v>
      </c>
      <c r="G3457" s="183">
        <v>1.3142413804141101E-4</v>
      </c>
      <c r="H3457" s="183">
        <v>0.74764426898179537</v>
      </c>
      <c r="I3457" s="191"/>
      <c r="J3457" s="191"/>
    </row>
    <row r="3458" spans="2:10">
      <c r="B3458" s="168">
        <v>3454</v>
      </c>
      <c r="C3458" s="181">
        <v>0.10203963895177798</v>
      </c>
      <c r="D3458" s="181">
        <v>2.5616233370255731E-3</v>
      </c>
      <c r="E3458" s="182">
        <v>0.62025267024709319</v>
      </c>
      <c r="F3458" s="183">
        <v>0.23582262011787702</v>
      </c>
      <c r="G3458" s="183">
        <v>2.0841564983731993E-4</v>
      </c>
      <c r="H3458" s="183">
        <v>0.51562964871472428</v>
      </c>
      <c r="I3458" s="191"/>
      <c r="J3458" s="191"/>
    </row>
    <row r="3459" spans="2:10">
      <c r="B3459" s="168">
        <v>3455</v>
      </c>
      <c r="C3459" s="181">
        <v>8.2642157447446171E-2</v>
      </c>
      <c r="D3459" s="181">
        <v>2.010709838502483E-3</v>
      </c>
      <c r="E3459" s="182">
        <v>0.6063542956238106</v>
      </c>
      <c r="F3459" s="183">
        <v>0.18009706423323391</v>
      </c>
      <c r="G3459" s="183">
        <v>3.5257573527655881E-4</v>
      </c>
      <c r="H3459" s="183">
        <v>0.22294390145520815</v>
      </c>
      <c r="I3459" s="191"/>
      <c r="J3459" s="191"/>
    </row>
    <row r="3460" spans="2:10">
      <c r="B3460" s="168">
        <v>3456</v>
      </c>
      <c r="C3460" s="181">
        <v>7.3073106148942801E-2</v>
      </c>
      <c r="D3460" s="181">
        <v>2.2591545630103616E-3</v>
      </c>
      <c r="E3460" s="182">
        <v>0.59252649571342098</v>
      </c>
      <c r="F3460" s="183">
        <v>0.13397354002786963</v>
      </c>
      <c r="G3460" s="183">
        <v>6.7019535961014489E-4</v>
      </c>
      <c r="H3460" s="183">
        <v>0.11858670869255455</v>
      </c>
      <c r="I3460" s="191"/>
      <c r="J3460" s="191"/>
    </row>
    <row r="3461" spans="2:10">
      <c r="B3461" s="168">
        <v>3457</v>
      </c>
      <c r="C3461" s="181">
        <v>6.7963219532040903E-2</v>
      </c>
      <c r="D3461" s="181">
        <v>2.6991044027861082E-3</v>
      </c>
      <c r="E3461" s="182">
        <v>0.58530378274681405</v>
      </c>
      <c r="F3461" s="183">
        <v>0.10931453061010916</v>
      </c>
      <c r="G3461" s="183">
        <v>1.0742907118869572E-3</v>
      </c>
      <c r="H3461" s="183">
        <v>9.9367485923917795E-2</v>
      </c>
      <c r="I3461" s="191"/>
      <c r="J3461" s="191"/>
    </row>
    <row r="3462" spans="2:10">
      <c r="B3462" s="168">
        <v>3458</v>
      </c>
      <c r="C3462" s="181">
        <v>6.3651208970811016E-2</v>
      </c>
      <c r="D3462" s="181">
        <v>3.2687074272647306E-3</v>
      </c>
      <c r="E3462" s="182">
        <v>0.58232031504952508</v>
      </c>
      <c r="F3462" s="183">
        <v>9.1677410651457569E-2</v>
      </c>
      <c r="G3462" s="183">
        <v>1.9654005633285678E-3</v>
      </c>
      <c r="H3462" s="183">
        <v>9.6248092221503143E-2</v>
      </c>
      <c r="I3462" s="191"/>
      <c r="J3462" s="191"/>
    </row>
    <row r="3463" spans="2:10">
      <c r="B3463" s="168">
        <v>3459</v>
      </c>
      <c r="C3463" s="181">
        <v>6.1326464407089248E-2</v>
      </c>
      <c r="D3463" s="181">
        <v>3.8923004163696367E-3</v>
      </c>
      <c r="E3463" s="182">
        <v>0.58978288290209313</v>
      </c>
      <c r="F3463" s="183">
        <v>7.6711413609381635E-2</v>
      </c>
      <c r="G3463" s="183">
        <v>2.9588722047601619E-3</v>
      </c>
      <c r="H3463" s="183">
        <v>9.5932580521417246E-2</v>
      </c>
      <c r="I3463" s="191"/>
      <c r="J3463" s="191"/>
    </row>
    <row r="3464" spans="2:10">
      <c r="B3464" s="168">
        <v>3460</v>
      </c>
      <c r="C3464" s="181">
        <v>6.8035887644725554E-2</v>
      </c>
      <c r="D3464" s="181">
        <v>4.9203149972614907E-3</v>
      </c>
      <c r="E3464" s="182">
        <v>0.62159882975111314</v>
      </c>
      <c r="F3464" s="183">
        <v>6.332956321370864E-2</v>
      </c>
      <c r="G3464" s="183">
        <v>4.6479433561965044E-3</v>
      </c>
      <c r="H3464" s="183">
        <v>9.6226217214060814E-2</v>
      </c>
      <c r="I3464" s="191"/>
      <c r="J3464" s="191"/>
    </row>
    <row r="3465" spans="2:10">
      <c r="B3465" s="168">
        <v>3461</v>
      </c>
      <c r="C3465" s="181">
        <v>7.402881637890979E-2</v>
      </c>
      <c r="D3465" s="181">
        <v>5.0863667942352446E-3</v>
      </c>
      <c r="E3465" s="182">
        <v>0.61258353697720147</v>
      </c>
      <c r="F3465" s="183">
        <v>5.5268445974204314E-2</v>
      </c>
      <c r="G3465" s="183">
        <v>6.5366911297344253E-3</v>
      </c>
      <c r="H3465" s="183">
        <v>0.10568054250724096</v>
      </c>
      <c r="I3465" s="191"/>
      <c r="J3465" s="191"/>
    </row>
    <row r="3466" spans="2:10">
      <c r="B3466" s="168">
        <v>3462</v>
      </c>
      <c r="C3466" s="181">
        <v>0.10582961361197786</v>
      </c>
      <c r="D3466" s="181">
        <v>6.7747637019923536E-3</v>
      </c>
      <c r="E3466" s="182">
        <v>0.50282307205889309</v>
      </c>
      <c r="F3466" s="183">
        <v>6.0779104350721903E-2</v>
      </c>
      <c r="G3466" s="183">
        <v>6.4691838340858341E-3</v>
      </c>
      <c r="H3466" s="183">
        <v>0.18551885091997203</v>
      </c>
      <c r="I3466" s="191"/>
      <c r="J3466" s="191"/>
    </row>
    <row r="3467" spans="2:10">
      <c r="B3467" s="168">
        <v>3463</v>
      </c>
      <c r="C3467" s="181">
        <v>0.16496205628648775</v>
      </c>
      <c r="D3467" s="181">
        <v>6.7563336427933557E-3</v>
      </c>
      <c r="E3467" s="182">
        <v>0.65310730223435909</v>
      </c>
      <c r="F3467" s="183">
        <v>8.4367099628827269E-2</v>
      </c>
      <c r="G3467" s="183">
        <v>3.5476387943054744E-3</v>
      </c>
      <c r="H3467" s="183">
        <v>0.27571673947016101</v>
      </c>
      <c r="I3467" s="191"/>
      <c r="J3467" s="191"/>
    </row>
    <row r="3468" spans="2:10">
      <c r="B3468" s="168">
        <v>3464</v>
      </c>
      <c r="C3468" s="181">
        <v>0.23340413979549779</v>
      </c>
      <c r="D3468" s="181">
        <v>4.8123546047457106E-3</v>
      </c>
      <c r="E3468" s="182">
        <v>0.80215571170419497</v>
      </c>
      <c r="F3468" s="183">
        <v>0.1215765151621455</v>
      </c>
      <c r="G3468" s="183">
        <v>1.5136808971120057E-3</v>
      </c>
      <c r="H3468" s="183">
        <v>0.28680754465478486</v>
      </c>
      <c r="I3468" s="191"/>
      <c r="J3468" s="191"/>
    </row>
    <row r="3469" spans="2:10">
      <c r="B3469" s="168">
        <v>3465</v>
      </c>
      <c r="C3469" s="181">
        <v>0.31476139283394167</v>
      </c>
      <c r="D3469" s="181">
        <v>2.9848967908967438E-3</v>
      </c>
      <c r="E3469" s="182">
        <v>0.91696442761772068</v>
      </c>
      <c r="F3469" s="183">
        <v>0.1753868222373372</v>
      </c>
      <c r="G3469" s="183">
        <v>6.105125422830903E-4</v>
      </c>
      <c r="H3469" s="183">
        <v>0.27338158242568977</v>
      </c>
      <c r="I3469" s="191"/>
      <c r="J3469" s="191"/>
    </row>
    <row r="3470" spans="2:10">
      <c r="B3470" s="168">
        <v>3466</v>
      </c>
      <c r="C3470" s="181">
        <v>0.39562598856778919</v>
      </c>
      <c r="D3470" s="181">
        <v>2.2369332792152117E-3</v>
      </c>
      <c r="E3470" s="182">
        <v>0.97849635983985039</v>
      </c>
      <c r="F3470" s="183">
        <v>0.24836733778519382</v>
      </c>
      <c r="G3470" s="183">
        <v>2.6969046058910196E-4</v>
      </c>
      <c r="H3470" s="183">
        <v>0.25576840859056255</v>
      </c>
      <c r="I3470" s="191"/>
      <c r="J3470" s="191"/>
    </row>
    <row r="3471" spans="2:10">
      <c r="B3471" s="168">
        <v>3467</v>
      </c>
      <c r="C3471" s="181">
        <v>0.44796532449244697</v>
      </c>
      <c r="D3471" s="181">
        <v>1.8416970250230804E-3</v>
      </c>
      <c r="E3471" s="182">
        <v>0.99934681048016072</v>
      </c>
      <c r="F3471" s="183">
        <v>0.31888216958657095</v>
      </c>
      <c r="G3471" s="183">
        <v>1.9418932561634264E-4</v>
      </c>
      <c r="H3471" s="183">
        <v>0.23655121455245459</v>
      </c>
      <c r="I3471" s="191"/>
      <c r="J3471" s="191"/>
    </row>
    <row r="3472" spans="2:10">
      <c r="B3472" s="168">
        <v>3468</v>
      </c>
      <c r="C3472" s="181">
        <v>0.47967416712154953</v>
      </c>
      <c r="D3472" s="181">
        <v>1.7079744208869875E-3</v>
      </c>
      <c r="E3472" s="182">
        <v>0.98900819742026169</v>
      </c>
      <c r="F3472" s="183">
        <v>0.39132966029655936</v>
      </c>
      <c r="G3472" s="183">
        <v>2.409329623424118E-4</v>
      </c>
      <c r="H3472" s="183">
        <v>0.22459105423334763</v>
      </c>
      <c r="I3472" s="191"/>
      <c r="J3472" s="191"/>
    </row>
    <row r="3473" spans="2:10">
      <c r="B3473" s="168">
        <v>3469</v>
      </c>
      <c r="C3473" s="181">
        <v>0.49627666479169869</v>
      </c>
      <c r="D3473" s="181">
        <v>1.6649371459167344E-3</v>
      </c>
      <c r="E3473" s="182">
        <v>0.92908576870101423</v>
      </c>
      <c r="F3473" s="183">
        <v>0.46007807377972648</v>
      </c>
      <c r="G3473" s="183">
        <v>5.5482664461812254E-5</v>
      </c>
      <c r="H3473" s="183">
        <v>0.21648971579161208</v>
      </c>
      <c r="I3473" s="191"/>
      <c r="J3473" s="191"/>
    </row>
    <row r="3474" spans="2:10">
      <c r="B3474" s="168">
        <v>3470</v>
      </c>
      <c r="C3474" s="181">
        <v>0.50493374057334139</v>
      </c>
      <c r="D3474" s="181">
        <v>1.6950432379226831E-3</v>
      </c>
      <c r="E3474" s="182">
        <v>0.80393871489754121</v>
      </c>
      <c r="F3474" s="183">
        <v>0.50959967011137408</v>
      </c>
      <c r="G3474" s="183">
        <v>5.6735935881279176E-5</v>
      </c>
      <c r="H3474" s="183">
        <v>0.21521302684919008</v>
      </c>
      <c r="I3474" s="191"/>
      <c r="J3474" s="191"/>
    </row>
    <row r="3475" spans="2:10">
      <c r="B3475" s="168">
        <v>3471</v>
      </c>
      <c r="C3475" s="181">
        <v>0.50166623676669608</v>
      </c>
      <c r="D3475" s="181">
        <v>1.8454895192694493E-3</v>
      </c>
      <c r="E3475" s="182">
        <v>0.68467470454817503</v>
      </c>
      <c r="F3475" s="183">
        <v>0.56718793422899083</v>
      </c>
      <c r="G3475" s="183">
        <v>2.8181670837745895E-5</v>
      </c>
      <c r="H3475" s="183">
        <v>0.22794780940764689</v>
      </c>
      <c r="I3475" s="191"/>
      <c r="J3475" s="191"/>
    </row>
    <row r="3476" spans="2:10">
      <c r="B3476" s="168">
        <v>3472</v>
      </c>
      <c r="C3476" s="181">
        <v>0.46916271000358128</v>
      </c>
      <c r="D3476" s="181">
        <v>1.8619556582844254E-3</v>
      </c>
      <c r="E3476" s="182">
        <v>0.59751784088785276</v>
      </c>
      <c r="F3476" s="183">
        <v>0.612275230017578</v>
      </c>
      <c r="G3476" s="183">
        <v>2.5370278194076519E-5</v>
      </c>
      <c r="H3476" s="183">
        <v>0.26007716761698008</v>
      </c>
      <c r="I3476" s="191"/>
      <c r="J3476" s="191"/>
    </row>
    <row r="3477" spans="2:10">
      <c r="B3477" s="168">
        <v>3473</v>
      </c>
      <c r="C3477" s="181">
        <v>0.42556057627574057</v>
      </c>
      <c r="D3477" s="181">
        <v>1.5177044650371402E-3</v>
      </c>
      <c r="E3477" s="182">
        <v>0.51835237879219787</v>
      </c>
      <c r="F3477" s="183">
        <v>0.62889928905774073</v>
      </c>
      <c r="G3477" s="183">
        <v>1.639414505465026E-5</v>
      </c>
      <c r="H3477" s="183">
        <v>0.3134693858829814</v>
      </c>
      <c r="I3477" s="191"/>
      <c r="J3477" s="191"/>
    </row>
    <row r="3478" spans="2:10">
      <c r="B3478" s="168">
        <v>3474</v>
      </c>
      <c r="C3478" s="181">
        <v>0.37532758358323803</v>
      </c>
      <c r="D3478" s="181">
        <v>1.5635585335793309E-3</v>
      </c>
      <c r="E3478" s="182">
        <v>0.44423502536354975</v>
      </c>
      <c r="F3478" s="183">
        <v>0.62012211684879626</v>
      </c>
      <c r="G3478" s="183">
        <v>3.7564270383485825E-5</v>
      </c>
      <c r="H3478" s="183">
        <v>0.38351668794040528</v>
      </c>
      <c r="I3478" s="191"/>
      <c r="J3478" s="191"/>
    </row>
    <row r="3479" spans="2:10">
      <c r="B3479" s="168">
        <v>3475</v>
      </c>
      <c r="C3479" s="181">
        <v>0.31852897580884548</v>
      </c>
      <c r="D3479" s="181">
        <v>1.6646464798992966E-3</v>
      </c>
      <c r="E3479" s="182">
        <v>0.38332883365345671</v>
      </c>
      <c r="F3479" s="183">
        <v>0.57210940726955606</v>
      </c>
      <c r="G3479" s="183">
        <v>5.958120072547484E-5</v>
      </c>
      <c r="H3479" s="183">
        <v>0.48700725994450628</v>
      </c>
      <c r="I3479" s="191"/>
      <c r="J3479" s="191"/>
    </row>
    <row r="3480" spans="2:10">
      <c r="B3480" s="168">
        <v>3476</v>
      </c>
      <c r="C3480" s="181">
        <v>0.25051046825314399</v>
      </c>
      <c r="D3480" s="181">
        <v>1.9580813441840324E-3</v>
      </c>
      <c r="E3480" s="182">
        <v>0.55195713090902598</v>
      </c>
      <c r="F3480" s="183">
        <v>0.49021467962332094</v>
      </c>
      <c r="G3480" s="183">
        <v>3.6581976568227862E-5</v>
      </c>
      <c r="H3480" s="183">
        <v>0.64140432608262155</v>
      </c>
      <c r="I3480" s="191"/>
      <c r="J3480" s="191"/>
    </row>
    <row r="3481" spans="2:10">
      <c r="B3481" s="168">
        <v>3477</v>
      </c>
      <c r="C3481" s="181">
        <v>0.2022569188696213</v>
      </c>
      <c r="D3481" s="181">
        <v>2.1090817842640179E-3</v>
      </c>
      <c r="E3481" s="182">
        <v>0.63983089804138271</v>
      </c>
      <c r="F3481" s="183">
        <v>0.40638646565782183</v>
      </c>
      <c r="G3481" s="183">
        <v>6.2663570973353267E-5</v>
      </c>
      <c r="H3481" s="183">
        <v>0.74651629480771153</v>
      </c>
      <c r="I3481" s="191"/>
      <c r="J3481" s="191"/>
    </row>
    <row r="3482" spans="2:10">
      <c r="B3482" s="168">
        <v>3478</v>
      </c>
      <c r="C3482" s="181">
        <v>0.15994118133679286</v>
      </c>
      <c r="D3482" s="181">
        <v>7.5908047653581903E-4</v>
      </c>
      <c r="E3482" s="182">
        <v>0.62025267024709319</v>
      </c>
      <c r="F3482" s="183">
        <v>0.33541773016228749</v>
      </c>
      <c r="G3482" s="183">
        <v>7.3570419542769343E-5</v>
      </c>
      <c r="H3482" s="183">
        <v>0.51759495936320465</v>
      </c>
      <c r="I3482" s="191"/>
      <c r="J3482" s="191"/>
    </row>
    <row r="3483" spans="2:10">
      <c r="B3483" s="168">
        <v>3479</v>
      </c>
      <c r="C3483" s="181">
        <v>0.13558144129045185</v>
      </c>
      <c r="D3483" s="181">
        <v>3.2219630387737613E-4</v>
      </c>
      <c r="E3483" s="182">
        <v>0.6063542956238106</v>
      </c>
      <c r="F3483" s="183">
        <v>0.27967066160066167</v>
      </c>
      <c r="G3483" s="183">
        <v>8.3257868893244538E-5</v>
      </c>
      <c r="H3483" s="183">
        <v>0.22591387474388375</v>
      </c>
      <c r="I3483" s="191"/>
      <c r="J3483" s="191"/>
    </row>
    <row r="3484" spans="2:10">
      <c r="B3484" s="168">
        <v>3480</v>
      </c>
      <c r="C3484" s="181">
        <v>0.12640975270460439</v>
      </c>
      <c r="D3484" s="181">
        <v>3.8920851851731371E-4</v>
      </c>
      <c r="E3484" s="182">
        <v>0.51066599322698869</v>
      </c>
      <c r="F3484" s="183">
        <v>0.24765617832878475</v>
      </c>
      <c r="G3484" s="183">
        <v>9.321629584792882E-5</v>
      </c>
      <c r="H3484" s="183">
        <v>0.11933539846340425</v>
      </c>
      <c r="I3484" s="191"/>
      <c r="J3484" s="191"/>
    </row>
    <row r="3485" spans="2:10">
      <c r="B3485" s="168">
        <v>3481</v>
      </c>
      <c r="C3485" s="181">
        <v>0.11914445123155262</v>
      </c>
      <c r="D3485" s="181">
        <v>5.0199696897728588E-4</v>
      </c>
      <c r="E3485" s="182">
        <v>0.47024145036102527</v>
      </c>
      <c r="F3485" s="183">
        <v>0.2179846117477216</v>
      </c>
      <c r="G3485" s="183">
        <v>1.6627863238280604E-4</v>
      </c>
      <c r="H3485" s="183">
        <v>9.9442372542137877E-2</v>
      </c>
      <c r="I3485" s="191"/>
      <c r="J3485" s="191"/>
    </row>
    <row r="3486" spans="2:10">
      <c r="B3486" s="168">
        <v>3482</v>
      </c>
      <c r="C3486" s="181">
        <v>0.11167077369013086</v>
      </c>
      <c r="D3486" s="181">
        <v>6.504652561449422E-4</v>
      </c>
      <c r="E3486" s="182">
        <v>0.45198820038671689</v>
      </c>
      <c r="F3486" s="183">
        <v>0.18901372408812733</v>
      </c>
      <c r="G3486" s="183">
        <v>4.218782575530352E-4</v>
      </c>
      <c r="H3486" s="183">
        <v>9.5894034641367629E-2</v>
      </c>
      <c r="I3486" s="191"/>
      <c r="J3486" s="191"/>
    </row>
    <row r="3487" spans="2:10">
      <c r="B3487" s="168">
        <v>3483</v>
      </c>
      <c r="C3487" s="181">
        <v>0.10874059612136568</v>
      </c>
      <c r="D3487" s="181">
        <v>8.3349579113434333E-4</v>
      </c>
      <c r="E3487" s="182">
        <v>0.44385467155471775</v>
      </c>
      <c r="F3487" s="183">
        <v>0.16895942733253896</v>
      </c>
      <c r="G3487" s="183">
        <v>6.3415533825033515E-4</v>
      </c>
      <c r="H3487" s="183">
        <v>9.5437570272358843E-2</v>
      </c>
      <c r="I3487" s="191"/>
      <c r="J3487" s="191"/>
    </row>
    <row r="3488" spans="2:10">
      <c r="B3488" s="168">
        <v>3484</v>
      </c>
      <c r="C3488" s="181">
        <v>0.11754908107584552</v>
      </c>
      <c r="D3488" s="181">
        <v>1.2967778968364773E-3</v>
      </c>
      <c r="E3488" s="182">
        <v>0.45181903667112516</v>
      </c>
      <c r="F3488" s="183">
        <v>0.14987058090743755</v>
      </c>
      <c r="G3488" s="183">
        <v>8.6313141380702017E-4</v>
      </c>
      <c r="H3488" s="183">
        <v>9.5848520512979554E-2</v>
      </c>
      <c r="I3488" s="191"/>
      <c r="J3488" s="191"/>
    </row>
    <row r="3489" spans="2:10">
      <c r="B3489" s="168">
        <v>3485</v>
      </c>
      <c r="C3489" s="181">
        <v>0.11890118530891106</v>
      </c>
      <c r="D3489" s="181">
        <v>1.5351490894954145E-3</v>
      </c>
      <c r="E3489" s="182">
        <v>0.37026214142023284</v>
      </c>
      <c r="F3489" s="183">
        <v>0.13430422848559107</v>
      </c>
      <c r="G3489" s="183">
        <v>1.3500781685707619E-3</v>
      </c>
      <c r="H3489" s="183">
        <v>0.10142752946753147</v>
      </c>
      <c r="I3489" s="191"/>
      <c r="J3489" s="191"/>
    </row>
    <row r="3490" spans="2:10">
      <c r="B3490" s="168">
        <v>3486</v>
      </c>
      <c r="C3490" s="181">
        <v>0.14885354220638369</v>
      </c>
      <c r="D3490" s="181">
        <v>3.3653391613196922E-3</v>
      </c>
      <c r="E3490" s="182">
        <v>0.14514421954266307</v>
      </c>
      <c r="F3490" s="183">
        <v>0.14042534354693692</v>
      </c>
      <c r="G3490" s="183">
        <v>1.3905893204000219E-3</v>
      </c>
      <c r="H3490" s="183">
        <v>0.13678080510435658</v>
      </c>
      <c r="I3490" s="191"/>
      <c r="J3490" s="191"/>
    </row>
    <row r="3491" spans="2:10">
      <c r="B3491" s="168">
        <v>3487</v>
      </c>
      <c r="C3491" s="181">
        <v>0.2050332577764043</v>
      </c>
      <c r="D3491" s="181">
        <v>4.6765419531491961E-3</v>
      </c>
      <c r="E3491" s="182">
        <v>0.1599145371714476</v>
      </c>
      <c r="F3491" s="183">
        <v>0.17963729971361589</v>
      </c>
      <c r="G3491" s="183">
        <v>7.9264336451212881E-4</v>
      </c>
      <c r="H3491" s="183">
        <v>0.21000086529767356</v>
      </c>
      <c r="I3491" s="191"/>
      <c r="J3491" s="191"/>
    </row>
    <row r="3492" spans="2:10">
      <c r="B3492" s="168">
        <v>3488</v>
      </c>
      <c r="C3492" s="181">
        <v>0.26870960233547486</v>
      </c>
      <c r="D3492" s="181">
        <v>4.0818922717153639E-3</v>
      </c>
      <c r="E3492" s="182">
        <v>0.19045010498339618</v>
      </c>
      <c r="F3492" s="183">
        <v>0.23904431587325659</v>
      </c>
      <c r="G3492" s="183">
        <v>5.0381511062576041E-4</v>
      </c>
      <c r="H3492" s="183">
        <v>0.28418324940710349</v>
      </c>
      <c r="I3492" s="191"/>
      <c r="J3492" s="191"/>
    </row>
    <row r="3493" spans="2:10">
      <c r="B3493" s="168">
        <v>3489</v>
      </c>
      <c r="C3493" s="181">
        <v>0.34118644305554302</v>
      </c>
      <c r="D3493" s="181">
        <v>3.6388998588542253E-3</v>
      </c>
      <c r="E3493" s="182">
        <v>0.22454895299200012</v>
      </c>
      <c r="F3493" s="183">
        <v>0.31356022978986609</v>
      </c>
      <c r="G3493" s="183">
        <v>2.8913310369110438E-4</v>
      </c>
      <c r="H3493" s="183">
        <v>0.32112625592753158</v>
      </c>
      <c r="I3493" s="191"/>
      <c r="J3493" s="191"/>
    </row>
    <row r="3494" spans="2:10">
      <c r="B3494" s="168">
        <v>3490</v>
      </c>
      <c r="C3494" s="181">
        <v>0.41141024342326221</v>
      </c>
      <c r="D3494" s="181">
        <v>3.0380765745375497E-3</v>
      </c>
      <c r="E3494" s="182">
        <v>0.25384718748471924</v>
      </c>
      <c r="F3494" s="183">
        <v>0.39380503164276986</v>
      </c>
      <c r="G3494" s="183">
        <v>2.1810309918779541E-4</v>
      </c>
      <c r="H3494" s="183">
        <v>0.32093987733589541</v>
      </c>
      <c r="I3494" s="191"/>
      <c r="J3494" s="191"/>
    </row>
    <row r="3495" spans="2:10">
      <c r="B3495" s="168">
        <v>3491</v>
      </c>
      <c r="C3495" s="181">
        <v>0.46079424616202896</v>
      </c>
      <c r="D3495" s="181">
        <v>2.657683704346566E-3</v>
      </c>
      <c r="E3495" s="182">
        <v>0.27211362967828912</v>
      </c>
      <c r="F3495" s="183">
        <v>0.46248456318905978</v>
      </c>
      <c r="G3495" s="183">
        <v>1.4836023830447947E-4</v>
      </c>
      <c r="H3495" s="183">
        <v>0.29863883648246681</v>
      </c>
      <c r="I3495" s="191"/>
      <c r="J3495" s="191"/>
    </row>
    <row r="3496" spans="2:10">
      <c r="B3496" s="168">
        <v>3492</v>
      </c>
      <c r="C3496" s="181">
        <v>0.5090446219749174</v>
      </c>
      <c r="D3496" s="181">
        <v>2.4407969936194509E-3</v>
      </c>
      <c r="E3496" s="182">
        <v>0.28169826431145589</v>
      </c>
      <c r="F3496" s="183">
        <v>0.53458819582176398</v>
      </c>
      <c r="G3496" s="183">
        <v>1.3406616968244969E-4</v>
      </c>
      <c r="H3496" s="183">
        <v>0.28033139577807081</v>
      </c>
      <c r="I3496" s="191"/>
      <c r="J3496" s="191"/>
    </row>
    <row r="3497" spans="2:10">
      <c r="B3497" s="168">
        <v>3493</v>
      </c>
      <c r="C3497" s="181">
        <v>0.532601447192938</v>
      </c>
      <c r="D3497" s="181">
        <v>2.3424860898886759E-3</v>
      </c>
      <c r="E3497" s="182">
        <v>0.28410258229790913</v>
      </c>
      <c r="F3497" s="183">
        <v>0.60416439918799492</v>
      </c>
      <c r="G3497" s="183">
        <v>3.7123931776646044E-5</v>
      </c>
      <c r="H3497" s="183">
        <v>0.27130178081083794</v>
      </c>
      <c r="I3497" s="191"/>
      <c r="J3497" s="191"/>
    </row>
    <row r="3498" spans="2:10">
      <c r="B3498" s="168">
        <v>3494</v>
      </c>
      <c r="C3498" s="181">
        <v>0.52625379249606341</v>
      </c>
      <c r="D3498" s="181">
        <v>2.2346602186737747E-3</v>
      </c>
      <c r="E3498" s="182">
        <v>0.28132191849057231</v>
      </c>
      <c r="F3498" s="183">
        <v>0.64455276092627878</v>
      </c>
      <c r="G3498" s="183">
        <v>3.343186191929713E-5</v>
      </c>
      <c r="H3498" s="183">
        <v>0.27263897884642696</v>
      </c>
      <c r="I3498" s="191"/>
      <c r="J3498" s="191"/>
    </row>
    <row r="3499" spans="2:10">
      <c r="B3499" s="168">
        <v>3495</v>
      </c>
      <c r="C3499" s="181">
        <v>0.5147795673573613</v>
      </c>
      <c r="D3499" s="181">
        <v>2.1730871690407794E-3</v>
      </c>
      <c r="E3499" s="182">
        <v>0.27951886984797542</v>
      </c>
      <c r="F3499" s="183">
        <v>0.66781592857212269</v>
      </c>
      <c r="G3499" s="183">
        <v>1.8866815693058253E-5</v>
      </c>
      <c r="H3499" s="183">
        <v>0.28254306487730274</v>
      </c>
      <c r="I3499" s="191"/>
      <c r="J3499" s="191"/>
    </row>
    <row r="3500" spans="2:10">
      <c r="B3500" s="168">
        <v>3496</v>
      </c>
      <c r="C3500" s="181">
        <v>0.4979505706062799</v>
      </c>
      <c r="D3500" s="181">
        <v>2.1055928553248824E-3</v>
      </c>
      <c r="E3500" s="182">
        <v>0.27412532399518208</v>
      </c>
      <c r="F3500" s="183">
        <v>0.68790714852810952</v>
      </c>
      <c r="G3500" s="183">
        <v>8.0954559257467035E-6</v>
      </c>
      <c r="H3500" s="183">
        <v>0.30450116206566707</v>
      </c>
      <c r="I3500" s="191"/>
      <c r="J3500" s="191"/>
    </row>
    <row r="3501" spans="2:10">
      <c r="B3501" s="168">
        <v>3497</v>
      </c>
      <c r="C3501" s="181">
        <v>0.45804291785835999</v>
      </c>
      <c r="D3501" s="181">
        <v>2.1729220384757632E-3</v>
      </c>
      <c r="E3501" s="182">
        <v>0.26296644665899338</v>
      </c>
      <c r="F3501" s="183">
        <v>0.68578242692162816</v>
      </c>
      <c r="G3501" s="183">
        <v>4.6743636726068898E-6</v>
      </c>
      <c r="H3501" s="183">
        <v>0.34506739310508538</v>
      </c>
      <c r="I3501" s="191"/>
      <c r="J3501" s="191"/>
    </row>
    <row r="3502" spans="2:10">
      <c r="B3502" s="168">
        <v>3498</v>
      </c>
      <c r="C3502" s="181">
        <v>0.41484970889357065</v>
      </c>
      <c r="D3502" s="181">
        <v>2.2852273534501384E-3</v>
      </c>
      <c r="E3502" s="182">
        <v>0.25187785308701638</v>
      </c>
      <c r="F3502" s="183">
        <v>0.65562186064453498</v>
      </c>
      <c r="G3502" s="183">
        <v>1.2397225392566097E-5</v>
      </c>
      <c r="H3502" s="183">
        <v>0.4033716972156729</v>
      </c>
      <c r="I3502" s="191"/>
      <c r="J3502" s="191"/>
    </row>
    <row r="3503" spans="2:10">
      <c r="B3503" s="168">
        <v>3499</v>
      </c>
      <c r="C3503" s="181">
        <v>0.34662345322832255</v>
      </c>
      <c r="D3503" s="181">
        <v>2.1745387989898796E-3</v>
      </c>
      <c r="E3503" s="182">
        <v>0.24027244733093822</v>
      </c>
      <c r="F3503" s="183">
        <v>0.58531991470913269</v>
      </c>
      <c r="G3503" s="183">
        <v>5.9547328524948569E-5</v>
      </c>
      <c r="H3503" s="183">
        <v>0.51168394424731023</v>
      </c>
      <c r="I3503" s="191"/>
      <c r="J3503" s="191"/>
    </row>
    <row r="3504" spans="2:10">
      <c r="B3504" s="168">
        <v>3500</v>
      </c>
      <c r="C3504" s="181">
        <v>0.26952355756153173</v>
      </c>
      <c r="D3504" s="181">
        <v>2.2623309786528973E-3</v>
      </c>
      <c r="E3504" s="182">
        <v>0.42843321492325936</v>
      </c>
      <c r="F3504" s="183">
        <v>0.50203310311436466</v>
      </c>
      <c r="G3504" s="183">
        <v>2.8046182035641361E-5</v>
      </c>
      <c r="H3504" s="183">
        <v>0.6706756440050704</v>
      </c>
      <c r="I3504" s="191"/>
      <c r="J3504" s="191"/>
    </row>
    <row r="3505" spans="2:10">
      <c r="B3505" s="168">
        <v>3501</v>
      </c>
      <c r="C3505" s="181">
        <v>0.21889412392452784</v>
      </c>
      <c r="D3505" s="181">
        <v>2.4286913072782976E-3</v>
      </c>
      <c r="E3505" s="182">
        <v>0.53802647375625867</v>
      </c>
      <c r="F3505" s="183">
        <v>0.43323832015917585</v>
      </c>
      <c r="G3505" s="183">
        <v>4.9521157169212163E-5</v>
      </c>
      <c r="H3505" s="183">
        <v>0.7828375395238607</v>
      </c>
      <c r="I3505" s="191"/>
      <c r="J3505" s="191"/>
    </row>
    <row r="3506" spans="2:10">
      <c r="B3506" s="168">
        <v>3502</v>
      </c>
      <c r="C3506" s="181">
        <v>0.17812443604626454</v>
      </c>
      <c r="D3506" s="181">
        <v>1.2001500391350592E-3</v>
      </c>
      <c r="E3506" s="182">
        <v>0.51908208821747348</v>
      </c>
      <c r="F3506" s="183">
        <v>0.37055827430821403</v>
      </c>
      <c r="G3506" s="183">
        <v>7.3604291743295479E-5</v>
      </c>
      <c r="H3506" s="183">
        <v>0.56365649217143743</v>
      </c>
      <c r="I3506" s="191"/>
      <c r="J3506" s="191"/>
    </row>
    <row r="3507" spans="2:10">
      <c r="B3507" s="168">
        <v>3503</v>
      </c>
      <c r="C3507" s="181">
        <v>0.14804749476311457</v>
      </c>
      <c r="D3507" s="181">
        <v>6.8084502312003563E-4</v>
      </c>
      <c r="E3507" s="182">
        <v>0.50211813970458841</v>
      </c>
      <c r="F3507" s="183">
        <v>0.31963938823600685</v>
      </c>
      <c r="G3507" s="183">
        <v>1.0561352124049486E-4</v>
      </c>
      <c r="H3507" s="183">
        <v>0.24854895048918421</v>
      </c>
      <c r="I3507" s="191"/>
      <c r="J3507" s="191"/>
    </row>
    <row r="3508" spans="2:10">
      <c r="B3508" s="168">
        <v>3504</v>
      </c>
      <c r="C3508" s="181">
        <v>0.13292588225716501</v>
      </c>
      <c r="D3508" s="181">
        <v>8.2418357337270341E-4</v>
      </c>
      <c r="E3508" s="182">
        <v>0.49129169744703466</v>
      </c>
      <c r="F3508" s="183">
        <v>0.28392703437784461</v>
      </c>
      <c r="G3508" s="183">
        <v>1.4460042404607822E-4</v>
      </c>
      <c r="H3508" s="183">
        <v>0.12494995430504997</v>
      </c>
      <c r="I3508" s="191"/>
      <c r="J3508" s="191"/>
    </row>
    <row r="3509" spans="2:10">
      <c r="B3509" s="168">
        <v>3505</v>
      </c>
      <c r="C3509" s="181">
        <v>0.12842552581224426</v>
      </c>
      <c r="D3509" s="181">
        <v>1.0908151497678396E-3</v>
      </c>
      <c r="E3509" s="182">
        <v>0.48896870510343216</v>
      </c>
      <c r="F3509" s="183">
        <v>0.25737194449743178</v>
      </c>
      <c r="G3509" s="183">
        <v>2.3192295700245899E-4</v>
      </c>
      <c r="H3509" s="183">
        <v>0.10085525104702342</v>
      </c>
      <c r="I3509" s="191"/>
      <c r="J3509" s="191"/>
    </row>
    <row r="3510" spans="2:10">
      <c r="B3510" s="168">
        <v>3506</v>
      </c>
      <c r="C3510" s="181">
        <v>0.12086442770066193</v>
      </c>
      <c r="D3510" s="181">
        <v>1.3244572317183691E-3</v>
      </c>
      <c r="E3510" s="182">
        <v>0.47931830880022852</v>
      </c>
      <c r="F3510" s="183">
        <v>0.22616132515056417</v>
      </c>
      <c r="G3510" s="183">
        <v>4.3200604551034985E-4</v>
      </c>
      <c r="H3510" s="183">
        <v>9.6062683892294179E-2</v>
      </c>
      <c r="I3510" s="191"/>
      <c r="J3510" s="191"/>
    </row>
    <row r="3511" spans="2:10">
      <c r="B3511" s="168">
        <v>3507</v>
      </c>
      <c r="C3511" s="181">
        <v>0.10561553063003749</v>
      </c>
      <c r="D3511" s="181">
        <v>1.604889951855116E-3</v>
      </c>
      <c r="E3511" s="182">
        <v>0.47005778634190404</v>
      </c>
      <c r="F3511" s="183">
        <v>0.19188776946739575</v>
      </c>
      <c r="G3511" s="183">
        <v>5.1898985646146975E-4</v>
      </c>
      <c r="H3511" s="183">
        <v>9.5456269875495034E-2</v>
      </c>
      <c r="I3511" s="191"/>
      <c r="J3511" s="191"/>
    </row>
    <row r="3512" spans="2:10">
      <c r="B3512" s="168">
        <v>3508</v>
      </c>
      <c r="C3512" s="181">
        <v>9.7632222606577099E-2</v>
      </c>
      <c r="D3512" s="181">
        <v>2.0157245746709198E-3</v>
      </c>
      <c r="E3512" s="182">
        <v>0.4749000424589549</v>
      </c>
      <c r="F3512" s="183">
        <v>0.16046522956698225</v>
      </c>
      <c r="G3512" s="183">
        <v>8.19504019529355E-4</v>
      </c>
      <c r="H3512" s="183">
        <v>9.5883979194398158E-2</v>
      </c>
      <c r="I3512" s="191"/>
      <c r="J3512" s="191"/>
    </row>
    <row r="3513" spans="2:10">
      <c r="B3513" s="168">
        <v>3509</v>
      </c>
      <c r="C3513" s="181">
        <v>9.6903004825117392E-2</v>
      </c>
      <c r="D3513" s="181">
        <v>2.3705910094257328E-3</v>
      </c>
      <c r="E3513" s="182">
        <v>0.38997450760472097</v>
      </c>
      <c r="F3513" s="183">
        <v>0.14091754945924762</v>
      </c>
      <c r="G3513" s="183">
        <v>1.0936994827884319E-3</v>
      </c>
      <c r="H3513" s="183">
        <v>0.10142550073700249</v>
      </c>
      <c r="I3513" s="191"/>
      <c r="J3513" s="191"/>
    </row>
    <row r="3514" spans="2:10">
      <c r="B3514" s="168">
        <v>3510</v>
      </c>
      <c r="C3514" s="181">
        <v>9.911596599369378E-2</v>
      </c>
      <c r="D3514" s="181">
        <v>4.0316699728564246E-3</v>
      </c>
      <c r="E3514" s="182">
        <v>0.15998917028206197</v>
      </c>
      <c r="F3514" s="183">
        <v>0.11809870133416212</v>
      </c>
      <c r="G3514" s="183">
        <v>1.2347094535787395E-3</v>
      </c>
      <c r="H3514" s="183">
        <v>0.13660686351291976</v>
      </c>
      <c r="I3514" s="191"/>
      <c r="J3514" s="191"/>
    </row>
    <row r="3515" spans="2:10">
      <c r="B3515" s="168">
        <v>3511</v>
      </c>
      <c r="C3515" s="181">
        <v>9.3970474748601873E-2</v>
      </c>
      <c r="D3515" s="181">
        <v>4.0600926050610503E-3</v>
      </c>
      <c r="E3515" s="182">
        <v>0.16729136250702872</v>
      </c>
      <c r="F3515" s="183">
        <v>0.10437316523842401</v>
      </c>
      <c r="G3515" s="183">
        <v>1.2792852694711375E-3</v>
      </c>
      <c r="H3515" s="183">
        <v>0.2104837031635583</v>
      </c>
      <c r="I3515" s="191"/>
      <c r="J3515" s="191"/>
    </row>
    <row r="3516" spans="2:10">
      <c r="B3516" s="168">
        <v>3512</v>
      </c>
      <c r="C3516" s="181">
        <v>0.10586856931704808</v>
      </c>
      <c r="D3516" s="181">
        <v>4.1292121629805806E-3</v>
      </c>
      <c r="E3516" s="182">
        <v>0.19097263134404899</v>
      </c>
      <c r="F3516" s="183">
        <v>0.10277957232039729</v>
      </c>
      <c r="G3516" s="183">
        <v>1.5712636380064372E-3</v>
      </c>
      <c r="H3516" s="183">
        <v>0.28592751663360561</v>
      </c>
      <c r="I3516" s="191"/>
      <c r="J3516" s="191"/>
    </row>
    <row r="3517" spans="2:10">
      <c r="B3517" s="168">
        <v>3513</v>
      </c>
      <c r="C3517" s="181">
        <v>0.11934006317239025</v>
      </c>
      <c r="D3517" s="181">
        <v>4.3284122816631427E-3</v>
      </c>
      <c r="E3517" s="182">
        <v>0.21715021885554006</v>
      </c>
      <c r="F3517" s="183">
        <v>0.10105607592982117</v>
      </c>
      <c r="G3517" s="183">
        <v>2.0759932980464035E-3</v>
      </c>
      <c r="H3517" s="183">
        <v>0.3221824306820264</v>
      </c>
      <c r="I3517" s="191"/>
      <c r="J3517" s="191"/>
    </row>
    <row r="3518" spans="2:10">
      <c r="B3518" s="168">
        <v>3514</v>
      </c>
      <c r="C3518" s="181">
        <v>0.13066991333755446</v>
      </c>
      <c r="D3518" s="181">
        <v>4.2729373923762548E-3</v>
      </c>
      <c r="E3518" s="182">
        <v>0.24120379838344644</v>
      </c>
      <c r="F3518" s="183">
        <v>0.10428873487635551</v>
      </c>
      <c r="G3518" s="183">
        <v>2.3835867510242532E-3</v>
      </c>
      <c r="H3518" s="183">
        <v>0.3212160493048552</v>
      </c>
      <c r="I3518" s="191"/>
      <c r="J3518" s="191"/>
    </row>
    <row r="3519" spans="2:10">
      <c r="B3519" s="168">
        <v>3515</v>
      </c>
      <c r="C3519" s="181">
        <v>0.14638475852252406</v>
      </c>
      <c r="D3519" s="181">
        <v>4.0228353028690733E-3</v>
      </c>
      <c r="E3519" s="182">
        <v>0.25941022047903356</v>
      </c>
      <c r="F3519" s="183">
        <v>0.11299637011498921</v>
      </c>
      <c r="G3519" s="183">
        <v>2.5063734779314974E-3</v>
      </c>
      <c r="H3519" s="183">
        <v>0.29799422940831882</v>
      </c>
      <c r="I3519" s="191"/>
      <c r="J3519" s="191"/>
    </row>
    <row r="3520" spans="2:10">
      <c r="B3520" s="168">
        <v>3516</v>
      </c>
      <c r="C3520" s="181">
        <v>0.15631479765467918</v>
      </c>
      <c r="D3520" s="181">
        <v>3.767785473614602E-3</v>
      </c>
      <c r="E3520" s="182">
        <v>0.26029130825469521</v>
      </c>
      <c r="F3520" s="183">
        <v>0.12125389395829236</v>
      </c>
      <c r="G3520" s="183">
        <v>2.7772494655390126E-3</v>
      </c>
      <c r="H3520" s="183">
        <v>0.28058436965446065</v>
      </c>
      <c r="I3520" s="191"/>
      <c r="J3520" s="191"/>
    </row>
    <row r="3521" spans="2:10">
      <c r="B3521" s="168">
        <v>3517</v>
      </c>
      <c r="C3521" s="181">
        <v>0.15297021752809911</v>
      </c>
      <c r="D3521" s="181">
        <v>3.6998796265040345E-3</v>
      </c>
      <c r="E3521" s="182">
        <v>0.25634864797187207</v>
      </c>
      <c r="F3521" s="183">
        <v>0.1261781250343679</v>
      </c>
      <c r="G3521" s="183">
        <v>3.1628844685290835E-3</v>
      </c>
      <c r="H3521" s="183">
        <v>0.27226313446452427</v>
      </c>
      <c r="I3521" s="191"/>
      <c r="J3521" s="191"/>
    </row>
    <row r="3522" spans="2:10">
      <c r="B3522" s="168">
        <v>3518</v>
      </c>
      <c r="C3522" s="181">
        <v>0.145540878242093</v>
      </c>
      <c r="D3522" s="181">
        <v>3.8355303638651595E-3</v>
      </c>
      <c r="E3522" s="182">
        <v>0.24827662722124849</v>
      </c>
      <c r="F3522" s="183">
        <v>0.12858930310406913</v>
      </c>
      <c r="G3522" s="183">
        <v>4.2289103634876625E-3</v>
      </c>
      <c r="H3522" s="183">
        <v>0.27257749949083282</v>
      </c>
      <c r="I3522" s="191"/>
      <c r="J3522" s="191"/>
    </row>
    <row r="3523" spans="2:10">
      <c r="B3523" s="168">
        <v>3519</v>
      </c>
      <c r="C3523" s="181">
        <v>0.13985437280076701</v>
      </c>
      <c r="D3523" s="181">
        <v>4.0685082137125565E-3</v>
      </c>
      <c r="E3523" s="182">
        <v>0.24083097339556719</v>
      </c>
      <c r="F3523" s="183">
        <v>0.1323959092403604</v>
      </c>
      <c r="G3523" s="183">
        <v>4.8303790282302776E-3</v>
      </c>
      <c r="H3523" s="183">
        <v>0.28310308270896223</v>
      </c>
      <c r="I3523" s="191"/>
      <c r="J3523" s="191"/>
    </row>
    <row r="3524" spans="2:10">
      <c r="B3524" s="168">
        <v>3520</v>
      </c>
      <c r="C3524" s="181">
        <v>0.13365644762983747</v>
      </c>
      <c r="D3524" s="181">
        <v>4.2913232170114883E-3</v>
      </c>
      <c r="E3524" s="182">
        <v>0.23683773486980086</v>
      </c>
      <c r="F3524" s="183">
        <v>0.1387067426693917</v>
      </c>
      <c r="G3524" s="183">
        <v>5.1403096630444293E-3</v>
      </c>
      <c r="H3524" s="183">
        <v>0.3059348571098931</v>
      </c>
      <c r="I3524" s="191"/>
      <c r="J3524" s="191"/>
    </row>
    <row r="3525" spans="2:10">
      <c r="B3525" s="168">
        <v>3521</v>
      </c>
      <c r="C3525" s="181">
        <v>0.12485566846332635</v>
      </c>
      <c r="D3525" s="181">
        <v>4.9427676081079015E-3</v>
      </c>
      <c r="E3525" s="182">
        <v>0.23137982712398661</v>
      </c>
      <c r="F3525" s="183">
        <v>0.14473036117543764</v>
      </c>
      <c r="G3525" s="183">
        <v>5.6254611911802877E-3</v>
      </c>
      <c r="H3525" s="183">
        <v>0.34611068983100551</v>
      </c>
      <c r="I3525" s="191"/>
      <c r="J3525" s="191"/>
    </row>
    <row r="3526" spans="2:10">
      <c r="B3526" s="168">
        <v>3522</v>
      </c>
      <c r="C3526" s="181">
        <v>0.11560940246639077</v>
      </c>
      <c r="D3526" s="181">
        <v>5.6061397091474487E-3</v>
      </c>
      <c r="E3526" s="182">
        <v>0.2254937170325805</v>
      </c>
      <c r="F3526" s="183">
        <v>0.14779257352741698</v>
      </c>
      <c r="G3526" s="183">
        <v>5.6010054624004192E-3</v>
      </c>
      <c r="H3526" s="183">
        <v>0.40293816632220869</v>
      </c>
      <c r="I3526" s="191"/>
      <c r="J3526" s="191"/>
    </row>
    <row r="3527" spans="2:10">
      <c r="B3527" s="168">
        <v>3523</v>
      </c>
      <c r="C3527" s="181">
        <v>0.10137313907467385</v>
      </c>
      <c r="D3527" s="181">
        <v>6.5711021839396436E-3</v>
      </c>
      <c r="E3527" s="182">
        <v>0.21777658849440751</v>
      </c>
      <c r="F3527" s="183">
        <v>0.14183742325292181</v>
      </c>
      <c r="G3527" s="183">
        <v>5.8043402821588187E-3</v>
      </c>
      <c r="H3527" s="183">
        <v>0.50921365610847724</v>
      </c>
      <c r="I3527" s="191"/>
      <c r="J3527" s="191"/>
    </row>
    <row r="3528" spans="2:10">
      <c r="B3528" s="168">
        <v>3524</v>
      </c>
      <c r="C3528" s="181">
        <v>8.5096854396951055E-2</v>
      </c>
      <c r="D3528" s="181">
        <v>7.7680937659042066E-3</v>
      </c>
      <c r="E3528" s="182">
        <v>0.40929248063962387</v>
      </c>
      <c r="F3528" s="183">
        <v>0.12696213110370089</v>
      </c>
      <c r="G3528" s="183">
        <v>6.5840444660699628E-3</v>
      </c>
      <c r="H3528" s="183">
        <v>0.66960615019362502</v>
      </c>
      <c r="I3528" s="191"/>
      <c r="J3528" s="191"/>
    </row>
    <row r="3529" spans="2:10">
      <c r="B3529" s="168">
        <v>3525</v>
      </c>
      <c r="C3529" s="181">
        <v>7.0298361464628353E-2</v>
      </c>
      <c r="D3529" s="181">
        <v>9.0309960138209404E-3</v>
      </c>
      <c r="E3529" s="182">
        <v>0.52447281227640885</v>
      </c>
      <c r="F3529" s="183">
        <v>0.10868180278853272</v>
      </c>
      <c r="G3529" s="183">
        <v>8.0298454733275914E-3</v>
      </c>
      <c r="H3529" s="183">
        <v>0.78248110039049579</v>
      </c>
      <c r="I3529" s="191"/>
      <c r="J3529" s="191"/>
    </row>
    <row r="3530" spans="2:10">
      <c r="B3530" s="168">
        <v>3526</v>
      </c>
      <c r="C3530" s="181">
        <v>5.9352881043779886E-2</v>
      </c>
      <c r="D3530" s="181">
        <v>8.3486875240120478E-3</v>
      </c>
      <c r="E3530" s="182">
        <v>0.51087579438087427</v>
      </c>
      <c r="F3530" s="183">
        <v>8.9576546052143047E-2</v>
      </c>
      <c r="G3530" s="183">
        <v>9.7980082129924661E-3</v>
      </c>
      <c r="H3530" s="183">
        <v>0.56234954868243248</v>
      </c>
      <c r="I3530" s="191"/>
      <c r="J3530" s="191"/>
    </row>
    <row r="3531" spans="2:10">
      <c r="B3531" s="168">
        <v>3527</v>
      </c>
      <c r="C3531" s="181">
        <v>5.0090055918144624E-2</v>
      </c>
      <c r="D3531" s="181">
        <v>7.8328336732313465E-3</v>
      </c>
      <c r="E3531" s="182">
        <v>0.50316809828643105</v>
      </c>
      <c r="F3531" s="183">
        <v>7.3482822765225234E-2</v>
      </c>
      <c r="G3531" s="183">
        <v>1.1370728355621532E-2</v>
      </c>
      <c r="H3531" s="183">
        <v>0.24894772834663145</v>
      </c>
      <c r="I3531" s="191"/>
      <c r="J3531" s="191"/>
    </row>
    <row r="3532" spans="2:10">
      <c r="B3532" s="168">
        <v>3528</v>
      </c>
      <c r="C3532" s="181">
        <v>4.5851527645978531E-2</v>
      </c>
      <c r="D3532" s="181">
        <v>8.5135580892278049E-3</v>
      </c>
      <c r="E3532" s="182">
        <v>0.57017424767327429</v>
      </c>
      <c r="F3532" s="183">
        <v>6.144351510522629E-2</v>
      </c>
      <c r="G3532" s="183">
        <v>1.3441403718185327E-2</v>
      </c>
      <c r="H3532" s="183">
        <v>0.12549682949110874</v>
      </c>
      <c r="I3532" s="191"/>
      <c r="J3532" s="191"/>
    </row>
    <row r="3533" spans="2:10">
      <c r="B3533" s="168">
        <v>3529</v>
      </c>
      <c r="C3533" s="181">
        <v>4.2798604909542341E-2</v>
      </c>
      <c r="D3533" s="181">
        <v>9.9932170043321965E-3</v>
      </c>
      <c r="E3533" s="182">
        <v>0.58530378274681405</v>
      </c>
      <c r="F3533" s="183">
        <v>5.2268530749320821E-2</v>
      </c>
      <c r="G3533" s="183">
        <v>1.5775232206636638E-2</v>
      </c>
      <c r="H3533" s="183">
        <v>0.10148142313506082</v>
      </c>
      <c r="I3533" s="191"/>
      <c r="J3533" s="191"/>
    </row>
    <row r="3534" spans="2:10">
      <c r="B3534" s="168">
        <v>3530</v>
      </c>
      <c r="C3534" s="181">
        <v>4.0411091213275997E-2</v>
      </c>
      <c r="D3534" s="181">
        <v>1.1111362765995832E-2</v>
      </c>
      <c r="E3534" s="182">
        <v>0.58232031504952508</v>
      </c>
      <c r="F3534" s="183">
        <v>4.4586574441636655E-2</v>
      </c>
      <c r="G3534" s="183">
        <v>1.8169691934029789E-2</v>
      </c>
      <c r="H3534" s="183">
        <v>9.7135441313721232E-2</v>
      </c>
      <c r="I3534" s="191"/>
      <c r="J3534" s="191"/>
    </row>
    <row r="3535" spans="2:10">
      <c r="B3535" s="168">
        <v>3531</v>
      </c>
      <c r="C3535" s="181">
        <v>4.1626169613181906E-2</v>
      </c>
      <c r="D3535" s="181">
        <v>1.1257403704306576E-2</v>
      </c>
      <c r="E3535" s="182">
        <v>0.58978288290209313</v>
      </c>
      <c r="F3535" s="183">
        <v>4.0542225644331478E-2</v>
      </c>
      <c r="G3535" s="183">
        <v>1.8766960445907161E-2</v>
      </c>
      <c r="H3535" s="183">
        <v>9.6843392323230748E-2</v>
      </c>
      <c r="I3535" s="191"/>
      <c r="J3535" s="191"/>
    </row>
    <row r="3536" spans="2:10">
      <c r="B3536" s="168">
        <v>3532</v>
      </c>
      <c r="C3536" s="181">
        <v>4.8339762581048391E-2</v>
      </c>
      <c r="D3536" s="181">
        <v>1.2718882695662488E-2</v>
      </c>
      <c r="E3536" s="182">
        <v>0.62159882975111314</v>
      </c>
      <c r="F3536" s="183">
        <v>3.5091692441945051E-2</v>
      </c>
      <c r="G3536" s="183">
        <v>2.1119079922642663E-2</v>
      </c>
      <c r="H3536" s="183">
        <v>9.7092044121537185E-2</v>
      </c>
      <c r="I3536" s="191"/>
      <c r="J3536" s="191"/>
    </row>
    <row r="3537" spans="2:10">
      <c r="B3537" s="168">
        <v>3533</v>
      </c>
      <c r="C3537" s="181">
        <v>5.249180823554709E-2</v>
      </c>
      <c r="D3537" s="181">
        <v>1.2022353570006189E-2</v>
      </c>
      <c r="E3537" s="182">
        <v>0.61209568989887386</v>
      </c>
      <c r="F3537" s="183">
        <v>3.038982797891197E-2</v>
      </c>
      <c r="G3537" s="183">
        <v>2.34990423482106E-2</v>
      </c>
      <c r="H3537" s="183">
        <v>0.10630274533989574</v>
      </c>
      <c r="I3537" s="191"/>
      <c r="J3537" s="191"/>
    </row>
    <row r="3538" spans="2:10">
      <c r="B3538" s="168">
        <v>3534</v>
      </c>
      <c r="C3538" s="181">
        <v>7.0920729254311837E-2</v>
      </c>
      <c r="D3538" s="181">
        <v>1.4990185126189578E-2</v>
      </c>
      <c r="E3538" s="182">
        <v>0.50282307205889309</v>
      </c>
      <c r="F3538" s="183">
        <v>3.1464496515618653E-2</v>
      </c>
      <c r="G3538" s="183">
        <v>2.3008606756792654E-2</v>
      </c>
      <c r="H3538" s="183">
        <v>0.18744438080895021</v>
      </c>
      <c r="I3538" s="191"/>
      <c r="J3538" s="191"/>
    </row>
    <row r="3539" spans="2:10">
      <c r="B3539" s="168">
        <v>3535</v>
      </c>
      <c r="C3539" s="181">
        <v>0.10075089936122654</v>
      </c>
      <c r="D3539" s="181">
        <v>1.7398330130820309E-2</v>
      </c>
      <c r="E3539" s="182">
        <v>0.65310730223435909</v>
      </c>
      <c r="F3539" s="183">
        <v>3.8308906389620215E-2</v>
      </c>
      <c r="G3539" s="183">
        <v>2.0729515744391535E-2</v>
      </c>
      <c r="H3539" s="183">
        <v>0.27703197429263232</v>
      </c>
      <c r="I3539" s="191"/>
      <c r="J3539" s="191"/>
    </row>
    <row r="3540" spans="2:10">
      <c r="B3540" s="168">
        <v>3536</v>
      </c>
      <c r="C3540" s="181">
        <v>0.1274146771384293</v>
      </c>
      <c r="D3540" s="181">
        <v>1.8277980193690084E-2</v>
      </c>
      <c r="E3540" s="182">
        <v>0.80215571170419497</v>
      </c>
      <c r="F3540" s="183">
        <v>4.8228870612383644E-2</v>
      </c>
      <c r="G3540" s="183">
        <v>1.8906920378481157E-2</v>
      </c>
      <c r="H3540" s="183">
        <v>0.28573099438932537</v>
      </c>
      <c r="I3540" s="191"/>
      <c r="J3540" s="191"/>
    </row>
    <row r="3541" spans="2:10">
      <c r="B3541" s="168">
        <v>3537</v>
      </c>
      <c r="C3541" s="181">
        <v>0.15652486930507542</v>
      </c>
      <c r="D3541" s="181">
        <v>1.5987625198992612E-2</v>
      </c>
      <c r="E3541" s="182">
        <v>0.91696442761772068</v>
      </c>
      <c r="F3541" s="183">
        <v>6.2588754875560551E-2</v>
      </c>
      <c r="G3541" s="183">
        <v>1.6671558376959283E-2</v>
      </c>
      <c r="H3541" s="183">
        <v>0.27243575297083356</v>
      </c>
      <c r="I3541" s="191"/>
      <c r="J3541" s="191"/>
    </row>
    <row r="3542" spans="2:10">
      <c r="B3542" s="168">
        <v>3538</v>
      </c>
      <c r="C3542" s="181">
        <v>0.18965791601488077</v>
      </c>
      <c r="D3542" s="181">
        <v>1.3229298746615313E-2</v>
      </c>
      <c r="E3542" s="182">
        <v>0.97849635983985039</v>
      </c>
      <c r="F3542" s="183">
        <v>8.2777954043061347E-2</v>
      </c>
      <c r="G3542" s="183">
        <v>1.361601491189756E-2</v>
      </c>
      <c r="H3542" s="183">
        <v>0.25555989037445886</v>
      </c>
      <c r="I3542" s="191"/>
      <c r="J3542" s="191"/>
    </row>
    <row r="3543" spans="2:10">
      <c r="B3543" s="168">
        <v>3539</v>
      </c>
      <c r="C3543" s="181">
        <v>0.22184184656498673</v>
      </c>
      <c r="D3543" s="181">
        <v>9.4803461374673836E-3</v>
      </c>
      <c r="E3543" s="182">
        <v>0.99934681048016072</v>
      </c>
      <c r="F3543" s="183">
        <v>0.10327346752945837</v>
      </c>
      <c r="G3543" s="183">
        <v>9.2407766421369868E-3</v>
      </c>
      <c r="H3543" s="183">
        <v>0.23578135541956408</v>
      </c>
      <c r="I3543" s="191"/>
      <c r="J3543" s="191"/>
    </row>
    <row r="3544" spans="2:10">
      <c r="B3544" s="168">
        <v>3540</v>
      </c>
      <c r="C3544" s="181">
        <v>0.25666808717043071</v>
      </c>
      <c r="D3544" s="181">
        <v>6.7164616198306928E-3</v>
      </c>
      <c r="E3544" s="182">
        <v>0.98900819742026169</v>
      </c>
      <c r="F3544" s="183">
        <v>0.12932514697829833</v>
      </c>
      <c r="G3544" s="183">
        <v>5.5945358720999273E-3</v>
      </c>
      <c r="H3544" s="183">
        <v>0.22452401792021787</v>
      </c>
      <c r="I3544" s="191"/>
      <c r="J3544" s="191"/>
    </row>
    <row r="3545" spans="2:10">
      <c r="B3545" s="168">
        <v>3541</v>
      </c>
      <c r="C3545" s="181">
        <v>0.28932108469656104</v>
      </c>
      <c r="D3545" s="181">
        <v>4.3927096282318483E-3</v>
      </c>
      <c r="E3545" s="182">
        <v>0.92908576870101423</v>
      </c>
      <c r="F3545" s="183">
        <v>0.16264018189520046</v>
      </c>
      <c r="G3545" s="183">
        <v>2.457123298366492E-3</v>
      </c>
      <c r="H3545" s="183">
        <v>0.21587412838459513</v>
      </c>
      <c r="I3545" s="191"/>
      <c r="J3545" s="191"/>
    </row>
    <row r="3546" spans="2:10">
      <c r="B3546" s="168">
        <v>3542</v>
      </c>
      <c r="C3546" s="181">
        <v>0.30355375595895434</v>
      </c>
      <c r="D3546" s="181">
        <v>4.0363853834325209E-3</v>
      </c>
      <c r="E3546" s="182">
        <v>0.80393871489754121</v>
      </c>
      <c r="F3546" s="183">
        <v>0.19731327349752353</v>
      </c>
      <c r="G3546" s="183">
        <v>9.8524069670374425E-4</v>
      </c>
      <c r="H3546" s="183">
        <v>0.21432682443074924</v>
      </c>
      <c r="I3546" s="191"/>
      <c r="J3546" s="191"/>
    </row>
    <row r="3547" spans="2:10">
      <c r="B3547" s="168">
        <v>3543</v>
      </c>
      <c r="C3547" s="181">
        <v>0.30415858362654746</v>
      </c>
      <c r="D3547" s="181">
        <v>4.4190815877416531E-3</v>
      </c>
      <c r="E3547" s="182">
        <v>0.68467470454817503</v>
      </c>
      <c r="F3547" s="183">
        <v>0.24092670958468773</v>
      </c>
      <c r="G3547" s="183">
        <v>4.9135014083214173E-4</v>
      </c>
      <c r="H3547" s="183">
        <v>0.22829331103729089</v>
      </c>
      <c r="I3547" s="191"/>
      <c r="J3547" s="191"/>
    </row>
    <row r="3548" spans="2:10">
      <c r="B3548" s="168">
        <v>3544</v>
      </c>
      <c r="C3548" s="181">
        <v>0.291656642085101</v>
      </c>
      <c r="D3548" s="181">
        <v>4.542917130180903E-3</v>
      </c>
      <c r="E3548" s="182">
        <v>0.59751784088785276</v>
      </c>
      <c r="F3548" s="183">
        <v>0.28266102712759</v>
      </c>
      <c r="G3548" s="183">
        <v>3.9274816510055692E-4</v>
      </c>
      <c r="H3548" s="183">
        <v>0.26090691840331159</v>
      </c>
      <c r="I3548" s="191"/>
      <c r="J3548" s="191"/>
    </row>
    <row r="3549" spans="2:10">
      <c r="B3549" s="168">
        <v>3545</v>
      </c>
      <c r="C3549" s="181">
        <v>0.25736588060979892</v>
      </c>
      <c r="D3549" s="181">
        <v>3.2582703779665003E-3</v>
      </c>
      <c r="E3549" s="182">
        <v>0.51835237879219787</v>
      </c>
      <c r="F3549" s="183">
        <v>0.30228993138111176</v>
      </c>
      <c r="G3549" s="183">
        <v>3.64871344067546E-4</v>
      </c>
      <c r="H3549" s="183">
        <v>0.31333619531347406</v>
      </c>
      <c r="I3549" s="191"/>
      <c r="J3549" s="191"/>
    </row>
    <row r="3550" spans="2:10">
      <c r="B3550" s="168">
        <v>3546</v>
      </c>
      <c r="C3550" s="181">
        <v>0.21293600275779581</v>
      </c>
      <c r="D3550" s="181">
        <v>3.7076662884526117E-3</v>
      </c>
      <c r="E3550" s="182">
        <v>0.44423502536354975</v>
      </c>
      <c r="F3550" s="183">
        <v>0.30094352739572278</v>
      </c>
      <c r="G3550" s="183">
        <v>4.5930703913441587E-4</v>
      </c>
      <c r="H3550" s="183">
        <v>0.38386536497435558</v>
      </c>
      <c r="I3550" s="191"/>
      <c r="J3550" s="191"/>
    </row>
    <row r="3551" spans="2:10">
      <c r="B3551" s="168">
        <v>3547</v>
      </c>
      <c r="C3551" s="181">
        <v>0.16651403324780356</v>
      </c>
      <c r="D3551" s="181">
        <v>4.0584694200741711E-3</v>
      </c>
      <c r="E3551" s="182">
        <v>0.38332883365345671</v>
      </c>
      <c r="F3551" s="183">
        <v>0.27727499748070766</v>
      </c>
      <c r="G3551" s="183">
        <v>7.2767648390299885E-4</v>
      </c>
      <c r="H3551" s="183">
        <v>0.48762275914584813</v>
      </c>
      <c r="I3551" s="191"/>
      <c r="J3551" s="191"/>
    </row>
    <row r="3552" spans="2:10">
      <c r="B3552" s="168">
        <v>3548</v>
      </c>
      <c r="C3552" s="181">
        <v>0.12869532190541791</v>
      </c>
      <c r="D3552" s="181">
        <v>4.9284599012510552E-3</v>
      </c>
      <c r="E3552" s="182">
        <v>0.54215794934916728</v>
      </c>
      <c r="F3552" s="183">
        <v>0.24124350443852463</v>
      </c>
      <c r="G3552" s="183">
        <v>1.0111190579057128E-3</v>
      </c>
      <c r="H3552" s="183">
        <v>0.64335137815634091</v>
      </c>
      <c r="I3552" s="191"/>
      <c r="J3552" s="191"/>
    </row>
    <row r="3553" spans="2:10">
      <c r="B3553" s="168">
        <v>3549</v>
      </c>
      <c r="C3553" s="181">
        <v>0.10028888658317621</v>
      </c>
      <c r="D3553" s="181">
        <v>6.1110357286970115E-3</v>
      </c>
      <c r="E3553" s="182">
        <v>0.63983089804138271</v>
      </c>
      <c r="F3553" s="183">
        <v>0.20147404586882017</v>
      </c>
      <c r="G3553" s="183">
        <v>1.4148079437762092E-3</v>
      </c>
      <c r="H3553" s="183">
        <v>0.74791700092942337</v>
      </c>
      <c r="I3553" s="191"/>
      <c r="J3553" s="191"/>
    </row>
    <row r="3554" spans="2:10">
      <c r="B3554" s="168">
        <v>3550</v>
      </c>
      <c r="C3554" s="181">
        <v>8.0675432854059051E-2</v>
      </c>
      <c r="D3554" s="181">
        <v>4.541198442715901E-3</v>
      </c>
      <c r="E3554" s="182">
        <v>0.62025267024709319</v>
      </c>
      <c r="F3554" s="183">
        <v>0.16411704096024074</v>
      </c>
      <c r="G3554" s="183">
        <v>1.8430880472286842E-3</v>
      </c>
      <c r="H3554" s="183">
        <v>0.51584469415079071</v>
      </c>
      <c r="I3554" s="191"/>
      <c r="J3554" s="191"/>
    </row>
    <row r="3555" spans="2:10">
      <c r="B3555" s="168">
        <v>3551</v>
      </c>
      <c r="C3555" s="181">
        <v>6.8752694945882292E-2</v>
      </c>
      <c r="D3555" s="181">
        <v>2.7436650463917374E-3</v>
      </c>
      <c r="E3555" s="182">
        <v>0.6063542956238106</v>
      </c>
      <c r="F3555" s="183">
        <v>0.13272084029895334</v>
      </c>
      <c r="G3555" s="183">
        <v>2.3212619020561583E-3</v>
      </c>
      <c r="H3555" s="183">
        <v>0.22389731659812931</v>
      </c>
      <c r="I3555" s="191"/>
      <c r="J3555" s="191"/>
    </row>
    <row r="3556" spans="2:10">
      <c r="B3556" s="168">
        <v>3552</v>
      </c>
      <c r="C3556" s="181">
        <v>6.3210343256637033E-2</v>
      </c>
      <c r="D3556" s="181">
        <v>2.8956154678914541E-3</v>
      </c>
      <c r="E3556" s="182">
        <v>0.59252649571342098</v>
      </c>
      <c r="F3556" s="183">
        <v>0.11314613144321499</v>
      </c>
      <c r="G3556" s="183">
        <v>2.8033310599441382E-3</v>
      </c>
      <c r="H3556" s="183">
        <v>0.11923405014263298</v>
      </c>
      <c r="I3556" s="191"/>
      <c r="J3556" s="191"/>
    </row>
    <row r="3557" spans="2:10">
      <c r="B3557" s="168">
        <v>3553</v>
      </c>
      <c r="C3557" s="181">
        <v>6.1239964835544711E-2</v>
      </c>
      <c r="D3557" s="181">
        <v>3.2448994389553515E-3</v>
      </c>
      <c r="E3557" s="182">
        <v>0.58530378274681405</v>
      </c>
      <c r="F3557" s="183">
        <v>9.8042267101052946E-2</v>
      </c>
      <c r="G3557" s="183">
        <v>3.055949931468066E-3</v>
      </c>
      <c r="H3557" s="183">
        <v>9.9563567139822451E-2</v>
      </c>
      <c r="I3557" s="191"/>
      <c r="J3557" s="191"/>
    </row>
    <row r="3558" spans="2:10">
      <c r="B3558" s="168">
        <v>3554</v>
      </c>
      <c r="C3558" s="181">
        <v>6.1646465454654138E-2</v>
      </c>
      <c r="D3558" s="181">
        <v>3.6156499140214708E-3</v>
      </c>
      <c r="E3558" s="182">
        <v>0.58232031504952508</v>
      </c>
      <c r="F3558" s="183">
        <v>8.5482311287539789E-2</v>
      </c>
      <c r="G3558" s="183">
        <v>3.3154787318993291E-3</v>
      </c>
      <c r="H3558" s="183">
        <v>9.6219160760047134E-2</v>
      </c>
      <c r="I3558" s="191"/>
      <c r="J3558" s="191"/>
    </row>
    <row r="3559" spans="2:10">
      <c r="B3559" s="168">
        <v>3555</v>
      </c>
      <c r="C3559" s="181">
        <v>6.7126683488624064E-2</v>
      </c>
      <c r="D3559" s="181">
        <v>4.1170046419404848E-3</v>
      </c>
      <c r="E3559" s="182">
        <v>0.58978288290209313</v>
      </c>
      <c r="F3559" s="183">
        <v>7.5970053664131426E-2</v>
      </c>
      <c r="G3559" s="183">
        <v>3.7110044174430306E-3</v>
      </c>
      <c r="H3559" s="183">
        <v>9.584119944194032E-2</v>
      </c>
      <c r="I3559" s="191"/>
      <c r="J3559" s="191"/>
    </row>
    <row r="3560" spans="2:10">
      <c r="B3560" s="168">
        <v>3556</v>
      </c>
      <c r="C3560" s="181">
        <v>7.9258129801915891E-2</v>
      </c>
      <c r="D3560" s="181">
        <v>4.7246873869434564E-3</v>
      </c>
      <c r="E3560" s="182">
        <v>0.62159882975111314</v>
      </c>
      <c r="F3560" s="183">
        <v>6.5816828588058721E-2</v>
      </c>
      <c r="G3560" s="183">
        <v>4.053892703369112E-3</v>
      </c>
      <c r="H3560" s="183">
        <v>9.6061537218516943E-2</v>
      </c>
      <c r="I3560" s="191"/>
      <c r="J3560" s="191"/>
    </row>
    <row r="3561" spans="2:10">
      <c r="B3561" s="168">
        <v>3557</v>
      </c>
      <c r="C3561" s="181">
        <v>8.9735148532590944E-2</v>
      </c>
      <c r="D3561" s="181">
        <v>4.4616913808486784E-3</v>
      </c>
      <c r="E3561" s="182">
        <v>0.61139562548572512</v>
      </c>
      <c r="F3561" s="183">
        <v>5.8876025372961528E-2</v>
      </c>
      <c r="G3561" s="183">
        <v>4.5462928824175639E-3</v>
      </c>
      <c r="H3561" s="183">
        <v>0.10504096315657772</v>
      </c>
      <c r="I3561" s="191"/>
      <c r="J3561" s="191"/>
    </row>
    <row r="3562" spans="2:10">
      <c r="B3562" s="168">
        <v>3558</v>
      </c>
      <c r="C3562" s="181">
        <v>0.12428221708978959</v>
      </c>
      <c r="D3562" s="181">
        <v>6.3722137399507186E-3</v>
      </c>
      <c r="E3562" s="182">
        <v>0.50282307205889309</v>
      </c>
      <c r="F3562" s="183">
        <v>6.1991847040178155E-2</v>
      </c>
      <c r="G3562" s="183">
        <v>4.0151767781677374E-3</v>
      </c>
      <c r="H3562" s="183">
        <v>0.18483904978143081</v>
      </c>
      <c r="I3562" s="191"/>
      <c r="J3562" s="191"/>
    </row>
    <row r="3563" spans="2:10">
      <c r="B3563" s="168">
        <v>3559</v>
      </c>
      <c r="C3563" s="181">
        <v>0.18129605334261858</v>
      </c>
      <c r="D3563" s="181">
        <v>7.5652767952490846E-3</v>
      </c>
      <c r="E3563" s="182">
        <v>0.65310730223435909</v>
      </c>
      <c r="F3563" s="183">
        <v>8.1043977117544908E-2</v>
      </c>
      <c r="G3563" s="183">
        <v>2.7373141411186986E-3</v>
      </c>
      <c r="H3563" s="183">
        <v>0.27586907067118094</v>
      </c>
      <c r="I3563" s="191"/>
      <c r="J3563" s="191"/>
    </row>
    <row r="3564" spans="2:10">
      <c r="B3564" s="168">
        <v>3560</v>
      </c>
      <c r="C3564" s="181">
        <v>0.24684319855588546</v>
      </c>
      <c r="D3564" s="181">
        <v>6.7171824524515705E-3</v>
      </c>
      <c r="E3564" s="182">
        <v>0.80215571170419497</v>
      </c>
      <c r="F3564" s="183">
        <v>0.11457479383770762</v>
      </c>
      <c r="G3564" s="183">
        <v>1.4680889152038235E-3</v>
      </c>
      <c r="H3564" s="183">
        <v>0.28437853677193176</v>
      </c>
      <c r="I3564" s="191"/>
      <c r="J3564" s="191"/>
    </row>
    <row r="3565" spans="2:10">
      <c r="B3565" s="168">
        <v>3561</v>
      </c>
      <c r="C3565" s="181">
        <v>0.32463180923161206</v>
      </c>
      <c r="D3565" s="181">
        <v>4.3685431805616957E-3</v>
      </c>
      <c r="E3565" s="182">
        <v>0.91696442761772068</v>
      </c>
      <c r="F3565" s="183">
        <v>0.16434495811974828</v>
      </c>
      <c r="G3565" s="183">
        <v>7.6615530370069049E-4</v>
      </c>
      <c r="H3565" s="183">
        <v>0.27294928641167776</v>
      </c>
      <c r="I3565" s="191"/>
      <c r="J3565" s="191"/>
    </row>
    <row r="3566" spans="2:10">
      <c r="B3566" s="168">
        <v>3562</v>
      </c>
      <c r="C3566" s="181">
        <v>0.40004890243965169</v>
      </c>
      <c r="D3566" s="181">
        <v>3.0848411143825807E-3</v>
      </c>
      <c r="E3566" s="182">
        <v>0.97849635983985039</v>
      </c>
      <c r="F3566" s="183">
        <v>0.23014644513527924</v>
      </c>
      <c r="G3566" s="183">
        <v>3.3709613963611419E-4</v>
      </c>
      <c r="H3566" s="183">
        <v>0.25804729041427488</v>
      </c>
      <c r="I3566" s="191"/>
      <c r="J3566" s="191"/>
    </row>
    <row r="3567" spans="2:10">
      <c r="B3567" s="168">
        <v>3563</v>
      </c>
      <c r="C3567" s="181">
        <v>0.46736824907324759</v>
      </c>
      <c r="D3567" s="181">
        <v>2.2772787502422591E-3</v>
      </c>
      <c r="E3567" s="182">
        <v>0.99934681048016072</v>
      </c>
      <c r="F3567" s="183">
        <v>0.30373793449962255</v>
      </c>
      <c r="G3567" s="183">
        <v>1.9916853909368495E-4</v>
      </c>
      <c r="H3567" s="183">
        <v>0.2392862079224751</v>
      </c>
      <c r="I3567" s="191"/>
      <c r="J3567" s="191"/>
    </row>
    <row r="3568" spans="2:10">
      <c r="B3568" s="168">
        <v>3564</v>
      </c>
      <c r="C3568" s="181">
        <v>0.5226553611324416</v>
      </c>
      <c r="D3568" s="181">
        <v>1.929808259160157E-3</v>
      </c>
      <c r="E3568" s="182">
        <v>0.98900819742026169</v>
      </c>
      <c r="F3568" s="183">
        <v>0.39585228692684721</v>
      </c>
      <c r="G3568" s="183">
        <v>2.2338716246987292E-4</v>
      </c>
      <c r="H3568" s="183">
        <v>0.2267123125155297</v>
      </c>
      <c r="I3568" s="191"/>
      <c r="J3568" s="191"/>
    </row>
    <row r="3569" spans="2:10">
      <c r="B3569" s="168">
        <v>3565</v>
      </c>
      <c r="C3569" s="181">
        <v>0.54597753100197344</v>
      </c>
      <c r="D3569" s="181">
        <v>1.7434752451304211E-3</v>
      </c>
      <c r="E3569" s="182">
        <v>0.92908576870101423</v>
      </c>
      <c r="F3569" s="183">
        <v>0.48073920729853542</v>
      </c>
      <c r="G3569" s="183">
        <v>5.199382780762E-5</v>
      </c>
      <c r="H3569" s="183">
        <v>0.21740432043745783</v>
      </c>
      <c r="I3569" s="191"/>
      <c r="J3569" s="191"/>
    </row>
    <row r="3570" spans="2:10">
      <c r="B3570" s="168">
        <v>3566</v>
      </c>
      <c r="C3570" s="181">
        <v>0.54155794776525856</v>
      </c>
      <c r="D3570" s="181">
        <v>1.9429636988471046E-3</v>
      </c>
      <c r="E3570" s="182">
        <v>0.80393871489754121</v>
      </c>
      <c r="F3570" s="183">
        <v>0.54070479459996112</v>
      </c>
      <c r="G3570" s="183">
        <v>4.0070813222419967E-5</v>
      </c>
      <c r="H3570" s="183">
        <v>0.21628869505789775</v>
      </c>
      <c r="I3570" s="191"/>
      <c r="J3570" s="191"/>
    </row>
    <row r="3571" spans="2:10">
      <c r="B3571" s="168">
        <v>3567</v>
      </c>
      <c r="C3571" s="181">
        <v>0.53472182206440799</v>
      </c>
      <c r="D3571" s="181">
        <v>2.2783801190398314E-3</v>
      </c>
      <c r="E3571" s="182">
        <v>0.68467470454817503</v>
      </c>
      <c r="F3571" s="183">
        <v>0.60179569486515705</v>
      </c>
      <c r="G3571" s="183">
        <v>9.8229381525796745E-6</v>
      </c>
      <c r="H3571" s="183">
        <v>0.22871960906539129</v>
      </c>
      <c r="I3571" s="191"/>
      <c r="J3571" s="191"/>
    </row>
    <row r="3572" spans="2:10">
      <c r="B3572" s="168">
        <v>3568</v>
      </c>
      <c r="C3572" s="181">
        <v>0.50152975714267523</v>
      </c>
      <c r="D3572" s="181">
        <v>2.3540054942257646E-3</v>
      </c>
      <c r="E3572" s="182">
        <v>0.59751784088785276</v>
      </c>
      <c r="F3572" s="183">
        <v>0.65169721058839025</v>
      </c>
      <c r="G3572" s="183">
        <v>8.6712833346910215E-6</v>
      </c>
      <c r="H3572" s="183">
        <v>0.26048908812002763</v>
      </c>
      <c r="I3572" s="191"/>
      <c r="J3572" s="191"/>
    </row>
    <row r="3573" spans="2:10">
      <c r="B3573" s="168">
        <v>3569</v>
      </c>
      <c r="C3573" s="181">
        <v>0.45054857763832395</v>
      </c>
      <c r="D3573" s="181">
        <v>1.5539096705232977E-3</v>
      </c>
      <c r="E3573" s="182">
        <v>0.51835237879219787</v>
      </c>
      <c r="F3573" s="183">
        <v>0.67892681252836462</v>
      </c>
      <c r="G3573" s="183">
        <v>6.6728235036489688E-6</v>
      </c>
      <c r="H3573" s="183">
        <v>0.31212416113095165</v>
      </c>
      <c r="I3573" s="191"/>
      <c r="J3573" s="191"/>
    </row>
    <row r="3574" spans="2:10">
      <c r="B3574" s="168">
        <v>3570</v>
      </c>
      <c r="C3574" s="181">
        <v>0.38493968346129365</v>
      </c>
      <c r="D3574" s="181">
        <v>1.5566404131821603E-3</v>
      </c>
      <c r="E3574" s="182">
        <v>0.44423502536354975</v>
      </c>
      <c r="F3574" s="183">
        <v>0.66730579542899282</v>
      </c>
      <c r="G3574" s="183">
        <v>4.7421080736591609E-7</v>
      </c>
      <c r="H3574" s="183">
        <v>0.38144553048172009</v>
      </c>
      <c r="I3574" s="191"/>
      <c r="J3574" s="191"/>
    </row>
    <row r="3575" spans="2:10">
      <c r="B3575" s="168">
        <v>3571</v>
      </c>
      <c r="C3575" s="181">
        <v>0.31430874767726236</v>
      </c>
      <c r="D3575" s="181">
        <v>1.6245061451798551E-3</v>
      </c>
      <c r="E3575" s="182">
        <v>0.38332883365345671</v>
      </c>
      <c r="F3575" s="183">
        <v>0.6131238775441904</v>
      </c>
      <c r="G3575" s="183">
        <v>4.247573945977562E-5</v>
      </c>
      <c r="H3575" s="183">
        <v>0.48602747130470964</v>
      </c>
      <c r="I3575" s="191"/>
      <c r="J3575" s="191"/>
    </row>
    <row r="3576" spans="2:10">
      <c r="B3576" s="168">
        <v>3572</v>
      </c>
      <c r="C3576" s="181">
        <v>0.23694983613747533</v>
      </c>
      <c r="D3576" s="181">
        <v>1.8735437907632828E-3</v>
      </c>
      <c r="E3576" s="182">
        <v>0.53975052318971428</v>
      </c>
      <c r="F3576" s="183">
        <v>0.52528344589508436</v>
      </c>
      <c r="G3576" s="183">
        <v>5.419552084181902E-6</v>
      </c>
      <c r="H3576" s="183">
        <v>0.641058912658653</v>
      </c>
      <c r="I3576" s="191"/>
      <c r="J3576" s="191"/>
    </row>
    <row r="3577" spans="2:10">
      <c r="B3577" s="168">
        <v>3573</v>
      </c>
      <c r="C3577" s="181">
        <v>0.18043473687468828</v>
      </c>
      <c r="D3577" s="181">
        <v>2.177726766424329E-3</v>
      </c>
      <c r="E3577" s="182">
        <v>0.63983089804138271</v>
      </c>
      <c r="F3577" s="183">
        <v>0.43594319453531255</v>
      </c>
      <c r="G3577" s="183">
        <v>1.7139333466225268E-5</v>
      </c>
      <c r="H3577" s="183">
        <v>0.74505649088363524</v>
      </c>
      <c r="I3577" s="191"/>
      <c r="J3577" s="191"/>
    </row>
    <row r="3578" spans="2:10">
      <c r="B3578" s="168">
        <v>3574</v>
      </c>
      <c r="C3578" s="181">
        <v>0.14086746046191698</v>
      </c>
      <c r="D3578" s="181">
        <v>1.0397342637425075E-3</v>
      </c>
      <c r="E3578" s="182">
        <v>0.62025267024709319</v>
      </c>
      <c r="F3578" s="183">
        <v>0.3550879015221366</v>
      </c>
      <c r="G3578" s="183">
        <v>4.5930703913441637E-5</v>
      </c>
      <c r="H3578" s="183">
        <v>0.51417072684739973</v>
      </c>
      <c r="I3578" s="191"/>
      <c r="J3578" s="191"/>
    </row>
    <row r="3579" spans="2:10">
      <c r="B3579" s="168">
        <v>3575</v>
      </c>
      <c r="C3579" s="181">
        <v>0.11679580129154171</v>
      </c>
      <c r="D3579" s="181">
        <v>6.2202382421350114E-4</v>
      </c>
      <c r="E3579" s="182">
        <v>0.6063542956238106</v>
      </c>
      <c r="F3579" s="183">
        <v>0.28678315252629399</v>
      </c>
      <c r="G3579" s="183">
        <v>1.2387063732408247E-4</v>
      </c>
      <c r="H3579" s="183">
        <v>0.22239561497834667</v>
      </c>
      <c r="I3579" s="191"/>
      <c r="J3579" s="191"/>
    </row>
    <row r="3580" spans="2:10">
      <c r="B3580" s="168">
        <v>3576</v>
      </c>
      <c r="C3580" s="181">
        <v>0.10234503298982724</v>
      </c>
      <c r="D3580" s="181">
        <v>8.2559623175183447E-4</v>
      </c>
      <c r="E3580" s="182">
        <v>0.59252649571342098</v>
      </c>
      <c r="F3580" s="183">
        <v>0.22997517113007074</v>
      </c>
      <c r="G3580" s="183">
        <v>2.8510231182849409E-4</v>
      </c>
      <c r="H3580" s="183">
        <v>0.11854913307493181</v>
      </c>
      <c r="I3580" s="191"/>
      <c r="J3580" s="191"/>
    </row>
    <row r="3581" spans="2:10">
      <c r="B3581" s="168">
        <v>3577</v>
      </c>
      <c r="C3581" s="181">
        <v>9.2094108599359181E-2</v>
      </c>
      <c r="D3581" s="181">
        <v>1.1407960941181646E-3</v>
      </c>
      <c r="E3581" s="182">
        <v>0.58530378274681405</v>
      </c>
      <c r="F3581" s="183">
        <v>0.18629126723561074</v>
      </c>
      <c r="G3581" s="183">
        <v>6.3567958727401078E-4</v>
      </c>
      <c r="H3581" s="183">
        <v>9.9441049457010239E-2</v>
      </c>
      <c r="I3581" s="191"/>
      <c r="J3581" s="191"/>
    </row>
    <row r="3582" spans="2:10">
      <c r="B3582" s="168">
        <v>3578</v>
      </c>
      <c r="C3582" s="181">
        <v>8.4432746280567725E-2</v>
      </c>
      <c r="D3582" s="181">
        <v>1.5087572061803711E-3</v>
      </c>
      <c r="E3582" s="182">
        <v>0.58232031504952508</v>
      </c>
      <c r="F3582" s="183">
        <v>0.15356652086886552</v>
      </c>
      <c r="G3582" s="183">
        <v>1.205647105527315E-3</v>
      </c>
      <c r="H3582" s="183">
        <v>9.6221365901926426E-2</v>
      </c>
      <c r="I3582" s="191"/>
      <c r="J3582" s="191"/>
    </row>
    <row r="3583" spans="2:10">
      <c r="B3583" s="168">
        <v>3579</v>
      </c>
      <c r="C3583" s="181">
        <v>7.9709578002860035E-2</v>
      </c>
      <c r="D3583" s="181">
        <v>1.9447601528198406E-3</v>
      </c>
      <c r="E3583" s="182">
        <v>0.58978288290209313</v>
      </c>
      <c r="F3583" s="183">
        <v>0.12874123638525939</v>
      </c>
      <c r="G3583" s="183">
        <v>1.5429803505671144E-3</v>
      </c>
      <c r="H3583" s="183">
        <v>9.5842522527067889E-2</v>
      </c>
      <c r="I3583" s="191"/>
      <c r="J3583" s="191"/>
    </row>
    <row r="3584" spans="2:10">
      <c r="B3584" s="168">
        <v>3580</v>
      </c>
      <c r="C3584" s="181">
        <v>8.6819726747407344E-2</v>
      </c>
      <c r="D3584" s="181">
        <v>2.4999695727761571E-3</v>
      </c>
      <c r="E3584" s="182">
        <v>0.62159882975111314</v>
      </c>
      <c r="F3584" s="183">
        <v>0.10765095254100088</v>
      </c>
      <c r="G3584" s="183">
        <v>2.1180625710998662E-3</v>
      </c>
      <c r="H3584" s="183">
        <v>9.6083588637309661E-2</v>
      </c>
      <c r="I3584" s="191"/>
      <c r="J3584" s="191"/>
    </row>
    <row r="3585" spans="2:10">
      <c r="B3585" s="168">
        <v>3581</v>
      </c>
      <c r="C3585" s="181">
        <v>9.3431385062249045E-2</v>
      </c>
      <c r="D3585" s="181">
        <v>2.8261678384534153E-3</v>
      </c>
      <c r="E3585" s="182">
        <v>0.61106146302584363</v>
      </c>
      <c r="F3585" s="183">
        <v>9.1533027492477465E-2</v>
      </c>
      <c r="G3585" s="183">
        <v>2.8007906449046814E-3</v>
      </c>
      <c r="H3585" s="183">
        <v>0.10552256614301012</v>
      </c>
      <c r="I3585" s="191"/>
      <c r="J3585" s="191"/>
    </row>
    <row r="3586" spans="2:10">
      <c r="B3586" s="168">
        <v>3582</v>
      </c>
      <c r="C3586" s="181">
        <v>0.12794222696470034</v>
      </c>
      <c r="D3586" s="181">
        <v>4.3740405931349206E-3</v>
      </c>
      <c r="E3586" s="182">
        <v>0.50282307205889309</v>
      </c>
      <c r="F3586" s="183">
        <v>9.5059865401661781E-2</v>
      </c>
      <c r="G3586" s="183">
        <v>2.5571140343196527E-3</v>
      </c>
      <c r="H3586" s="183">
        <v>0.18620994238493507</v>
      </c>
      <c r="I3586" s="191"/>
      <c r="J3586" s="191"/>
    </row>
    <row r="3587" spans="2:10">
      <c r="B3587" s="168">
        <v>3583</v>
      </c>
      <c r="C3587" s="181">
        <v>0.18491230561813674</v>
      </c>
      <c r="D3587" s="181">
        <v>4.7779332211368075E-3</v>
      </c>
      <c r="E3587" s="182">
        <v>0.65310730223435909</v>
      </c>
      <c r="F3587" s="183">
        <v>0.11644284576448344</v>
      </c>
      <c r="G3587" s="183">
        <v>1.6261027306582524E-3</v>
      </c>
      <c r="H3587" s="183">
        <v>0.27573208725764076</v>
      </c>
      <c r="I3587" s="191"/>
      <c r="J3587" s="191"/>
    </row>
    <row r="3588" spans="2:10">
      <c r="B3588" s="168">
        <v>3584</v>
      </c>
      <c r="C3588" s="181">
        <v>0.2379184579303561</v>
      </c>
      <c r="D3588" s="181">
        <v>4.1387984113943951E-3</v>
      </c>
      <c r="E3588" s="182">
        <v>0.80215571170419497</v>
      </c>
      <c r="F3588" s="183">
        <v>0.1352235506721628</v>
      </c>
      <c r="G3588" s="183">
        <v>1.0333730936513826E-3</v>
      </c>
      <c r="H3588" s="183">
        <v>0.28392604165830571</v>
      </c>
      <c r="I3588" s="191"/>
      <c r="J3588" s="191"/>
    </row>
    <row r="3589" spans="2:10">
      <c r="B3589" s="168">
        <v>3585</v>
      </c>
      <c r="C3589" s="181">
        <v>0.29997875049413492</v>
      </c>
      <c r="D3589" s="181">
        <v>3.2313655376439167E-3</v>
      </c>
      <c r="E3589" s="182">
        <v>0.91696442761772068</v>
      </c>
      <c r="F3589" s="183">
        <v>0.16493276443794574</v>
      </c>
      <c r="G3589" s="183">
        <v>7.9626768996842519E-4</v>
      </c>
      <c r="H3589" s="183">
        <v>0.27189117113232913</v>
      </c>
      <c r="I3589" s="191"/>
      <c r="J3589" s="191"/>
    </row>
    <row r="3590" spans="2:10">
      <c r="B3590" s="168">
        <v>3586</v>
      </c>
      <c r="C3590" s="181">
        <v>0.36238096246472457</v>
      </c>
      <c r="D3590" s="181">
        <v>2.6798638890265236E-3</v>
      </c>
      <c r="E3590" s="182">
        <v>0.97849635983985039</v>
      </c>
      <c r="F3590" s="183">
        <v>0.21268325379101527</v>
      </c>
      <c r="G3590" s="183">
        <v>5.1353643217676148E-4</v>
      </c>
      <c r="H3590" s="183">
        <v>0.25570913437684778</v>
      </c>
      <c r="I3590" s="191"/>
      <c r="J3590" s="191"/>
    </row>
    <row r="3591" spans="2:10">
      <c r="B3591" s="168">
        <v>3587</v>
      </c>
      <c r="C3591" s="181">
        <v>0.4147669639164332</v>
      </c>
      <c r="D3591" s="181">
        <v>2.1030176470997679E-3</v>
      </c>
      <c r="E3591" s="182">
        <v>0.99934681048016072</v>
      </c>
      <c r="F3591" s="183">
        <v>0.27023059555674345</v>
      </c>
      <c r="G3591" s="183">
        <v>3.9498373033528206E-4</v>
      </c>
      <c r="H3591" s="183">
        <v>0.23677763852061803</v>
      </c>
      <c r="I3591" s="191"/>
      <c r="J3591" s="191"/>
    </row>
    <row r="3592" spans="2:10">
      <c r="B3592" s="168">
        <v>3588</v>
      </c>
      <c r="C3592" s="181">
        <v>0.46459785665635628</v>
      </c>
      <c r="D3592" s="181">
        <v>1.7796004136234845E-3</v>
      </c>
      <c r="E3592" s="182">
        <v>0.98900819742026169</v>
      </c>
      <c r="F3592" s="183">
        <v>0.33379783248057843</v>
      </c>
      <c r="G3592" s="183">
        <v>3.6927473013594384E-4</v>
      </c>
      <c r="H3592" s="183">
        <v>0.22449411619633508</v>
      </c>
      <c r="I3592" s="191"/>
      <c r="J3592" s="191"/>
    </row>
    <row r="3593" spans="2:10">
      <c r="B3593" s="168">
        <v>3589</v>
      </c>
      <c r="C3593" s="181">
        <v>0.50367263610703816</v>
      </c>
      <c r="D3593" s="181">
        <v>1.6716393928184459E-3</v>
      </c>
      <c r="E3593" s="182">
        <v>0.92908576870101423</v>
      </c>
      <c r="F3593" s="183">
        <v>0.39691906058690485</v>
      </c>
      <c r="G3593" s="183">
        <v>8.6340239141122828E-5</v>
      </c>
      <c r="H3593" s="183">
        <v>0.21706869784343313</v>
      </c>
      <c r="I3593" s="191"/>
      <c r="J3593" s="191"/>
    </row>
    <row r="3594" spans="2:10">
      <c r="B3594" s="168">
        <v>3590</v>
      </c>
      <c r="C3594" s="181">
        <v>0.51556333047920122</v>
      </c>
      <c r="D3594" s="181">
        <v>1.7496226267984889E-3</v>
      </c>
      <c r="E3594" s="182">
        <v>0.80393871489754121</v>
      </c>
      <c r="F3594" s="183">
        <v>0.44828192142543094</v>
      </c>
      <c r="G3594" s="183">
        <v>4.8877585359215533E-5</v>
      </c>
      <c r="H3594" s="183">
        <v>0.21661479143900417</v>
      </c>
      <c r="I3594" s="191"/>
      <c r="J3594" s="191"/>
    </row>
    <row r="3595" spans="2:10">
      <c r="B3595" s="168">
        <v>3591</v>
      </c>
      <c r="C3595" s="181">
        <v>0.49933680093018668</v>
      </c>
      <c r="D3595" s="181">
        <v>2.0607364195056894E-3</v>
      </c>
      <c r="E3595" s="182">
        <v>0.68467470454817503</v>
      </c>
      <c r="F3595" s="183">
        <v>0.4919608263805284</v>
      </c>
      <c r="G3595" s="183">
        <v>3.1297913286150511E-5</v>
      </c>
      <c r="H3595" s="183">
        <v>0.22930529474852521</v>
      </c>
      <c r="I3595" s="191"/>
      <c r="J3595" s="191"/>
    </row>
    <row r="3596" spans="2:10">
      <c r="B3596" s="168">
        <v>3592</v>
      </c>
      <c r="C3596" s="181">
        <v>0.46067828863365412</v>
      </c>
      <c r="D3596" s="181">
        <v>2.1947602233090479E-3</v>
      </c>
      <c r="E3596" s="182">
        <v>0.59751784088785276</v>
      </c>
      <c r="F3596" s="183">
        <v>0.5293803007934228</v>
      </c>
      <c r="G3596" s="183">
        <v>5.3382588029191771E-5</v>
      </c>
      <c r="H3596" s="183">
        <v>0.2610820066685256</v>
      </c>
      <c r="I3596" s="191"/>
      <c r="J3596" s="191"/>
    </row>
    <row r="3597" spans="2:10">
      <c r="B3597" s="168">
        <v>3593</v>
      </c>
      <c r="C3597" s="181">
        <v>0.40178528001546715</v>
      </c>
      <c r="D3597" s="181">
        <v>1.5982616039521369E-3</v>
      </c>
      <c r="E3597" s="182">
        <v>0.51835237879219787</v>
      </c>
      <c r="F3597" s="183">
        <v>0.54692061370565193</v>
      </c>
      <c r="G3597" s="183">
        <v>5.9479584123896405E-5</v>
      </c>
      <c r="H3597" s="183">
        <v>0.31326219075200568</v>
      </c>
      <c r="I3597" s="191"/>
      <c r="J3597" s="191"/>
    </row>
    <row r="3598" spans="2:10">
      <c r="B3598" s="168">
        <v>3594</v>
      </c>
      <c r="C3598" s="181">
        <v>0.33673786375604758</v>
      </c>
      <c r="D3598" s="181">
        <v>1.6466316733882191E-3</v>
      </c>
      <c r="E3598" s="182">
        <v>0.44423502536354975</v>
      </c>
      <c r="F3598" s="183">
        <v>0.5328683883036831</v>
      </c>
      <c r="G3598" s="183">
        <v>1.0117626297157088E-4</v>
      </c>
      <c r="H3598" s="183">
        <v>0.38472916315130268</v>
      </c>
      <c r="I3598" s="191"/>
      <c r="J3598" s="191"/>
    </row>
    <row r="3599" spans="2:10">
      <c r="B3599" s="168">
        <v>3595</v>
      </c>
      <c r="C3599" s="181">
        <v>0.26679526321228308</v>
      </c>
      <c r="D3599" s="181">
        <v>1.7983998707065203E-3</v>
      </c>
      <c r="E3599" s="182">
        <v>0.38332883365345671</v>
      </c>
      <c r="F3599" s="183">
        <v>0.47944692976004222</v>
      </c>
      <c r="G3599" s="183">
        <v>2.0032019391157338E-4</v>
      </c>
      <c r="H3599" s="183">
        <v>0.4882028878714465</v>
      </c>
      <c r="I3599" s="191"/>
      <c r="J3599" s="191"/>
    </row>
    <row r="3600" spans="2:10">
      <c r="B3600" s="168">
        <v>3596</v>
      </c>
      <c r="C3600" s="181">
        <v>0.19210780009599715</v>
      </c>
      <c r="D3600" s="181">
        <v>2.3880150635828749E-3</v>
      </c>
      <c r="E3600" s="182">
        <v>0.53601774533717383</v>
      </c>
      <c r="F3600" s="183">
        <v>0.40044555374165047</v>
      </c>
      <c r="G3600" s="183">
        <v>2.4245721136608746E-4</v>
      </c>
      <c r="H3600" s="183">
        <v>0.64056019777123674</v>
      </c>
      <c r="I3600" s="191"/>
      <c r="J3600" s="191"/>
    </row>
    <row r="3601" spans="2:10">
      <c r="B3601" s="168">
        <v>3597</v>
      </c>
      <c r="C3601" s="181">
        <v>0.14228960461518897</v>
      </c>
      <c r="D3601" s="181">
        <v>3.0529703378233664E-3</v>
      </c>
      <c r="E3601" s="182">
        <v>0.63983089804138271</v>
      </c>
      <c r="F3601" s="183">
        <v>0.33588645829731473</v>
      </c>
      <c r="G3601" s="183">
        <v>3.6913924133383957E-4</v>
      </c>
      <c r="H3601" s="183">
        <v>0.7441582924933704</v>
      </c>
      <c r="I3601" s="191"/>
      <c r="J3601" s="191"/>
    </row>
    <row r="3602" spans="2:10">
      <c r="B3602" s="168">
        <v>3598</v>
      </c>
      <c r="C3602" s="181">
        <v>0.11167120388861473</v>
      </c>
      <c r="D3602" s="181">
        <v>1.7486500165720903E-3</v>
      </c>
      <c r="E3602" s="182">
        <v>0.62025267024709319</v>
      </c>
      <c r="F3602" s="183">
        <v>0.2802714306857591</v>
      </c>
      <c r="G3602" s="183">
        <v>5.144509815909671E-4</v>
      </c>
      <c r="H3602" s="183">
        <v>0.51547273081859557</v>
      </c>
      <c r="I3602" s="191"/>
      <c r="J3602" s="191"/>
    </row>
    <row r="3603" spans="2:10">
      <c r="B3603" s="168">
        <v>3599</v>
      </c>
      <c r="C3603" s="181">
        <v>9.5468696450865032E-2</v>
      </c>
      <c r="D3603" s="181">
        <v>1.0680164220234444E-3</v>
      </c>
      <c r="E3603" s="182">
        <v>0.6063542956238106</v>
      </c>
      <c r="F3603" s="183">
        <v>0.23416152428072826</v>
      </c>
      <c r="G3603" s="183">
        <v>6.7649558890800618E-4</v>
      </c>
      <c r="H3603" s="183">
        <v>0.22463383398580547</v>
      </c>
      <c r="I3603" s="191"/>
      <c r="J3603" s="191"/>
    </row>
    <row r="3604" spans="2:10">
      <c r="B3604" s="168">
        <v>3600</v>
      </c>
      <c r="C3604" s="181">
        <v>8.6506465288961693E-2</v>
      </c>
      <c r="D3604" s="181">
        <v>1.355706098441373E-3</v>
      </c>
      <c r="E3604" s="182">
        <v>0.59252649571342098</v>
      </c>
      <c r="F3604" s="183">
        <v>0.20186675565008613</v>
      </c>
      <c r="G3604" s="183">
        <v>8.6936389870382973E-4</v>
      </c>
      <c r="H3604" s="183">
        <v>0.11880695826345603</v>
      </c>
      <c r="I3604" s="191"/>
      <c r="J3604" s="191"/>
    </row>
    <row r="3605" spans="2:10">
      <c r="B3605" s="168">
        <v>3601</v>
      </c>
      <c r="C3605" s="181">
        <v>7.9954680520544427E-2</v>
      </c>
      <c r="D3605" s="181">
        <v>1.7000791013328388E-3</v>
      </c>
      <c r="E3605" s="182">
        <v>0.58530378274681405</v>
      </c>
      <c r="F3605" s="183">
        <v>0.17771608665237379</v>
      </c>
      <c r="G3605" s="183">
        <v>1.1290959323382477E-3</v>
      </c>
      <c r="H3605" s="183">
        <v>9.9394653271870484E-2</v>
      </c>
      <c r="I3605" s="191"/>
      <c r="J3605" s="191"/>
    </row>
    <row r="3606" spans="2:10">
      <c r="B3606" s="168">
        <v>3602</v>
      </c>
      <c r="C3606" s="181">
        <v>7.6249427923507002E-2</v>
      </c>
      <c r="D3606" s="181">
        <v>1.941626835093298E-3</v>
      </c>
      <c r="E3606" s="182">
        <v>0.58232031504952508</v>
      </c>
      <c r="F3606" s="183">
        <v>0.15863306657728835</v>
      </c>
      <c r="G3606" s="183">
        <v>1.5569018249833528E-3</v>
      </c>
      <c r="H3606" s="183">
        <v>9.6157416787427577E-2</v>
      </c>
      <c r="I3606" s="191"/>
      <c r="J3606" s="191"/>
    </row>
    <row r="3607" spans="2:10">
      <c r="B3607" s="168">
        <v>3603</v>
      </c>
      <c r="C3607" s="181">
        <v>7.502215394403107E-2</v>
      </c>
      <c r="D3607" s="181">
        <v>2.2734954307984051E-3</v>
      </c>
      <c r="E3607" s="182">
        <v>0.58978288290209313</v>
      </c>
      <c r="F3607" s="183">
        <v>0.14139296583038791</v>
      </c>
      <c r="G3607" s="183">
        <v>1.9510726225060104E-3</v>
      </c>
      <c r="H3607" s="183">
        <v>9.5757668667553586E-2</v>
      </c>
      <c r="I3607" s="191"/>
      <c r="J3607" s="191"/>
    </row>
    <row r="3608" spans="2:10">
      <c r="B3608" s="168">
        <v>3604</v>
      </c>
      <c r="C3608" s="181">
        <v>8.1534686994410258E-2</v>
      </c>
      <c r="D3608" s="181">
        <v>2.6511027978820536E-3</v>
      </c>
      <c r="E3608" s="182">
        <v>0.62159882975111314</v>
      </c>
      <c r="F3608" s="183">
        <v>0.12307619697103597</v>
      </c>
      <c r="G3608" s="183">
        <v>2.4862533908189695E-3</v>
      </c>
      <c r="H3608" s="183">
        <v>9.5934697457621371E-2</v>
      </c>
      <c r="I3608" s="191"/>
      <c r="J3608" s="191"/>
    </row>
    <row r="3609" spans="2:10">
      <c r="B3609" s="168">
        <v>3605</v>
      </c>
      <c r="C3609" s="181">
        <v>8.922137442382494E-2</v>
      </c>
      <c r="D3609" s="181">
        <v>2.6752701426057211E-3</v>
      </c>
      <c r="E3609" s="182">
        <v>0.60329170027642631</v>
      </c>
      <c r="F3609" s="183">
        <v>0.10958864486441904</v>
      </c>
      <c r="G3609" s="183">
        <v>3.0785088170184769E-3</v>
      </c>
      <c r="H3609" s="183">
        <v>0.10511170410806465</v>
      </c>
      <c r="I3609" s="191"/>
      <c r="J3609" s="191"/>
    </row>
    <row r="3610" spans="2:10">
      <c r="B3610" s="168">
        <v>3606</v>
      </c>
      <c r="C3610" s="181">
        <v>0.12252317062224244</v>
      </c>
      <c r="D3610" s="181">
        <v>4.2183314894535112E-3</v>
      </c>
      <c r="E3610" s="182">
        <v>0.50282307205889309</v>
      </c>
      <c r="F3610" s="183">
        <v>0.10619160700145241</v>
      </c>
      <c r="G3610" s="183">
        <v>3.0731570093353463E-3</v>
      </c>
      <c r="H3610" s="183">
        <v>0.18706615487381778</v>
      </c>
      <c r="I3610" s="191"/>
      <c r="J3610" s="191"/>
    </row>
    <row r="3611" spans="2:10">
      <c r="B3611" s="168">
        <v>3607</v>
      </c>
      <c r="C3611" s="181">
        <v>0.1731866220964299</v>
      </c>
      <c r="D3611" s="181">
        <v>5.144040557061311E-3</v>
      </c>
      <c r="E3611" s="182">
        <v>0.65310730223435909</v>
      </c>
      <c r="F3611" s="183">
        <v>0.11222449940190293</v>
      </c>
      <c r="G3611" s="183">
        <v>2.4538376949154567E-3</v>
      </c>
      <c r="H3611" s="183">
        <v>0.27524519193069813</v>
      </c>
      <c r="I3611" s="191"/>
      <c r="J3611" s="191"/>
    </row>
    <row r="3612" spans="2:10">
      <c r="B3612" s="168">
        <v>3608</v>
      </c>
      <c r="C3612" s="181">
        <v>0.21926525011360629</v>
      </c>
      <c r="D3612" s="181">
        <v>5.3738622878651589E-3</v>
      </c>
      <c r="E3612" s="182">
        <v>0.80215571170419497</v>
      </c>
      <c r="F3612" s="183">
        <v>0.11827249204677372</v>
      </c>
      <c r="G3612" s="183">
        <v>2.0462873781849815E-3</v>
      </c>
      <c r="H3612" s="183">
        <v>0.28482159387831463</v>
      </c>
      <c r="I3612" s="191"/>
      <c r="J3612" s="191"/>
    </row>
    <row r="3613" spans="2:10">
      <c r="B3613" s="168">
        <v>3609</v>
      </c>
      <c r="C3613" s="181">
        <v>0.27042767001620355</v>
      </c>
      <c r="D3613" s="181">
        <v>4.2470529963096436E-3</v>
      </c>
      <c r="E3613" s="182">
        <v>0.91696442761772068</v>
      </c>
      <c r="F3613" s="183">
        <v>0.13061932066620505</v>
      </c>
      <c r="G3613" s="183">
        <v>1.4465800678697277E-3</v>
      </c>
      <c r="H3613" s="183">
        <v>0.27227504223067217</v>
      </c>
      <c r="I3613" s="191"/>
      <c r="J3613" s="191"/>
    </row>
    <row r="3614" spans="2:10">
      <c r="B3614" s="168">
        <v>3610</v>
      </c>
      <c r="C3614" s="181">
        <v>0.32165440537068168</v>
      </c>
      <c r="D3614" s="181">
        <v>3.480381720036767E-3</v>
      </c>
      <c r="E3614" s="182">
        <v>0.97849635983985039</v>
      </c>
      <c r="F3614" s="183">
        <v>0.15289752488032482</v>
      </c>
      <c r="G3614" s="183">
        <v>8.7546089479853453E-4</v>
      </c>
      <c r="H3614" s="183">
        <v>0.25689973458030296</v>
      </c>
      <c r="I3614" s="191"/>
      <c r="J3614" s="191"/>
    </row>
    <row r="3615" spans="2:10">
      <c r="B3615" s="168">
        <v>3611</v>
      </c>
      <c r="C3615" s="181">
        <v>0.36312371627721857</v>
      </c>
      <c r="D3615" s="181">
        <v>3.0882119293012705E-3</v>
      </c>
      <c r="E3615" s="182">
        <v>0.99934681048016072</v>
      </c>
      <c r="F3615" s="183">
        <v>0.18243108625952617</v>
      </c>
      <c r="G3615" s="183">
        <v>7.0691282498047616E-4</v>
      </c>
      <c r="H3615" s="183">
        <v>0.23833931999951671</v>
      </c>
      <c r="I3615" s="191"/>
      <c r="J3615" s="191"/>
    </row>
    <row r="3616" spans="2:10">
      <c r="B3616" s="168">
        <v>3612</v>
      </c>
      <c r="C3616" s="181">
        <v>0.38786697324361996</v>
      </c>
      <c r="D3616" s="181">
        <v>3.1793931184848235E-3</v>
      </c>
      <c r="E3616" s="182">
        <v>0.98900819742026169</v>
      </c>
      <c r="F3616" s="183">
        <v>0.20945352525721062</v>
      </c>
      <c r="G3616" s="183">
        <v>7.3248633637771037E-4</v>
      </c>
      <c r="H3616" s="183">
        <v>0.22532915932317676</v>
      </c>
      <c r="I3616" s="191"/>
      <c r="J3616" s="191"/>
    </row>
    <row r="3617" spans="2:10">
      <c r="B3617" s="168">
        <v>3613</v>
      </c>
      <c r="C3617" s="181">
        <v>0.39437425477759785</v>
      </c>
      <c r="D3617" s="181">
        <v>3.3186764745318561E-3</v>
      </c>
      <c r="E3617" s="182">
        <v>0.92908576870101423</v>
      </c>
      <c r="F3617" s="183">
        <v>0.2318530485583529</v>
      </c>
      <c r="G3617" s="183">
        <v>4.2167502434987812E-4</v>
      </c>
      <c r="H3617" s="183">
        <v>0.21598711985448893</v>
      </c>
      <c r="I3617" s="191"/>
      <c r="J3617" s="191"/>
    </row>
    <row r="3618" spans="2:10">
      <c r="B3618" s="168">
        <v>3614</v>
      </c>
      <c r="C3618" s="181">
        <v>0.38603496462143366</v>
      </c>
      <c r="D3618" s="181">
        <v>3.8294358200674215E-3</v>
      </c>
      <c r="E3618" s="182">
        <v>0.80393871489754121</v>
      </c>
      <c r="F3618" s="183">
        <v>0.24501708309957598</v>
      </c>
      <c r="G3618" s="183">
        <v>3.8641406360216934E-4</v>
      </c>
      <c r="H3618" s="183">
        <v>0.21505452125090821</v>
      </c>
      <c r="I3618" s="191"/>
      <c r="J3618" s="191"/>
    </row>
    <row r="3619" spans="2:10">
      <c r="B3619" s="168">
        <v>3615</v>
      </c>
      <c r="C3619" s="181">
        <v>0.36975732940738598</v>
      </c>
      <c r="D3619" s="181">
        <v>4.2181188551958385E-3</v>
      </c>
      <c r="E3619" s="182">
        <v>0.68467470454817503</v>
      </c>
      <c r="F3619" s="183">
        <v>0.25474932853039922</v>
      </c>
      <c r="G3619" s="183">
        <v>2.692162497817359E-4</v>
      </c>
      <c r="H3619" s="183">
        <v>0.22928738899646561</v>
      </c>
      <c r="I3619" s="191"/>
      <c r="J3619" s="191"/>
    </row>
    <row r="3620" spans="2:10">
      <c r="B3620" s="168">
        <v>3616</v>
      </c>
      <c r="C3620" s="181">
        <v>0.34131931758363648</v>
      </c>
      <c r="D3620" s="181">
        <v>4.3152100686193063E-3</v>
      </c>
      <c r="E3620" s="182">
        <v>0.59751784088785276</v>
      </c>
      <c r="F3620" s="183">
        <v>0.26790453735798825</v>
      </c>
      <c r="G3620" s="183">
        <v>2.5864812321758121E-4</v>
      </c>
      <c r="H3620" s="183">
        <v>0.26148607686648301</v>
      </c>
      <c r="I3620" s="191"/>
      <c r="J3620" s="191"/>
    </row>
    <row r="3621" spans="2:10">
      <c r="B3621" s="168">
        <v>3617</v>
      </c>
      <c r="C3621" s="181">
        <v>0.30175722024124058</v>
      </c>
      <c r="D3621" s="181">
        <v>3.133923539589507E-3</v>
      </c>
      <c r="E3621" s="182">
        <v>0.51835237879219787</v>
      </c>
      <c r="F3621" s="183">
        <v>0.28474313708543247</v>
      </c>
      <c r="G3621" s="183">
        <v>2.2179516904514407E-4</v>
      </c>
      <c r="H3621" s="183">
        <v>0.3136902528936088</v>
      </c>
      <c r="I3621" s="191"/>
      <c r="J3621" s="191"/>
    </row>
    <row r="3622" spans="2:10">
      <c r="B3622" s="168">
        <v>3618</v>
      </c>
      <c r="C3622" s="181">
        <v>0.25057095737666391</v>
      </c>
      <c r="D3622" s="181">
        <v>3.1931373365686505E-3</v>
      </c>
      <c r="E3622" s="182">
        <v>0.44423502536354975</v>
      </c>
      <c r="F3622" s="183">
        <v>0.28635920799287046</v>
      </c>
      <c r="G3622" s="183">
        <v>1.5479595640444552E-4</v>
      </c>
      <c r="H3622" s="183">
        <v>0.38370641834769764</v>
      </c>
      <c r="I3622" s="191"/>
      <c r="J3622" s="191"/>
    </row>
    <row r="3623" spans="2:10">
      <c r="B3623" s="168">
        <v>3619</v>
      </c>
      <c r="C3623" s="181">
        <v>0.20355158340566773</v>
      </c>
      <c r="D3623" s="181">
        <v>3.0462254015900417E-3</v>
      </c>
      <c r="E3623" s="182">
        <v>0.38332883365345671</v>
      </c>
      <c r="F3623" s="183">
        <v>0.26748928063642297</v>
      </c>
      <c r="G3623" s="183">
        <v>1.8934560094110528E-4</v>
      </c>
      <c r="H3623" s="183">
        <v>0.48825140099279024</v>
      </c>
      <c r="I3623" s="191"/>
      <c r="J3623" s="191"/>
    </row>
    <row r="3624" spans="2:10">
      <c r="B3624" s="168">
        <v>3620</v>
      </c>
      <c r="C3624" s="181">
        <v>0.1699541763826827</v>
      </c>
      <c r="D3624" s="181">
        <v>3.3835396717352387E-3</v>
      </c>
      <c r="E3624" s="182">
        <v>0.53599212689422027</v>
      </c>
      <c r="F3624" s="183">
        <v>0.24432657443405256</v>
      </c>
      <c r="G3624" s="183">
        <v>2.389683747118957E-4</v>
      </c>
      <c r="H3624" s="183">
        <v>0.64422337946107944</v>
      </c>
      <c r="I3624" s="191"/>
      <c r="J3624" s="191"/>
    </row>
    <row r="3625" spans="2:10">
      <c r="B3625" s="168">
        <v>3621</v>
      </c>
      <c r="C3625" s="181">
        <v>0.14387337162056374</v>
      </c>
      <c r="D3625" s="181">
        <v>3.8907723696747967E-3</v>
      </c>
      <c r="E3625" s="182">
        <v>0.63983089804138271</v>
      </c>
      <c r="F3625" s="183">
        <v>0.22417822866755269</v>
      </c>
      <c r="G3625" s="183">
        <v>3.2151492739409117E-4</v>
      </c>
      <c r="H3625" s="183">
        <v>0.74905379567102448</v>
      </c>
      <c r="I3625" s="191"/>
      <c r="J3625" s="191"/>
    </row>
    <row r="3626" spans="2:10">
      <c r="B3626" s="168">
        <v>3622</v>
      </c>
      <c r="C3626" s="181">
        <v>0.11890202017612375</v>
      </c>
      <c r="D3626" s="181">
        <v>2.374163797503328E-3</v>
      </c>
      <c r="E3626" s="182">
        <v>0.62025267024709319</v>
      </c>
      <c r="F3626" s="183">
        <v>0.19897747212462166</v>
      </c>
      <c r="G3626" s="183">
        <v>4.7668347800432437E-4</v>
      </c>
      <c r="H3626" s="183">
        <v>0.51410042692428837</v>
      </c>
      <c r="I3626" s="191"/>
      <c r="J3626" s="191"/>
    </row>
    <row r="3627" spans="2:10">
      <c r="B3627" s="168">
        <v>3623</v>
      </c>
      <c r="C3627" s="181">
        <v>0.10402727679743608</v>
      </c>
      <c r="D3627" s="181">
        <v>9.1643905754606168E-4</v>
      </c>
      <c r="E3627" s="182">
        <v>0.6063542956238106</v>
      </c>
      <c r="F3627" s="183">
        <v>0.17480515254815118</v>
      </c>
      <c r="G3627" s="183">
        <v>5.6590285419016854E-4</v>
      </c>
      <c r="H3627" s="183">
        <v>0.22350568340037116</v>
      </c>
      <c r="I3627" s="191"/>
      <c r="J3627" s="191"/>
    </row>
    <row r="3628" spans="2:10">
      <c r="B3628" s="168">
        <v>3624</v>
      </c>
      <c r="C3628" s="181">
        <v>9.6299643472400248E-2</v>
      </c>
      <c r="D3628" s="181">
        <v>1.0674316470619196E-3</v>
      </c>
      <c r="E3628" s="182">
        <v>0.59252649571342098</v>
      </c>
      <c r="F3628" s="183">
        <v>0.15803588293835472</v>
      </c>
      <c r="G3628" s="183">
        <v>6.6907757699278202E-4</v>
      </c>
      <c r="H3628" s="183">
        <v>0.11583575009532825</v>
      </c>
      <c r="I3628" s="191"/>
      <c r="J3628" s="191"/>
    </row>
    <row r="3629" spans="2:10">
      <c r="B3629" s="168">
        <v>3625</v>
      </c>
      <c r="C3629" s="181">
        <v>9.1483420691254341E-2</v>
      </c>
      <c r="D3629" s="181">
        <v>1.2319487922767965E-3</v>
      </c>
      <c r="E3629" s="182">
        <v>0.58530378274681405</v>
      </c>
      <c r="F3629" s="183">
        <v>0.14534257610790391</v>
      </c>
      <c r="G3629" s="183">
        <v>7.9548862935632477E-4</v>
      </c>
      <c r="H3629" s="183">
        <v>9.5418429640846777E-2</v>
      </c>
      <c r="I3629" s="191"/>
      <c r="J3629" s="191"/>
    </row>
    <row r="3630" spans="2:10">
      <c r="B3630" s="168">
        <v>3626</v>
      </c>
      <c r="C3630" s="181">
        <v>8.9315252563965705E-2</v>
      </c>
      <c r="D3630" s="181">
        <v>1.3873927640055644E-3</v>
      </c>
      <c r="E3630" s="182">
        <v>0.58232031504952508</v>
      </c>
      <c r="F3630" s="183">
        <v>0.13344847901753831</v>
      </c>
      <c r="G3630" s="183">
        <v>1.0690066486048798E-3</v>
      </c>
      <c r="H3630" s="183">
        <v>9.2124917935644882E-2</v>
      </c>
      <c r="I3630" s="191"/>
      <c r="J3630" s="191"/>
    </row>
    <row r="3631" spans="2:10">
      <c r="B3631" s="168">
        <v>3627</v>
      </c>
      <c r="C3631" s="181">
        <v>9.10501259883153E-2</v>
      </c>
      <c r="D3631" s="181">
        <v>1.6507025651358576E-3</v>
      </c>
      <c r="E3631" s="182">
        <v>0.58978288290209313</v>
      </c>
      <c r="F3631" s="183">
        <v>0.12337716759613043</v>
      </c>
      <c r="G3631" s="183">
        <v>1.2193992189409282E-3</v>
      </c>
      <c r="H3631" s="183">
        <v>9.1735048851390041E-2</v>
      </c>
      <c r="I3631" s="191"/>
      <c r="J3631" s="191"/>
    </row>
    <row r="3632" spans="2:10">
      <c r="B3632" s="168">
        <v>3628</v>
      </c>
      <c r="C3632" s="181">
        <v>0.10337169568361121</v>
      </c>
      <c r="D3632" s="181">
        <v>2.0038315971609745E-3</v>
      </c>
      <c r="E3632" s="182">
        <v>0.62159882975111314</v>
      </c>
      <c r="F3632" s="183">
        <v>0.10946929087769766</v>
      </c>
      <c r="G3632" s="183">
        <v>1.4885815965221369E-3</v>
      </c>
      <c r="H3632" s="183">
        <v>9.1839748987817785E-2</v>
      </c>
      <c r="I3632" s="191"/>
      <c r="J3632" s="191"/>
    </row>
    <row r="3633" spans="2:10">
      <c r="B3633" s="168">
        <v>3629</v>
      </c>
      <c r="C3633" s="181">
        <v>0.11331638992838432</v>
      </c>
      <c r="D3633" s="181">
        <v>1.8386351507840859E-3</v>
      </c>
      <c r="E3633" s="182">
        <v>0.59643355089806116</v>
      </c>
      <c r="F3633" s="183">
        <v>9.8142659593638867E-2</v>
      </c>
      <c r="G3633" s="183">
        <v>1.8076238532778197E-3</v>
      </c>
      <c r="H3633" s="183">
        <v>0.1000862739708845</v>
      </c>
      <c r="I3633" s="191"/>
      <c r="J3633" s="191"/>
    </row>
    <row r="3634" spans="2:10">
      <c r="B3634" s="168">
        <v>3630</v>
      </c>
      <c r="C3634" s="181">
        <v>0.15558898775632959</v>
      </c>
      <c r="D3634" s="181">
        <v>3.7220490473013133E-3</v>
      </c>
      <c r="E3634" s="182">
        <v>0.50282307205889309</v>
      </c>
      <c r="F3634" s="183">
        <v>9.5332152457446126E-2</v>
      </c>
      <c r="G3634" s="183">
        <v>1.9135083521225232E-3</v>
      </c>
      <c r="H3634" s="183">
        <v>0.17876494237214527</v>
      </c>
      <c r="I3634" s="191"/>
      <c r="J3634" s="191"/>
    </row>
    <row r="3635" spans="2:10">
      <c r="B3635" s="168">
        <v>3631</v>
      </c>
      <c r="C3635" s="181">
        <v>0.21212265363114496</v>
      </c>
      <c r="D3635" s="181">
        <v>5.579125297229307E-3</v>
      </c>
      <c r="E3635" s="182">
        <v>0.65310730223435909</v>
      </c>
      <c r="F3635" s="183">
        <v>0.10431059230777694</v>
      </c>
      <c r="G3635" s="183">
        <v>1.8384136835560773E-3</v>
      </c>
      <c r="H3635" s="183">
        <v>0.2652798911612535</v>
      </c>
      <c r="I3635" s="191"/>
      <c r="J3635" s="191"/>
    </row>
    <row r="3636" spans="2:10">
      <c r="B3636" s="168">
        <v>3632</v>
      </c>
      <c r="C3636" s="181">
        <v>0.26309973209633236</v>
      </c>
      <c r="D3636" s="181">
        <v>6.5391338580724134E-3</v>
      </c>
      <c r="E3636" s="182">
        <v>0.80215571170419497</v>
      </c>
      <c r="F3636" s="183">
        <v>0.11884912832115334</v>
      </c>
      <c r="G3636" s="183">
        <v>1.692559988090534E-3</v>
      </c>
      <c r="H3636" s="183">
        <v>0.27138945725195773</v>
      </c>
      <c r="I3636" s="191"/>
      <c r="J3636" s="191"/>
    </row>
    <row r="3637" spans="2:10">
      <c r="B3637" s="168">
        <v>3633</v>
      </c>
      <c r="C3637" s="181">
        <v>0.31566548567598102</v>
      </c>
      <c r="D3637" s="181">
        <v>5.5169778085586135E-3</v>
      </c>
      <c r="E3637" s="182">
        <v>0.91696442761772068</v>
      </c>
      <c r="F3637" s="183">
        <v>0.14044954530854217</v>
      </c>
      <c r="G3637" s="183">
        <v>1.4593498874680812E-3</v>
      </c>
      <c r="H3637" s="183">
        <v>0.25612687645445659</v>
      </c>
      <c r="I3637" s="191"/>
      <c r="J3637" s="191"/>
    </row>
    <row r="3638" spans="2:10">
      <c r="B3638" s="168">
        <v>3634</v>
      </c>
      <c r="C3638" s="181">
        <v>0.37182032986890406</v>
      </c>
      <c r="D3638" s="181">
        <v>4.2656743510385269E-3</v>
      </c>
      <c r="E3638" s="182">
        <v>0.97849635983985039</v>
      </c>
      <c r="F3638" s="183">
        <v>0.17597535253985633</v>
      </c>
      <c r="G3638" s="183">
        <v>8.5422302506864636E-4</v>
      </c>
      <c r="H3638" s="183">
        <v>0.24121632450656202</v>
      </c>
      <c r="I3638" s="191"/>
      <c r="J3638" s="191"/>
    </row>
    <row r="3639" spans="2:10">
      <c r="B3639" s="168">
        <v>3635</v>
      </c>
      <c r="C3639" s="181">
        <v>0.43158652494281724</v>
      </c>
      <c r="D3639" s="181">
        <v>2.6179333311991647E-3</v>
      </c>
      <c r="E3639" s="182">
        <v>0.99934681048016072</v>
      </c>
      <c r="F3639" s="183">
        <v>0.22392900568372581</v>
      </c>
      <c r="G3639" s="183">
        <v>4.8210303008850493E-4</v>
      </c>
      <c r="H3639" s="183">
        <v>0.22370943851001571</v>
      </c>
      <c r="I3639" s="191"/>
      <c r="J3639" s="191"/>
    </row>
    <row r="3640" spans="2:10">
      <c r="B3640" s="168">
        <v>3636</v>
      </c>
      <c r="C3640" s="181">
        <v>0.47728703244105669</v>
      </c>
      <c r="D3640" s="181">
        <v>2.1445756154100386E-3</v>
      </c>
      <c r="E3640" s="182">
        <v>0.98900819742026169</v>
      </c>
      <c r="F3640" s="183">
        <v>0.2823491967376725</v>
      </c>
      <c r="G3640" s="183">
        <v>3.6744563130753299E-4</v>
      </c>
      <c r="H3640" s="183">
        <v>0.21258167514749543</v>
      </c>
      <c r="I3640" s="191"/>
      <c r="J3640" s="191"/>
    </row>
    <row r="3641" spans="2:10">
      <c r="B3641" s="168">
        <v>3637</v>
      </c>
      <c r="C3641" s="181">
        <v>0.50878552019553736</v>
      </c>
      <c r="D3641" s="181">
        <v>1.9566180720370094E-3</v>
      </c>
      <c r="E3641" s="182">
        <v>0.92908576870101423</v>
      </c>
      <c r="F3641" s="183">
        <v>0.3469321147137307</v>
      </c>
      <c r="G3641" s="183">
        <v>4.3729010879242603E-5</v>
      </c>
      <c r="H3641" s="183">
        <v>0.20540367371344748</v>
      </c>
      <c r="I3641" s="191"/>
      <c r="J3641" s="191"/>
    </row>
    <row r="3642" spans="2:10">
      <c r="B3642" s="168">
        <v>3638</v>
      </c>
      <c r="C3642" s="181">
        <v>0.50839563430690593</v>
      </c>
      <c r="D3642" s="181">
        <v>2.1012609389655479E-3</v>
      </c>
      <c r="E3642" s="182">
        <v>0.80393871489754121</v>
      </c>
      <c r="F3642" s="183">
        <v>0.39953291979119171</v>
      </c>
      <c r="G3642" s="183">
        <v>3.3093139914035744E-5</v>
      </c>
      <c r="H3642" s="183">
        <v>0.20522805621418247</v>
      </c>
      <c r="I3642" s="191"/>
      <c r="J3642" s="191"/>
    </row>
    <row r="3643" spans="2:10">
      <c r="B3643" s="168">
        <v>3639</v>
      </c>
      <c r="C3643" s="181">
        <v>0.47810707395703189</v>
      </c>
      <c r="D3643" s="181">
        <v>2.4089016287658482E-3</v>
      </c>
      <c r="E3643" s="182">
        <v>0.68467470454817503</v>
      </c>
      <c r="F3643" s="183">
        <v>0.44047113038395813</v>
      </c>
      <c r="G3643" s="183">
        <v>1.3074669403088841E-5</v>
      </c>
      <c r="H3643" s="183">
        <v>0.21664927985799601</v>
      </c>
      <c r="I3643" s="191"/>
      <c r="J3643" s="191"/>
    </row>
    <row r="3644" spans="2:10">
      <c r="B3644" s="168">
        <v>3640</v>
      </c>
      <c r="C3644" s="181">
        <v>0.44468769898816518</v>
      </c>
      <c r="D3644" s="181">
        <v>2.4306171123077585E-3</v>
      </c>
      <c r="E3644" s="182">
        <v>0.59751784088785276</v>
      </c>
      <c r="F3644" s="183">
        <v>0.48937306508726069</v>
      </c>
      <c r="G3644" s="183">
        <v>1.2024631186778586E-5</v>
      </c>
      <c r="H3644" s="183">
        <v>0.24502672146826479</v>
      </c>
      <c r="I3644" s="191"/>
      <c r="J3644" s="191"/>
    </row>
    <row r="3645" spans="2:10">
      <c r="B3645" s="168">
        <v>3641</v>
      </c>
      <c r="C3645" s="181">
        <v>0.40577520767999614</v>
      </c>
      <c r="D3645" s="181">
        <v>1.8048683527163182E-3</v>
      </c>
      <c r="E3645" s="182">
        <v>0.51835237879219787</v>
      </c>
      <c r="F3645" s="183">
        <v>0.53339210477170274</v>
      </c>
      <c r="G3645" s="183">
        <v>1.6936100263068431E-6</v>
      </c>
      <c r="H3645" s="183">
        <v>0.29102077693499218</v>
      </c>
      <c r="I3645" s="191"/>
      <c r="J3645" s="191"/>
    </row>
    <row r="3646" spans="2:10">
      <c r="B3646" s="168">
        <v>3642</v>
      </c>
      <c r="C3646" s="181">
        <v>0.34753282718634138</v>
      </c>
      <c r="D3646" s="181">
        <v>1.836911113682969E-3</v>
      </c>
      <c r="E3646" s="182">
        <v>0.44423502536354975</v>
      </c>
      <c r="F3646" s="183">
        <v>0.53391982039121311</v>
      </c>
      <c r="G3646" s="183">
        <v>4.9453412768159775E-6</v>
      </c>
      <c r="H3646" s="183">
        <v>0.35130794462341863</v>
      </c>
      <c r="I3646" s="191"/>
      <c r="J3646" s="191"/>
    </row>
    <row r="3647" spans="2:10">
      <c r="B3647" s="168">
        <v>3643</v>
      </c>
      <c r="C3647" s="181">
        <v>0.28340804781289408</v>
      </c>
      <c r="D3647" s="181">
        <v>1.9328370642347757E-3</v>
      </c>
      <c r="E3647" s="182">
        <v>0.38332883365345671</v>
      </c>
      <c r="F3647" s="183">
        <v>0.48826023223417608</v>
      </c>
      <c r="G3647" s="183">
        <v>4.9487284968685994E-5</v>
      </c>
      <c r="H3647" s="183">
        <v>0.43786091005852545</v>
      </c>
      <c r="I3647" s="191"/>
      <c r="J3647" s="191"/>
    </row>
    <row r="3648" spans="2:10">
      <c r="B3648" s="168">
        <v>3644</v>
      </c>
      <c r="C3648" s="181">
        <v>0.22597850677218415</v>
      </c>
      <c r="D3648" s="181">
        <v>2.1207594301587028E-3</v>
      </c>
      <c r="E3648" s="182">
        <v>0.52973573250885608</v>
      </c>
      <c r="F3648" s="183">
        <v>0.41897541531964017</v>
      </c>
      <c r="G3648" s="183">
        <v>7.7228617199592165E-6</v>
      </c>
      <c r="H3648" s="183">
        <v>0.56999062991112681</v>
      </c>
      <c r="I3648" s="191"/>
      <c r="J3648" s="191"/>
    </row>
    <row r="3649" spans="2:10">
      <c r="B3649" s="168">
        <v>3645</v>
      </c>
      <c r="C3649" s="181">
        <v>0.18402442189075613</v>
      </c>
      <c r="D3649" s="181">
        <v>2.4478681466598702E-3</v>
      </c>
      <c r="E3649" s="182">
        <v>0.63983089804138271</v>
      </c>
      <c r="F3649" s="183">
        <v>0.35801621125007604</v>
      </c>
      <c r="G3649" s="183">
        <v>2.0695914521469631E-5</v>
      </c>
      <c r="H3649" s="183">
        <v>0.66887836516779131</v>
      </c>
      <c r="I3649" s="191"/>
      <c r="J3649" s="191"/>
    </row>
    <row r="3650" spans="2:10">
      <c r="B3650" s="168">
        <v>3646</v>
      </c>
      <c r="C3650" s="181">
        <v>0.14833770032668886</v>
      </c>
      <c r="D3650" s="181">
        <v>1.1436273414731741E-3</v>
      </c>
      <c r="E3650" s="182">
        <v>0.62025267024709319</v>
      </c>
      <c r="F3650" s="183">
        <v>0.30308907217030889</v>
      </c>
      <c r="G3650" s="183">
        <v>3.0281747270366381E-5</v>
      </c>
      <c r="H3650" s="183">
        <v>0.47667916923308418</v>
      </c>
      <c r="I3650" s="191"/>
      <c r="J3650" s="191"/>
    </row>
    <row r="3651" spans="2:10">
      <c r="B3651" s="168">
        <v>3647</v>
      </c>
      <c r="C3651" s="181">
        <v>0.1270886730641374</v>
      </c>
      <c r="D3651" s="181">
        <v>4.6591054844857485E-4</v>
      </c>
      <c r="E3651" s="182">
        <v>0.6063542956238106</v>
      </c>
      <c r="F3651" s="183">
        <v>0.25593480114374423</v>
      </c>
      <c r="G3651" s="183">
        <v>2.4286367777240138E-5</v>
      </c>
      <c r="H3651" s="183">
        <v>0.21288369137928015</v>
      </c>
      <c r="I3651" s="191"/>
      <c r="J3651" s="191"/>
    </row>
    <row r="3652" spans="2:10">
      <c r="B3652" s="168">
        <v>3648</v>
      </c>
      <c r="C3652" s="181">
        <v>0.11653164959956476</v>
      </c>
      <c r="D3652" s="181">
        <v>5.6419898007124283E-4</v>
      </c>
      <c r="E3652" s="182">
        <v>0.51066599322698869</v>
      </c>
      <c r="F3652" s="183">
        <v>0.2240988317202913</v>
      </c>
      <c r="G3652" s="183">
        <v>4.8708224356584833E-5</v>
      </c>
      <c r="H3652" s="183">
        <v>0.11418136445182507</v>
      </c>
      <c r="I3652" s="191"/>
      <c r="J3652" s="191"/>
    </row>
    <row r="3653" spans="2:10">
      <c r="B3653" s="168">
        <v>3649</v>
      </c>
      <c r="C3653" s="181">
        <v>0.10955077042132078</v>
      </c>
      <c r="D3653" s="181">
        <v>6.6663870877162602E-4</v>
      </c>
      <c r="E3653" s="182">
        <v>0.47024145036102527</v>
      </c>
      <c r="F3653" s="183">
        <v>0.1987535196411607</v>
      </c>
      <c r="G3653" s="183">
        <v>6.6491129632806711E-5</v>
      </c>
      <c r="H3653" s="183">
        <v>9.5468706875694059E-2</v>
      </c>
      <c r="I3653" s="191"/>
      <c r="J3653" s="191"/>
    </row>
    <row r="3654" spans="2:10">
      <c r="B3654" s="168">
        <v>3650</v>
      </c>
      <c r="C3654" s="181">
        <v>0.10451960104196018</v>
      </c>
      <c r="D3654" s="181">
        <v>7.2482995312780451E-4</v>
      </c>
      <c r="E3654" s="182">
        <v>0.45198820038671689</v>
      </c>
      <c r="F3654" s="183">
        <v>0.17551193362318723</v>
      </c>
      <c r="G3654" s="183">
        <v>2.5820778461074166E-4</v>
      </c>
      <c r="H3654" s="183">
        <v>9.1849275200736213E-2</v>
      </c>
      <c r="I3654" s="191"/>
      <c r="J3654" s="191"/>
    </row>
    <row r="3655" spans="2:10">
      <c r="B3655" s="168">
        <v>3651</v>
      </c>
      <c r="C3655" s="181">
        <v>0.1043622299994633</v>
      </c>
      <c r="D3655" s="181">
        <v>8.6637033517967187E-4</v>
      </c>
      <c r="E3655" s="182">
        <v>0.44385467155471775</v>
      </c>
      <c r="F3655" s="183">
        <v>0.15854818803444948</v>
      </c>
      <c r="G3655" s="183">
        <v>2.9959961365368099E-4</v>
      </c>
      <c r="H3655" s="183">
        <v>9.1348266965766173E-2</v>
      </c>
      <c r="I3655" s="191"/>
      <c r="J3655" s="191"/>
    </row>
    <row r="3656" spans="2:10">
      <c r="B3656" s="168">
        <v>3652</v>
      </c>
      <c r="C3656" s="181">
        <v>0.11195783442806019</v>
      </c>
      <c r="D3656" s="181">
        <v>1.4041235366495431E-3</v>
      </c>
      <c r="E3656" s="182">
        <v>0.45181903667112516</v>
      </c>
      <c r="F3656" s="183">
        <v>0.13863386158102428</v>
      </c>
      <c r="G3656" s="183">
        <v>3.79063796087998E-4</v>
      </c>
      <c r="H3656" s="183">
        <v>9.1712291787195976E-2</v>
      </c>
      <c r="I3656" s="191"/>
      <c r="J3656" s="191"/>
    </row>
    <row r="3657" spans="2:10">
      <c r="B3657" s="168">
        <v>3653</v>
      </c>
      <c r="C3657" s="181">
        <v>0.11040760663286818</v>
      </c>
      <c r="D3657" s="181">
        <v>1.8559736726748526E-3</v>
      </c>
      <c r="E3657" s="182">
        <v>0.35031541648410369</v>
      </c>
      <c r="F3657" s="183">
        <v>0.1197763453843745</v>
      </c>
      <c r="G3657" s="183">
        <v>6.314794344087697E-4</v>
      </c>
      <c r="H3657" s="183">
        <v>9.6956913027175448E-2</v>
      </c>
      <c r="I3657" s="191"/>
      <c r="J3657" s="191"/>
    </row>
    <row r="3658" spans="2:10">
      <c r="B3658" s="168">
        <v>3654</v>
      </c>
      <c r="C3658" s="181">
        <v>0.13461855886842439</v>
      </c>
      <c r="D3658" s="181">
        <v>3.7789120311844879E-3</v>
      </c>
      <c r="E3658" s="182">
        <v>0.14514421954266307</v>
      </c>
      <c r="F3658" s="183">
        <v>0.12332969490990447</v>
      </c>
      <c r="G3658" s="183">
        <v>6.2423078349617628E-4</v>
      </c>
      <c r="H3658" s="183">
        <v>0.13214312711522713</v>
      </c>
      <c r="I3658" s="191"/>
      <c r="J3658" s="191"/>
    </row>
    <row r="3659" spans="2:10">
      <c r="B3659" s="168">
        <v>3655</v>
      </c>
      <c r="C3659" s="181">
        <v>0.18116790584923342</v>
      </c>
      <c r="D3659" s="181">
        <v>5.9834078219969328E-3</v>
      </c>
      <c r="E3659" s="182">
        <v>0.1599145371714476</v>
      </c>
      <c r="F3659" s="183">
        <v>0.15773991125262302</v>
      </c>
      <c r="G3659" s="183">
        <v>5.0107146238314313E-4</v>
      </c>
      <c r="H3659" s="183">
        <v>0.2029434410215841</v>
      </c>
      <c r="I3659" s="191"/>
      <c r="J3659" s="191"/>
    </row>
    <row r="3660" spans="2:10">
      <c r="B3660" s="168">
        <v>3656</v>
      </c>
      <c r="C3660" s="181">
        <v>0.22657875231563535</v>
      </c>
      <c r="D3660" s="181">
        <v>5.7267312482968654E-3</v>
      </c>
      <c r="E3660" s="182">
        <v>0.19045010498339618</v>
      </c>
      <c r="F3660" s="183">
        <v>0.21152618894342887</v>
      </c>
      <c r="G3660" s="183">
        <v>7.3915915988135943E-4</v>
      </c>
      <c r="H3660" s="183">
        <v>0.27268458118049016</v>
      </c>
      <c r="I3660" s="191"/>
      <c r="J3660" s="191"/>
    </row>
    <row r="3661" spans="2:10">
      <c r="B3661" s="168">
        <v>3657</v>
      </c>
      <c r="C3661" s="181">
        <v>0.27488107613448381</v>
      </c>
      <c r="D3661" s="181">
        <v>6.0898832126951349E-3</v>
      </c>
      <c r="E3661" s="182">
        <v>0.22454895299200012</v>
      </c>
      <c r="F3661" s="183">
        <v>0.27154338598434674</v>
      </c>
      <c r="G3661" s="183">
        <v>9.3788736036820369E-4</v>
      </c>
      <c r="H3661" s="183">
        <v>0.30445388382377586</v>
      </c>
      <c r="I3661" s="191"/>
      <c r="J3661" s="191"/>
    </row>
    <row r="3662" spans="2:10">
      <c r="B3662" s="168">
        <v>3658</v>
      </c>
      <c r="C3662" s="181">
        <v>0.32486489815731517</v>
      </c>
      <c r="D3662" s="181">
        <v>5.2913200420016872E-3</v>
      </c>
      <c r="E3662" s="182">
        <v>0.25384718748471924</v>
      </c>
      <c r="F3662" s="183">
        <v>0.33382513703213279</v>
      </c>
      <c r="G3662" s="183">
        <v>1.0668726999717322E-3</v>
      </c>
      <c r="H3662" s="183">
        <v>0.30242277174161819</v>
      </c>
      <c r="I3662" s="191"/>
      <c r="J3662" s="191"/>
    </row>
    <row r="3663" spans="2:10">
      <c r="B3663" s="168">
        <v>3659</v>
      </c>
      <c r="C3663" s="181">
        <v>0.3739239238116624</v>
      </c>
      <c r="D3663" s="181">
        <v>4.5379947731712198E-3</v>
      </c>
      <c r="E3663" s="182">
        <v>0.27211362967828912</v>
      </c>
      <c r="F3663" s="183">
        <v>0.38852001504646372</v>
      </c>
      <c r="G3663" s="183">
        <v>8.4531463633027114E-4</v>
      </c>
      <c r="H3663" s="183">
        <v>0.28018321024378373</v>
      </c>
      <c r="I3663" s="191"/>
      <c r="J3663" s="191"/>
    </row>
    <row r="3664" spans="2:10">
      <c r="B3664" s="168">
        <v>3660</v>
      </c>
      <c r="C3664" s="181">
        <v>0.42162579508705161</v>
      </c>
      <c r="D3664" s="181">
        <v>3.6759993871630209E-3</v>
      </c>
      <c r="E3664" s="182">
        <v>0.28169826431145589</v>
      </c>
      <c r="F3664" s="183">
        <v>0.44731967731122546</v>
      </c>
      <c r="G3664" s="183">
        <v>6.1444171754412337E-4</v>
      </c>
      <c r="H3664" s="183">
        <v>0.26366563909995294</v>
      </c>
      <c r="I3664" s="191"/>
      <c r="J3664" s="191"/>
    </row>
    <row r="3665" spans="2:10">
      <c r="B3665" s="168">
        <v>3661</v>
      </c>
      <c r="C3665" s="181">
        <v>0.43693757367995451</v>
      </c>
      <c r="D3665" s="181">
        <v>3.0442964421735106E-3</v>
      </c>
      <c r="E3665" s="182">
        <v>0.28410258229790913</v>
      </c>
      <c r="F3665" s="183">
        <v>0.49965119469651981</v>
      </c>
      <c r="G3665" s="183">
        <v>3.2845872850194931E-4</v>
      </c>
      <c r="H3665" s="183">
        <v>0.25483342843375234</v>
      </c>
      <c r="I3665" s="191"/>
      <c r="J3665" s="191"/>
    </row>
    <row r="3666" spans="2:10">
      <c r="B3666" s="168">
        <v>3662</v>
      </c>
      <c r="C3666" s="181">
        <v>0.4386441971985649</v>
      </c>
      <c r="D3666" s="181">
        <v>2.7826395884515518E-3</v>
      </c>
      <c r="E3666" s="182">
        <v>0.28132191849057231</v>
      </c>
      <c r="F3666" s="183">
        <v>0.53216598561002026</v>
      </c>
      <c r="G3666" s="183">
        <v>1.6810773121121738E-4</v>
      </c>
      <c r="H3666" s="183">
        <v>0.25635003681263868</v>
      </c>
      <c r="I3666" s="191"/>
      <c r="J3666" s="191"/>
    </row>
    <row r="3667" spans="2:10">
      <c r="B3667" s="168">
        <v>3663</v>
      </c>
      <c r="C3667" s="181">
        <v>0.44172653533286188</v>
      </c>
      <c r="D3667" s="181">
        <v>2.5519735043714039E-3</v>
      </c>
      <c r="E3667" s="182">
        <v>0.27951886984797542</v>
      </c>
      <c r="F3667" s="183">
        <v>0.56967288974860086</v>
      </c>
      <c r="G3667" s="183">
        <v>9.4571183868974001E-5</v>
      </c>
      <c r="H3667" s="183">
        <v>0.2663124267948026</v>
      </c>
      <c r="I3667" s="191"/>
      <c r="J3667" s="191"/>
    </row>
    <row r="3668" spans="2:10">
      <c r="B3668" s="168">
        <v>3664</v>
      </c>
      <c r="C3668" s="181">
        <v>0.42464666923749539</v>
      </c>
      <c r="D3668" s="181">
        <v>2.4083786729644915E-3</v>
      </c>
      <c r="E3668" s="182">
        <v>0.27412532399518208</v>
      </c>
      <c r="F3668" s="183">
        <v>0.59693376091617689</v>
      </c>
      <c r="G3668" s="183">
        <v>6.7405679047012355E-5</v>
      </c>
      <c r="H3668" s="183">
        <v>0.28612306861545928</v>
      </c>
      <c r="I3668" s="191"/>
      <c r="J3668" s="191"/>
    </row>
    <row r="3669" spans="2:10">
      <c r="B3669" s="168">
        <v>3665</v>
      </c>
      <c r="C3669" s="181">
        <v>0.39751338887698562</v>
      </c>
      <c r="D3669" s="181">
        <v>2.5048186544973797E-3</v>
      </c>
      <c r="E3669" s="182">
        <v>0.26296644665899338</v>
      </c>
      <c r="F3669" s="183">
        <v>0.61722983395971398</v>
      </c>
      <c r="G3669" s="183">
        <v>2.3541179365665089E-5</v>
      </c>
      <c r="H3669" s="183">
        <v>0.32168830248971947</v>
      </c>
      <c r="I3669" s="191"/>
      <c r="J3669" s="191"/>
    </row>
    <row r="3670" spans="2:10">
      <c r="B3670" s="168">
        <v>3666</v>
      </c>
      <c r="C3670" s="181">
        <v>0.35948353777113529</v>
      </c>
      <c r="D3670" s="181">
        <v>2.5903882061762301E-3</v>
      </c>
      <c r="E3670" s="182">
        <v>0.25187785308701638</v>
      </c>
      <c r="F3670" s="183">
        <v>0.60411189308696189</v>
      </c>
      <c r="G3670" s="183">
        <v>1.5953806447810469E-5</v>
      </c>
      <c r="H3670" s="183">
        <v>0.3710980345217606</v>
      </c>
      <c r="I3670" s="191"/>
      <c r="J3670" s="191"/>
    </row>
    <row r="3671" spans="2:10">
      <c r="B3671" s="168">
        <v>3667</v>
      </c>
      <c r="C3671" s="181">
        <v>0.29576193018675306</v>
      </c>
      <c r="D3671" s="181">
        <v>2.351421261757961E-3</v>
      </c>
      <c r="E3671" s="182">
        <v>0.24027244733093822</v>
      </c>
      <c r="F3671" s="183">
        <v>0.54539355839431913</v>
      </c>
      <c r="G3671" s="183">
        <v>5.6092364071282634E-5</v>
      </c>
      <c r="H3671" s="183">
        <v>0.45694994125061006</v>
      </c>
      <c r="I3671" s="191"/>
      <c r="J3671" s="191"/>
    </row>
    <row r="3672" spans="2:10">
      <c r="B3672" s="168">
        <v>3668</v>
      </c>
      <c r="C3672" s="181">
        <v>0.22821433058054946</v>
      </c>
      <c r="D3672" s="181">
        <v>2.6086468916496444E-3</v>
      </c>
      <c r="E3672" s="182">
        <v>0.38359466399546327</v>
      </c>
      <c r="F3672" s="183">
        <v>0.46118549398812164</v>
      </c>
      <c r="G3672" s="183">
        <v>2.9367197856160639E-5</v>
      </c>
      <c r="H3672" s="183">
        <v>0.59403981904076497</v>
      </c>
      <c r="I3672" s="191"/>
      <c r="J3672" s="191"/>
    </row>
    <row r="3673" spans="2:10">
      <c r="B3673" s="168">
        <v>3669</v>
      </c>
      <c r="C3673" s="181">
        <v>0.18111201563294888</v>
      </c>
      <c r="D3673" s="181">
        <v>3.039769217657114E-3</v>
      </c>
      <c r="E3673" s="182">
        <v>0.53802647375625867</v>
      </c>
      <c r="F3673" s="183">
        <v>0.38008818335889027</v>
      </c>
      <c r="G3673" s="183">
        <v>9.1996896628987763E-5</v>
      </c>
      <c r="H3673" s="183">
        <v>0.70258537008322886</v>
      </c>
      <c r="I3673" s="191"/>
      <c r="J3673" s="191"/>
    </row>
    <row r="3674" spans="2:10">
      <c r="B3674" s="168">
        <v>3670</v>
      </c>
      <c r="C3674" s="181">
        <v>0.14344643748234576</v>
      </c>
      <c r="D3674" s="181">
        <v>1.6714020813625675E-3</v>
      </c>
      <c r="E3674" s="182">
        <v>0.51908208821747348</v>
      </c>
      <c r="F3674" s="183">
        <v>0.30430250436864303</v>
      </c>
      <c r="G3674" s="183">
        <v>2.5766582940232305E-4</v>
      </c>
      <c r="H3674" s="183">
        <v>0.52205313880336157</v>
      </c>
      <c r="I3674" s="191"/>
      <c r="J3674" s="191"/>
    </row>
    <row r="3675" spans="2:10">
      <c r="B3675" s="168">
        <v>3671</v>
      </c>
      <c r="C3675" s="181">
        <v>0.11234437645771524</v>
      </c>
      <c r="D3675" s="181">
        <v>1.0449122268586721E-3</v>
      </c>
      <c r="E3675" s="182">
        <v>0.50211813970458841</v>
      </c>
      <c r="F3675" s="183">
        <v>0.24195935255530152</v>
      </c>
      <c r="G3675" s="183">
        <v>4.2723006523616436E-4</v>
      </c>
      <c r="H3675" s="183">
        <v>0.23772311515277347</v>
      </c>
      <c r="I3675" s="191"/>
      <c r="J3675" s="191"/>
    </row>
    <row r="3676" spans="2:10">
      <c r="B3676" s="168">
        <v>3672</v>
      </c>
      <c r="C3676" s="181">
        <v>9.1867154203897086E-2</v>
      </c>
      <c r="D3676" s="181">
        <v>1.4690961843366382E-3</v>
      </c>
      <c r="E3676" s="182">
        <v>0.49129169744703466</v>
      </c>
      <c r="F3676" s="183">
        <v>0.19506581931082051</v>
      </c>
      <c r="G3676" s="183">
        <v>8.3213835032560518E-4</v>
      </c>
      <c r="H3676" s="183">
        <v>0.12094779820552608</v>
      </c>
      <c r="I3676" s="191"/>
      <c r="J3676" s="191"/>
    </row>
    <row r="3677" spans="2:10">
      <c r="B3677" s="168">
        <v>3673</v>
      </c>
      <c r="C3677" s="181">
        <v>7.7678750179987169E-2</v>
      </c>
      <c r="D3677" s="181">
        <v>2.0071536048120709E-3</v>
      </c>
      <c r="E3677" s="182">
        <v>0.48896870510343216</v>
      </c>
      <c r="F3677" s="183">
        <v>0.15101099411562807</v>
      </c>
      <c r="G3677" s="183">
        <v>1.428390696187192E-3</v>
      </c>
      <c r="H3677" s="183">
        <v>9.7091691298836505E-2</v>
      </c>
      <c r="I3677" s="191"/>
      <c r="J3677" s="191"/>
    </row>
    <row r="3678" spans="2:10">
      <c r="B3678" s="168">
        <v>3674</v>
      </c>
      <c r="C3678" s="181">
        <v>6.3961653477829686E-2</v>
      </c>
      <c r="D3678" s="181">
        <v>2.6782730561321325E-3</v>
      </c>
      <c r="E3678" s="182">
        <v>0.47931830880022852</v>
      </c>
      <c r="F3678" s="183">
        <v>0.11660877607589017</v>
      </c>
      <c r="G3678" s="183">
        <v>2.4867614738268663E-3</v>
      </c>
      <c r="H3678" s="183">
        <v>9.2431432656863363E-2</v>
      </c>
      <c r="I3678" s="191"/>
      <c r="J3678" s="191"/>
    </row>
    <row r="3679" spans="2:10">
      <c r="B3679" s="168">
        <v>3675</v>
      </c>
      <c r="C3679" s="181">
        <v>5.7676459446751108E-2</v>
      </c>
      <c r="D3679" s="181">
        <v>3.2850021213997396E-3</v>
      </c>
      <c r="E3679" s="182">
        <v>0.47005778634190404</v>
      </c>
      <c r="F3679" s="183">
        <v>9.6649562594529809E-2</v>
      </c>
      <c r="G3679" s="183">
        <v>3.5049259494420123E-3</v>
      </c>
      <c r="H3679" s="183">
        <v>9.1922044882752116E-2</v>
      </c>
      <c r="I3679" s="191"/>
      <c r="J3679" s="191"/>
    </row>
    <row r="3680" spans="2:10">
      <c r="B3680" s="168">
        <v>3676</v>
      </c>
      <c r="C3680" s="181">
        <v>5.7414780690994059E-2</v>
      </c>
      <c r="D3680" s="181">
        <v>3.9541867789863678E-3</v>
      </c>
      <c r="E3680" s="182">
        <v>0.4749000424589549</v>
      </c>
      <c r="F3680" s="183">
        <v>7.9136106053084868E-2</v>
      </c>
      <c r="G3680" s="183">
        <v>4.6267054864666162E-3</v>
      </c>
      <c r="H3680" s="183">
        <v>9.2402148372706661E-2</v>
      </c>
      <c r="I3680" s="191"/>
      <c r="J3680" s="191"/>
    </row>
    <row r="3681" spans="2:10">
      <c r="B3681" s="168">
        <v>3677</v>
      </c>
      <c r="C3681" s="181">
        <v>5.6509660317040883E-2</v>
      </c>
      <c r="D3681" s="181">
        <v>4.539923768176247E-3</v>
      </c>
      <c r="E3681" s="182">
        <v>0.37002778266859176</v>
      </c>
      <c r="F3681" s="183">
        <v>6.3041038223855622E-2</v>
      </c>
      <c r="G3681" s="183">
        <v>5.8957952235793891E-3</v>
      </c>
      <c r="H3681" s="183">
        <v>9.7776343749512135E-2</v>
      </c>
      <c r="I3681" s="191"/>
      <c r="J3681" s="191"/>
    </row>
    <row r="3682" spans="2:10">
      <c r="B3682" s="168">
        <v>3678</v>
      </c>
      <c r="C3682" s="181">
        <v>6.0461689775383479E-2</v>
      </c>
      <c r="D3682" s="181">
        <v>6.2326272383941223E-3</v>
      </c>
      <c r="E3682" s="182">
        <v>0.15998917028206197</v>
      </c>
      <c r="F3682" s="183">
        <v>5.5216422529385537E-2</v>
      </c>
      <c r="G3682" s="183">
        <v>6.3730884011931844E-3</v>
      </c>
      <c r="H3682" s="183">
        <v>0.13253502493001101</v>
      </c>
      <c r="I3682" s="191"/>
      <c r="J3682" s="191"/>
    </row>
    <row r="3683" spans="2:10">
      <c r="B3683" s="168">
        <v>3679</v>
      </c>
      <c r="C3683" s="181">
        <v>6.305407564293769E-2</v>
      </c>
      <c r="D3683" s="181">
        <v>5.482717164313906E-3</v>
      </c>
      <c r="E3683" s="182">
        <v>0.16729136250702872</v>
      </c>
      <c r="F3683" s="183">
        <v>5.7345350140020408E-2</v>
      </c>
      <c r="G3683" s="183">
        <v>5.5172733826998072E-3</v>
      </c>
      <c r="H3683" s="183">
        <v>0.20319138717448917</v>
      </c>
      <c r="I3683" s="191"/>
      <c r="J3683" s="191"/>
    </row>
    <row r="3684" spans="2:10">
      <c r="B3684" s="168">
        <v>3680</v>
      </c>
      <c r="C3684" s="181">
        <v>7.7294243657347661E-2</v>
      </c>
      <c r="D3684" s="181">
        <v>4.7721533554058969E-3</v>
      </c>
      <c r="E3684" s="182">
        <v>0.19097263134404899</v>
      </c>
      <c r="F3684" s="183">
        <v>6.5249121453644851E-2</v>
      </c>
      <c r="G3684" s="183">
        <v>4.3500373525691268E-3</v>
      </c>
      <c r="H3684" s="183">
        <v>0.27126367595916406</v>
      </c>
      <c r="I3684" s="191"/>
      <c r="J3684" s="191"/>
    </row>
    <row r="3685" spans="2:10">
      <c r="B3685" s="168">
        <v>3681</v>
      </c>
      <c r="C3685" s="181">
        <v>9.7186005747282325E-2</v>
      </c>
      <c r="D3685" s="181">
        <v>4.0867470528669209E-3</v>
      </c>
      <c r="E3685" s="182">
        <v>0.21715021885554006</v>
      </c>
      <c r="F3685" s="183">
        <v>7.4865357015803061E-2</v>
      </c>
      <c r="G3685" s="183">
        <v>3.4743393523669129E-3</v>
      </c>
      <c r="H3685" s="183">
        <v>0.30289899418186511</v>
      </c>
      <c r="I3685" s="191"/>
      <c r="J3685" s="191"/>
    </row>
    <row r="3686" spans="2:10">
      <c r="B3686" s="168">
        <v>3682</v>
      </c>
      <c r="C3686" s="181">
        <v>0.11747100772108865</v>
      </c>
      <c r="D3686" s="181">
        <v>3.6689839698980362E-3</v>
      </c>
      <c r="E3686" s="182">
        <v>0.24120379838344644</v>
      </c>
      <c r="F3686" s="183">
        <v>8.3857621519131037E-2</v>
      </c>
      <c r="G3686" s="183">
        <v>3.2113555874819857E-3</v>
      </c>
      <c r="H3686" s="183">
        <v>0.30297255771495751</v>
      </c>
      <c r="I3686" s="191"/>
      <c r="J3686" s="191"/>
    </row>
    <row r="3687" spans="2:10">
      <c r="B3687" s="168">
        <v>3683</v>
      </c>
      <c r="C3687" s="181">
        <v>0.13047714823994899</v>
      </c>
      <c r="D3687" s="181">
        <v>3.1675557647423821E-3</v>
      </c>
      <c r="E3687" s="182">
        <v>0.25941022047903356</v>
      </c>
      <c r="F3687" s="183">
        <v>9.221126289997876E-2</v>
      </c>
      <c r="G3687" s="183">
        <v>2.8799838497347843E-3</v>
      </c>
      <c r="H3687" s="183">
        <v>0.28108775944266007</v>
      </c>
      <c r="I3687" s="191"/>
      <c r="J3687" s="191"/>
    </row>
    <row r="3688" spans="2:10">
      <c r="B3688" s="168">
        <v>3684</v>
      </c>
      <c r="C3688" s="181">
        <v>0.13455141782533384</v>
      </c>
      <c r="D3688" s="181">
        <v>2.9502892335903559E-3</v>
      </c>
      <c r="E3688" s="182">
        <v>0.26029130825469521</v>
      </c>
      <c r="F3688" s="183">
        <v>9.9033229260012762E-2</v>
      </c>
      <c r="G3688" s="183">
        <v>2.7230878168977204E-3</v>
      </c>
      <c r="H3688" s="183">
        <v>0.2653477213254597</v>
      </c>
      <c r="I3688" s="191"/>
      <c r="J3688" s="191"/>
    </row>
    <row r="3689" spans="2:10">
      <c r="B3689" s="168">
        <v>3685</v>
      </c>
      <c r="C3689" s="181">
        <v>0.13236515539507104</v>
      </c>
      <c r="D3689" s="181">
        <v>2.9270607475902202E-3</v>
      </c>
      <c r="E3689" s="182">
        <v>0.25634864797187207</v>
      </c>
      <c r="F3689" s="183">
        <v>0.10613751503000086</v>
      </c>
      <c r="G3689" s="183">
        <v>1.9958177994010349E-3</v>
      </c>
      <c r="H3689" s="183">
        <v>0.25664861302309183</v>
      </c>
      <c r="I3689" s="191"/>
      <c r="J3689" s="191"/>
    </row>
    <row r="3690" spans="2:10">
      <c r="B3690" s="168">
        <v>3686</v>
      </c>
      <c r="C3690" s="181">
        <v>0.13283418042667156</v>
      </c>
      <c r="D3690" s="181">
        <v>2.8429550924123502E-3</v>
      </c>
      <c r="E3690" s="182">
        <v>0.24827662722124849</v>
      </c>
      <c r="F3690" s="183">
        <v>0.11461661255113706</v>
      </c>
      <c r="G3690" s="183">
        <v>1.6582474489575559E-3</v>
      </c>
      <c r="H3690" s="183">
        <v>0.25802920825086484</v>
      </c>
      <c r="I3690" s="191"/>
      <c r="J3690" s="191"/>
    </row>
    <row r="3691" spans="2:10">
      <c r="B3691" s="168">
        <v>3687</v>
      </c>
      <c r="C3691" s="181">
        <v>0.13547001230801906</v>
      </c>
      <c r="D3691" s="181">
        <v>2.7756855384085764E-3</v>
      </c>
      <c r="E3691" s="182">
        <v>0.24083097339556719</v>
      </c>
      <c r="F3691" s="183">
        <v>0.12623673328896837</v>
      </c>
      <c r="G3691" s="183">
        <v>1.4223275722930137E-3</v>
      </c>
      <c r="H3691" s="183">
        <v>0.26634418083786415</v>
      </c>
      <c r="I3691" s="191"/>
      <c r="J3691" s="191"/>
    </row>
    <row r="3692" spans="2:10">
      <c r="B3692" s="168">
        <v>3688</v>
      </c>
      <c r="C3692" s="181">
        <v>0.13203583415322834</v>
      </c>
      <c r="D3692" s="181">
        <v>2.9869904842552922E-3</v>
      </c>
      <c r="E3692" s="182">
        <v>0.23683773486980086</v>
      </c>
      <c r="F3692" s="183">
        <v>0.13608729844319598</v>
      </c>
      <c r="G3692" s="183">
        <v>1.5884707158737143E-3</v>
      </c>
      <c r="H3692" s="183">
        <v>0.28636739833568242</v>
      </c>
      <c r="I3692" s="191"/>
      <c r="J3692" s="191"/>
    </row>
    <row r="3693" spans="2:10">
      <c r="B3693" s="168">
        <v>3689</v>
      </c>
      <c r="C3693" s="181">
        <v>0.12711684357051292</v>
      </c>
      <c r="D3693" s="181">
        <v>3.2777515422385516E-3</v>
      </c>
      <c r="E3693" s="182">
        <v>0.23137982712398661</v>
      </c>
      <c r="F3693" s="183">
        <v>0.14784676892520038</v>
      </c>
      <c r="G3693" s="183">
        <v>1.9730556806474711E-3</v>
      </c>
      <c r="H3693" s="183">
        <v>0.32184945425825656</v>
      </c>
      <c r="I3693" s="191"/>
      <c r="J3693" s="191"/>
    </row>
    <row r="3694" spans="2:10">
      <c r="B3694" s="168">
        <v>3690</v>
      </c>
      <c r="C3694" s="181">
        <v>0.12048246986381882</v>
      </c>
      <c r="D3694" s="181">
        <v>3.6148869069323139E-3</v>
      </c>
      <c r="E3694" s="182">
        <v>0.2254937170325805</v>
      </c>
      <c r="F3694" s="183">
        <v>0.14847980702577163</v>
      </c>
      <c r="G3694" s="183">
        <v>2.1480394685654937E-3</v>
      </c>
      <c r="H3694" s="183">
        <v>0.36889209879141455</v>
      </c>
      <c r="I3694" s="191"/>
      <c r="J3694" s="191"/>
    </row>
    <row r="3695" spans="2:10">
      <c r="B3695" s="168">
        <v>3691</v>
      </c>
      <c r="C3695" s="181">
        <v>9.9734885895232328E-2</v>
      </c>
      <c r="D3695" s="181">
        <v>4.3615843059331234E-3</v>
      </c>
      <c r="E3695" s="182">
        <v>0.21777658849440751</v>
      </c>
      <c r="F3695" s="183">
        <v>0.12917717837315429</v>
      </c>
      <c r="G3695" s="183">
        <v>2.511860774416732E-3</v>
      </c>
      <c r="H3695" s="183">
        <v>0.45658803336538423</v>
      </c>
      <c r="I3695" s="191"/>
      <c r="J3695" s="191"/>
    </row>
    <row r="3696" spans="2:10">
      <c r="B3696" s="168">
        <v>3692</v>
      </c>
      <c r="C3696" s="181">
        <v>7.3930607845264382E-2</v>
      </c>
      <c r="D3696" s="181">
        <v>5.7915841592209635E-3</v>
      </c>
      <c r="E3696" s="182">
        <v>0.36478083806107092</v>
      </c>
      <c r="F3696" s="183">
        <v>0.10194678349797028</v>
      </c>
      <c r="G3696" s="183">
        <v>3.6851260562410638E-3</v>
      </c>
      <c r="H3696" s="183">
        <v>0.5934881807482475</v>
      </c>
      <c r="I3696" s="191"/>
      <c r="J3696" s="191"/>
    </row>
    <row r="3697" spans="2:10">
      <c r="B3697" s="168">
        <v>3693</v>
      </c>
      <c r="C3697" s="181">
        <v>5.921017916785426E-2</v>
      </c>
      <c r="D3697" s="181">
        <v>7.1188580730163964E-3</v>
      </c>
      <c r="E3697" s="182">
        <v>0.52447281227640885</v>
      </c>
      <c r="F3697" s="183">
        <v>8.0196260427917054E-2</v>
      </c>
      <c r="G3697" s="183">
        <v>5.5355982431844492E-3</v>
      </c>
      <c r="H3697" s="183">
        <v>0.70184849987285169</v>
      </c>
      <c r="I3697" s="191"/>
      <c r="J3697" s="191"/>
    </row>
    <row r="3698" spans="2:10">
      <c r="B3698" s="168">
        <v>3694</v>
      </c>
      <c r="C3698" s="181">
        <v>4.8325571990374135E-2</v>
      </c>
      <c r="D3698" s="181">
        <v>6.4699016277005453E-3</v>
      </c>
      <c r="E3698" s="182">
        <v>0.51087579438087427</v>
      </c>
      <c r="F3698" s="183">
        <v>5.968495718822156E-2</v>
      </c>
      <c r="G3698" s="183">
        <v>8.8835604153883474E-3</v>
      </c>
      <c r="H3698" s="183">
        <v>0.52145386944625083</v>
      </c>
      <c r="I3698" s="191"/>
      <c r="J3698" s="191"/>
    </row>
    <row r="3699" spans="2:10">
      <c r="B3699" s="168">
        <v>3695</v>
      </c>
      <c r="C3699" s="181">
        <v>3.9967168128363484E-2</v>
      </c>
      <c r="D3699" s="181">
        <v>7.4905667120311065E-3</v>
      </c>
      <c r="E3699" s="182">
        <v>0.50316809828643105</v>
      </c>
      <c r="F3699" s="183">
        <v>4.3758819034016787E-2</v>
      </c>
      <c r="G3699" s="183">
        <v>1.3375590032563034E-2</v>
      </c>
      <c r="H3699" s="183">
        <v>0.23685543592611877</v>
      </c>
      <c r="I3699" s="191"/>
      <c r="J3699" s="191"/>
    </row>
    <row r="3700" spans="2:10">
      <c r="B3700" s="168">
        <v>3696</v>
      </c>
      <c r="C3700" s="181">
        <v>3.6720348773069809E-2</v>
      </c>
      <c r="D3700" s="181">
        <v>8.4539318932633084E-3</v>
      </c>
      <c r="E3700" s="182">
        <v>0.57017424767327429</v>
      </c>
      <c r="F3700" s="183">
        <v>3.3839682221906565E-2</v>
      </c>
      <c r="G3700" s="183">
        <v>1.5964069724569863E-2</v>
      </c>
      <c r="H3700" s="183">
        <v>0.12095811826952103</v>
      </c>
      <c r="I3700" s="191"/>
      <c r="J3700" s="191"/>
    </row>
    <row r="3701" spans="2:10">
      <c r="B3701" s="168">
        <v>3697</v>
      </c>
      <c r="C3701" s="181">
        <v>3.5004716729641429E-2</v>
      </c>
      <c r="D3701" s="181">
        <v>1.0041556148865597E-2</v>
      </c>
      <c r="E3701" s="182">
        <v>0.58530378274681405</v>
      </c>
      <c r="F3701" s="183">
        <v>2.7436040897943343E-2</v>
      </c>
      <c r="G3701" s="183">
        <v>1.9029571616586295E-2</v>
      </c>
      <c r="H3701" s="183">
        <v>9.7661058932063921E-2</v>
      </c>
      <c r="I3701" s="191"/>
      <c r="J3701" s="191"/>
    </row>
    <row r="3702" spans="2:10">
      <c r="B3702" s="168">
        <v>3698</v>
      </c>
      <c r="C3702" s="181">
        <v>3.4167560695526504E-2</v>
      </c>
      <c r="D3702" s="181">
        <v>1.165956238335978E-2</v>
      </c>
      <c r="E3702" s="182">
        <v>0.58232031504952508</v>
      </c>
      <c r="F3702" s="183">
        <v>2.2982709909859528E-2</v>
      </c>
      <c r="G3702" s="183">
        <v>2.2298205095157998E-2</v>
      </c>
      <c r="H3702" s="183">
        <v>9.3366059990972985E-2</v>
      </c>
      <c r="I3702" s="191"/>
      <c r="J3702" s="191"/>
    </row>
    <row r="3703" spans="2:10">
      <c r="B3703" s="168">
        <v>3699</v>
      </c>
      <c r="C3703" s="181">
        <v>3.4298074406179546E-2</v>
      </c>
      <c r="D3703" s="181">
        <v>1.3574059757758545E-2</v>
      </c>
      <c r="E3703" s="182">
        <v>0.58978288290209313</v>
      </c>
      <c r="F3703" s="183">
        <v>1.9714679157901482E-2</v>
      </c>
      <c r="G3703" s="183">
        <v>2.5334373661518795E-2</v>
      </c>
      <c r="H3703" s="183">
        <v>9.2936145530190584E-2</v>
      </c>
      <c r="I3703" s="191"/>
      <c r="J3703" s="191"/>
    </row>
    <row r="3704" spans="2:10">
      <c r="B3704" s="168">
        <v>3700</v>
      </c>
      <c r="C3704" s="181">
        <v>3.9650581818130332E-2</v>
      </c>
      <c r="D3704" s="181">
        <v>1.6141231393350098E-2</v>
      </c>
      <c r="E3704" s="182">
        <v>0.62159882975111314</v>
      </c>
      <c r="F3704" s="183">
        <v>1.6225074728110325E-2</v>
      </c>
      <c r="G3704" s="183">
        <v>3.0150526365528112E-2</v>
      </c>
      <c r="H3704" s="183">
        <v>9.3253509549455063E-2</v>
      </c>
      <c r="I3704" s="191"/>
      <c r="J3704" s="191"/>
    </row>
    <row r="3705" spans="2:10">
      <c r="B3705" s="168">
        <v>3701</v>
      </c>
      <c r="C3705" s="181">
        <v>4.2991093932067723E-2</v>
      </c>
      <c r="D3705" s="181">
        <v>1.5114814681111552E-2</v>
      </c>
      <c r="E3705" s="182">
        <v>0.59037843103992405</v>
      </c>
      <c r="F3705" s="183">
        <v>1.3947282150790592E-2</v>
      </c>
      <c r="G3705" s="183">
        <v>3.3533376904273896E-2</v>
      </c>
      <c r="H3705" s="183">
        <v>0.10206463905929</v>
      </c>
      <c r="I3705" s="191"/>
      <c r="J3705" s="191"/>
    </row>
    <row r="3706" spans="2:10">
      <c r="B3706" s="168">
        <v>3702</v>
      </c>
      <c r="C3706" s="181">
        <v>5.3471448699226175E-2</v>
      </c>
      <c r="D3706" s="181">
        <v>1.9666006844774781E-2</v>
      </c>
      <c r="E3706" s="182">
        <v>0.50282307205889309</v>
      </c>
      <c r="F3706" s="183">
        <v>1.3198268656998434E-2</v>
      </c>
      <c r="G3706" s="183">
        <v>3.5977594894239941E-2</v>
      </c>
      <c r="H3706" s="183">
        <v>0.18004233695996852</v>
      </c>
      <c r="I3706" s="191"/>
      <c r="J3706" s="191"/>
    </row>
    <row r="3707" spans="2:10">
      <c r="B3707" s="168">
        <v>3703</v>
      </c>
      <c r="C3707" s="181">
        <v>7.0196571517662731E-2</v>
      </c>
      <c r="D3707" s="181">
        <v>2.3623807672834229E-2</v>
      </c>
      <c r="E3707" s="182">
        <v>0.65310730223435909</v>
      </c>
      <c r="F3707" s="183">
        <v>1.3982274726331371E-2</v>
      </c>
      <c r="G3707" s="183">
        <v>3.5888849728861458E-2</v>
      </c>
      <c r="H3707" s="183">
        <v>0.26718098807820928</v>
      </c>
      <c r="I3707" s="191"/>
      <c r="J3707" s="191"/>
    </row>
    <row r="3708" spans="2:10">
      <c r="B3708" s="168">
        <v>3704</v>
      </c>
      <c r="C3708" s="181">
        <v>8.4575629023696669E-2</v>
      </c>
      <c r="D3708" s="181">
        <v>2.4721230167644173E-2</v>
      </c>
      <c r="E3708" s="182">
        <v>0.80215571170419497</v>
      </c>
      <c r="F3708" s="183">
        <v>1.4799928828893683E-2</v>
      </c>
      <c r="G3708" s="183">
        <v>3.4504221915754064E-2</v>
      </c>
      <c r="H3708" s="183">
        <v>0.2723961486226818</v>
      </c>
      <c r="I3708" s="191"/>
      <c r="J3708" s="191"/>
    </row>
    <row r="3709" spans="2:10">
      <c r="B3709" s="168">
        <v>3705</v>
      </c>
      <c r="C3709" s="181">
        <v>0.10129921512710618</v>
      </c>
      <c r="D3709" s="181">
        <v>2.0551758162371828E-2</v>
      </c>
      <c r="E3709" s="182">
        <v>0.91696442761772068</v>
      </c>
      <c r="F3709" s="183">
        <v>1.6027323582000041E-2</v>
      </c>
      <c r="G3709" s="183">
        <v>2.9104552813281004E-2</v>
      </c>
      <c r="H3709" s="183">
        <v>0.25724117874888908</v>
      </c>
      <c r="I3709" s="191"/>
      <c r="J3709" s="191"/>
    </row>
    <row r="3710" spans="2:10">
      <c r="B3710" s="168">
        <v>3706</v>
      </c>
      <c r="C3710" s="181">
        <v>0.1238708677262573</v>
      </c>
      <c r="D3710" s="181">
        <v>1.6192877089249224E-2</v>
      </c>
      <c r="E3710" s="182">
        <v>0.97849635983985039</v>
      </c>
      <c r="F3710" s="183">
        <v>2.0245773370912067E-2</v>
      </c>
      <c r="G3710" s="183">
        <v>2.1227775814131017E-2</v>
      </c>
      <c r="H3710" s="183">
        <v>0.24051253142437443</v>
      </c>
      <c r="I3710" s="191"/>
      <c r="J3710" s="191"/>
    </row>
    <row r="3711" spans="2:10">
      <c r="B3711" s="168">
        <v>3707</v>
      </c>
      <c r="C3711" s="181">
        <v>0.14528167605395501</v>
      </c>
      <c r="D3711" s="181">
        <v>1.3059615319250787E-2</v>
      </c>
      <c r="E3711" s="182">
        <v>0.99934681048016072</v>
      </c>
      <c r="F3711" s="183">
        <v>2.6616800924962405E-2</v>
      </c>
      <c r="G3711" s="183">
        <v>1.5259527953626242E-2</v>
      </c>
      <c r="H3711" s="183">
        <v>0.22336199635551796</v>
      </c>
      <c r="I3711" s="191"/>
      <c r="J3711" s="191"/>
    </row>
    <row r="3712" spans="2:10">
      <c r="B3712" s="168">
        <v>3708</v>
      </c>
      <c r="C3712" s="181">
        <v>0.1580603007751448</v>
      </c>
      <c r="D3712" s="181">
        <v>1.1999565682103013E-2</v>
      </c>
      <c r="E3712" s="182">
        <v>0.98900819742026169</v>
      </c>
      <c r="F3712" s="183">
        <v>3.5085590288377849E-2</v>
      </c>
      <c r="G3712" s="183">
        <v>1.1017983259342329E-2</v>
      </c>
      <c r="H3712" s="183">
        <v>0.21314910225586903</v>
      </c>
      <c r="I3712" s="191"/>
      <c r="J3712" s="191"/>
    </row>
    <row r="3713" spans="2:10">
      <c r="B3713" s="168">
        <v>3709</v>
      </c>
      <c r="C3713" s="181">
        <v>0.17320551363220155</v>
      </c>
      <c r="D3713" s="181">
        <v>9.8525868968846655E-3</v>
      </c>
      <c r="E3713" s="182">
        <v>0.92908576870101423</v>
      </c>
      <c r="F3713" s="183">
        <v>4.7201916090010371E-2</v>
      </c>
      <c r="G3713" s="183">
        <v>6.1448236418475488E-3</v>
      </c>
      <c r="H3713" s="183">
        <v>0.20598759528307806</v>
      </c>
      <c r="I3713" s="191"/>
      <c r="J3713" s="191"/>
    </row>
    <row r="3714" spans="2:10">
      <c r="B3714" s="168">
        <v>3710</v>
      </c>
      <c r="C3714" s="181">
        <v>0.19274573520481256</v>
      </c>
      <c r="D3714" s="181">
        <v>8.9046197681411695E-3</v>
      </c>
      <c r="E3714" s="182">
        <v>0.80393871489754121</v>
      </c>
      <c r="F3714" s="183">
        <v>6.5063229860230165E-2</v>
      </c>
      <c r="G3714" s="183">
        <v>3.3505703316444087E-3</v>
      </c>
      <c r="H3714" s="183">
        <v>0.20527798062632915</v>
      </c>
      <c r="I3714" s="191"/>
      <c r="J3714" s="191"/>
    </row>
    <row r="3715" spans="2:10">
      <c r="B3715" s="168">
        <v>3711</v>
      </c>
      <c r="C3715" s="181">
        <v>0.20248498262850612</v>
      </c>
      <c r="D3715" s="181">
        <v>8.9742294943184128E-3</v>
      </c>
      <c r="E3715" s="182">
        <v>0.68467470454817503</v>
      </c>
      <c r="F3715" s="183">
        <v>9.3712599530175827E-2</v>
      </c>
      <c r="G3715" s="183">
        <v>2.0687107749332813E-3</v>
      </c>
      <c r="H3715" s="183">
        <v>0.21694468066414296</v>
      </c>
      <c r="I3715" s="191"/>
      <c r="J3715" s="191"/>
    </row>
    <row r="3716" spans="2:10">
      <c r="B3716" s="168">
        <v>3712</v>
      </c>
      <c r="C3716" s="181">
        <v>0.20330387218923451</v>
      </c>
      <c r="D3716" s="181">
        <v>8.7533324000015952E-3</v>
      </c>
      <c r="E3716" s="182">
        <v>0.59751784088785276</v>
      </c>
      <c r="F3716" s="183">
        <v>0.13665445397050785</v>
      </c>
      <c r="G3716" s="183">
        <v>1.3961782334868341E-3</v>
      </c>
      <c r="H3716" s="183">
        <v>0.24512295385987598</v>
      </c>
      <c r="I3716" s="191"/>
      <c r="J3716" s="191"/>
    </row>
    <row r="3717" spans="2:10">
      <c r="B3717" s="168">
        <v>3713</v>
      </c>
      <c r="C3717" s="181">
        <v>0.19125340954037334</v>
      </c>
      <c r="D3717" s="181">
        <v>7.3961032636875902E-3</v>
      </c>
      <c r="E3717" s="182">
        <v>0.51835237879219787</v>
      </c>
      <c r="F3717" s="183">
        <v>0.1772705260156357</v>
      </c>
      <c r="G3717" s="183">
        <v>1.1625955386585958E-3</v>
      </c>
      <c r="H3717" s="183">
        <v>0.29091272498290782</v>
      </c>
      <c r="I3717" s="191"/>
      <c r="J3717" s="191"/>
    </row>
    <row r="3718" spans="2:10">
      <c r="B3718" s="168">
        <v>3714</v>
      </c>
      <c r="C3718" s="181">
        <v>0.16361795029808357</v>
      </c>
      <c r="D3718" s="181">
        <v>7.5308991178420544E-3</v>
      </c>
      <c r="E3718" s="182">
        <v>0.44423502536354975</v>
      </c>
      <c r="F3718" s="183">
        <v>0.19672443291600941</v>
      </c>
      <c r="G3718" s="183">
        <v>1.0530189699565432E-3</v>
      </c>
      <c r="H3718" s="183">
        <v>0.35306764784307537</v>
      </c>
      <c r="I3718" s="191"/>
      <c r="J3718" s="191"/>
    </row>
    <row r="3719" spans="2:10">
      <c r="B3719" s="168">
        <v>3715</v>
      </c>
      <c r="C3719" s="181">
        <v>0.13167765735637216</v>
      </c>
      <c r="D3719" s="181">
        <v>8.0128436368777783E-3</v>
      </c>
      <c r="E3719" s="182">
        <v>0.38332883365345671</v>
      </c>
      <c r="F3719" s="183">
        <v>0.18481454607234571</v>
      </c>
      <c r="G3719" s="183">
        <v>1.1710974609906578E-3</v>
      </c>
      <c r="H3719" s="183">
        <v>0.43854670918297783</v>
      </c>
      <c r="I3719" s="191"/>
      <c r="J3719" s="191"/>
    </row>
    <row r="3720" spans="2:10">
      <c r="B3720" s="168">
        <v>3716</v>
      </c>
      <c r="C3720" s="181">
        <v>0.10522168271154581</v>
      </c>
      <c r="D3720" s="181">
        <v>8.4847671162752436E-3</v>
      </c>
      <c r="E3720" s="182">
        <v>0.49672289256400215</v>
      </c>
      <c r="F3720" s="183">
        <v>0.15316636439172104</v>
      </c>
      <c r="G3720" s="183">
        <v>1.5204892094177584E-3</v>
      </c>
      <c r="H3720" s="183">
        <v>0.57038517389616605</v>
      </c>
      <c r="I3720" s="191"/>
      <c r="J3720" s="191"/>
    </row>
    <row r="3721" spans="2:10">
      <c r="B3721" s="168">
        <v>3717</v>
      </c>
      <c r="C3721" s="181">
        <v>8.1297374884219537E-2</v>
      </c>
      <c r="D3721" s="181">
        <v>9.7155724526085101E-3</v>
      </c>
      <c r="E3721" s="182">
        <v>0.63983089804138271</v>
      </c>
      <c r="F3721" s="183">
        <v>0.11523610180226281</v>
      </c>
      <c r="G3721" s="183">
        <v>2.3936467945805148E-3</v>
      </c>
      <c r="H3721" s="183">
        <v>0.67004947191703357</v>
      </c>
      <c r="I3721" s="191"/>
      <c r="J3721" s="191"/>
    </row>
    <row r="3722" spans="2:10">
      <c r="B3722" s="168">
        <v>3718</v>
      </c>
      <c r="C3722" s="181">
        <v>6.2113679277572838E-2</v>
      </c>
      <c r="D3722" s="181">
        <v>8.5293540151484878E-3</v>
      </c>
      <c r="E3722" s="182">
        <v>0.62025267024709319</v>
      </c>
      <c r="F3722" s="183">
        <v>8.6383464915185643E-2</v>
      </c>
      <c r="G3722" s="183">
        <v>3.8118419584093404E-3</v>
      </c>
      <c r="H3722" s="183">
        <v>0.48036387310766826</v>
      </c>
      <c r="I3722" s="191"/>
      <c r="J3722" s="191"/>
    </row>
    <row r="3723" spans="2:10">
      <c r="B3723" s="168">
        <v>3719</v>
      </c>
      <c r="C3723" s="181">
        <v>5.1152871561385219E-2</v>
      </c>
      <c r="D3723" s="181">
        <v>7.3929125167697127E-3</v>
      </c>
      <c r="E3723" s="182">
        <v>0.6063542956238106</v>
      </c>
      <c r="F3723" s="183">
        <v>6.439795721962871E-2</v>
      </c>
      <c r="G3723" s="183">
        <v>5.8740153986410817E-3</v>
      </c>
      <c r="H3723" s="183">
        <v>0.21372623198851129</v>
      </c>
      <c r="I3723" s="191"/>
      <c r="J3723" s="191"/>
    </row>
    <row r="3724" spans="2:10">
      <c r="B3724" s="168">
        <v>3720</v>
      </c>
      <c r="C3724" s="181">
        <v>4.5378095675773056E-2</v>
      </c>
      <c r="D3724" s="181">
        <v>7.7203592121390212E-3</v>
      </c>
      <c r="E3724" s="182">
        <v>0.59252649571342098</v>
      </c>
      <c r="F3724" s="183">
        <v>5.1728990052558953E-2</v>
      </c>
      <c r="G3724" s="183">
        <v>7.3792621178220838E-3</v>
      </c>
      <c r="H3724" s="183">
        <v>0.11499170998961904</v>
      </c>
      <c r="I3724" s="191"/>
      <c r="J3724" s="191"/>
    </row>
    <row r="3725" spans="2:10">
      <c r="B3725" s="168">
        <v>3721</v>
      </c>
      <c r="C3725" s="181">
        <v>4.1583998047521865E-2</v>
      </c>
      <c r="D3725" s="181">
        <v>8.9020110736959934E-3</v>
      </c>
      <c r="E3725" s="182">
        <v>0.58530378274681405</v>
      </c>
      <c r="F3725" s="183">
        <v>4.2513807329086419E-2</v>
      </c>
      <c r="G3725" s="183">
        <v>9.7295863679296695E-3</v>
      </c>
      <c r="H3725" s="183">
        <v>9.6330035293736807E-2</v>
      </c>
      <c r="I3725" s="191"/>
      <c r="J3725" s="191"/>
    </row>
    <row r="3726" spans="2:10">
      <c r="B3726" s="168">
        <v>3722</v>
      </c>
      <c r="C3726" s="181">
        <v>3.8781045663620915E-2</v>
      </c>
      <c r="D3726" s="181">
        <v>1.0395902969161002E-2</v>
      </c>
      <c r="E3726" s="182">
        <v>0.58232031504952508</v>
      </c>
      <c r="F3726" s="183">
        <v>3.5571762998009487E-2</v>
      </c>
      <c r="G3726" s="183">
        <v>1.320805812876075E-2</v>
      </c>
      <c r="H3726" s="183">
        <v>9.3170243392093871E-2</v>
      </c>
      <c r="I3726" s="191"/>
      <c r="J3726" s="191"/>
    </row>
    <row r="3727" spans="2:10">
      <c r="B3727" s="168">
        <v>3723</v>
      </c>
      <c r="C3727" s="181">
        <v>3.9072490892893406E-2</v>
      </c>
      <c r="D3727" s="181">
        <v>1.2130698988011879E-2</v>
      </c>
      <c r="E3727" s="182">
        <v>0.58978288290209313</v>
      </c>
      <c r="F3727" s="183">
        <v>3.1749677387415048E-2</v>
      </c>
      <c r="G3727" s="183">
        <v>1.6802169582188092E-2</v>
      </c>
      <c r="H3727" s="183">
        <v>9.3249804911097883E-2</v>
      </c>
      <c r="I3727" s="191"/>
      <c r="J3727" s="191"/>
    </row>
    <row r="3728" spans="2:10">
      <c r="B3728" s="168">
        <v>3724</v>
      </c>
      <c r="C3728" s="181">
        <v>4.4827109972227427E-2</v>
      </c>
      <c r="D3728" s="181">
        <v>1.4383973335682983E-2</v>
      </c>
      <c r="E3728" s="182">
        <v>0.62159407116941179</v>
      </c>
      <c r="F3728" s="183">
        <v>2.6275356128749688E-2</v>
      </c>
      <c r="G3728" s="183">
        <v>2.1110510255909556E-2</v>
      </c>
      <c r="H3728" s="183">
        <v>9.360139273232862E-2</v>
      </c>
      <c r="I3728" s="191"/>
      <c r="J3728" s="191"/>
    </row>
    <row r="3729" spans="2:10">
      <c r="B3729" s="168">
        <v>3725</v>
      </c>
      <c r="C3729" s="181">
        <v>4.9592905538358108E-2</v>
      </c>
      <c r="D3729" s="181">
        <v>1.4214242730587121E-2</v>
      </c>
      <c r="E3729" s="182">
        <v>0.59016550315227423</v>
      </c>
      <c r="F3729" s="183">
        <v>2.2768651878792786E-2</v>
      </c>
      <c r="G3729" s="183">
        <v>2.4373046738386545E-2</v>
      </c>
      <c r="H3729" s="183">
        <v>0.1020999213293583</v>
      </c>
      <c r="I3729" s="191"/>
      <c r="J3729" s="191"/>
    </row>
    <row r="3730" spans="2:10">
      <c r="B3730" s="168">
        <v>3726</v>
      </c>
      <c r="C3730" s="181">
        <v>6.8741289760366212E-2</v>
      </c>
      <c r="D3730" s="181">
        <v>1.7008594318371609E-2</v>
      </c>
      <c r="E3730" s="182">
        <v>0.50282307205889309</v>
      </c>
      <c r="F3730" s="183">
        <v>2.6236984959708425E-2</v>
      </c>
      <c r="G3730" s="183">
        <v>2.3406435751972175E-2</v>
      </c>
      <c r="H3730" s="183">
        <v>0.17999735206563147</v>
      </c>
      <c r="I3730" s="191"/>
      <c r="J3730" s="191"/>
    </row>
    <row r="3731" spans="2:10">
      <c r="B3731" s="168">
        <v>3727</v>
      </c>
      <c r="C3731" s="181">
        <v>0.10489576941907743</v>
      </c>
      <c r="D3731" s="181">
        <v>1.9090381395048553E-2</v>
      </c>
      <c r="E3731" s="182">
        <v>0.65310730223435909</v>
      </c>
      <c r="F3731" s="183">
        <v>3.9850062157501615E-2</v>
      </c>
      <c r="G3731" s="183">
        <v>1.9412395226932729E-2</v>
      </c>
      <c r="H3731" s="183">
        <v>0.26810847075263</v>
      </c>
      <c r="I3731" s="191"/>
      <c r="J3731" s="191"/>
    </row>
    <row r="3732" spans="2:10">
      <c r="B3732" s="168">
        <v>3728</v>
      </c>
      <c r="C3732" s="181">
        <v>0.14276445993872405</v>
      </c>
      <c r="D3732" s="181">
        <v>1.7686816321573314E-2</v>
      </c>
      <c r="E3732" s="182">
        <v>0.80215571170419497</v>
      </c>
      <c r="F3732" s="183">
        <v>5.9048919724032499E-2</v>
      </c>
      <c r="G3732" s="183">
        <v>1.5772048219787217E-2</v>
      </c>
      <c r="H3732" s="183">
        <v>0.27489183999596395</v>
      </c>
      <c r="I3732" s="191"/>
      <c r="J3732" s="191"/>
    </row>
    <row r="3733" spans="2:10">
      <c r="B3733" s="168">
        <v>3729</v>
      </c>
      <c r="C3733" s="181">
        <v>0.17905572738811151</v>
      </c>
      <c r="D3733" s="181">
        <v>1.4954002902768188E-2</v>
      </c>
      <c r="E3733" s="182">
        <v>0.91696442761772068</v>
      </c>
      <c r="F3733" s="183">
        <v>7.9164272490736931E-2</v>
      </c>
      <c r="G3733" s="183">
        <v>1.3878151871769311E-2</v>
      </c>
      <c r="H3733" s="183">
        <v>0.25950647689862499</v>
      </c>
      <c r="I3733" s="191"/>
      <c r="J3733" s="191"/>
    </row>
    <row r="3734" spans="2:10">
      <c r="B3734" s="168">
        <v>3730</v>
      </c>
      <c r="C3734" s="181">
        <v>0.20763533370457485</v>
      </c>
      <c r="D3734" s="181">
        <v>1.2919635356300384E-2</v>
      </c>
      <c r="E3734" s="182">
        <v>0.97849635983985039</v>
      </c>
      <c r="F3734" s="183">
        <v>9.9939347351577765E-2</v>
      </c>
      <c r="G3734" s="183">
        <v>1.1535719844384318E-2</v>
      </c>
      <c r="H3734" s="183">
        <v>0.24406695551673144</v>
      </c>
      <c r="I3734" s="191"/>
      <c r="J3734" s="191"/>
    </row>
    <row r="3735" spans="2:10">
      <c r="B3735" s="168">
        <v>3731</v>
      </c>
      <c r="C3735" s="181">
        <v>0.2214500791616815</v>
      </c>
      <c r="D3735" s="181">
        <v>1.0844225962374729E-2</v>
      </c>
      <c r="E3735" s="182">
        <v>0.99934681048016072</v>
      </c>
      <c r="F3735" s="183">
        <v>0.11460040909251258</v>
      </c>
      <c r="G3735" s="183">
        <v>9.9111413627497539E-3</v>
      </c>
      <c r="H3735" s="183">
        <v>0.22641073731212089</v>
      </c>
      <c r="I3735" s="191"/>
      <c r="J3735" s="191"/>
    </row>
    <row r="3736" spans="2:10">
      <c r="B3736" s="168">
        <v>3732</v>
      </c>
      <c r="C3736" s="181">
        <v>0.23136841579685599</v>
      </c>
      <c r="D3736" s="181">
        <v>1.0383802050988952E-2</v>
      </c>
      <c r="E3736" s="182">
        <v>0.98900819742026169</v>
      </c>
      <c r="F3736" s="183">
        <v>0.12687890738216862</v>
      </c>
      <c r="G3736" s="183">
        <v>9.6158096463623728E-3</v>
      </c>
      <c r="H3736" s="183">
        <v>0.21497804693053521</v>
      </c>
      <c r="I3736" s="191"/>
      <c r="J3736" s="191"/>
    </row>
    <row r="3737" spans="2:10">
      <c r="B3737" s="168">
        <v>3733</v>
      </c>
      <c r="C3737" s="181">
        <v>0.23261362728016974</v>
      </c>
      <c r="D3737" s="181">
        <v>8.9833073312494838E-3</v>
      </c>
      <c r="E3737" s="182">
        <v>0.92908576870101423</v>
      </c>
      <c r="F3737" s="183">
        <v>0.13642522674413293</v>
      </c>
      <c r="G3737" s="183">
        <v>7.2647402078432127E-3</v>
      </c>
      <c r="H3737" s="183">
        <v>0.20614257265435312</v>
      </c>
      <c r="I3737" s="191"/>
      <c r="J3737" s="191"/>
    </row>
    <row r="3738" spans="2:10">
      <c r="B3738" s="168">
        <v>3734</v>
      </c>
      <c r="C3738" s="181">
        <v>0.21763135233358374</v>
      </c>
      <c r="D3738" s="181">
        <v>8.5121319308060009E-3</v>
      </c>
      <c r="E3738" s="182">
        <v>0.80393871489754121</v>
      </c>
      <c r="F3738" s="183">
        <v>0.13811831579320447</v>
      </c>
      <c r="G3738" s="183">
        <v>4.7700526390932257E-3</v>
      </c>
      <c r="H3738" s="183">
        <v>0.20494306367770565</v>
      </c>
      <c r="I3738" s="191"/>
      <c r="J3738" s="191"/>
    </row>
    <row r="3739" spans="2:10">
      <c r="B3739" s="168">
        <v>3735</v>
      </c>
      <c r="C3739" s="181">
        <v>0.20095215735638758</v>
      </c>
      <c r="D3739" s="181">
        <v>8.692698604378107E-3</v>
      </c>
      <c r="E3739" s="182">
        <v>0.68467470454817503</v>
      </c>
      <c r="F3739" s="183">
        <v>0.14212125958240673</v>
      </c>
      <c r="G3739" s="183">
        <v>3.4901576700126168E-3</v>
      </c>
      <c r="H3739" s="183">
        <v>0.21603457450773092</v>
      </c>
      <c r="I3739" s="191"/>
      <c r="J3739" s="191"/>
    </row>
    <row r="3740" spans="2:10">
      <c r="B3740" s="168">
        <v>3736</v>
      </c>
      <c r="C3740" s="181">
        <v>0.18635720985172163</v>
      </c>
      <c r="D3740" s="181">
        <v>8.3946784528942317E-3</v>
      </c>
      <c r="E3740" s="182">
        <v>0.59751784088785276</v>
      </c>
      <c r="F3740" s="183">
        <v>0.16639386822513172</v>
      </c>
      <c r="G3740" s="183">
        <v>2.8344257400271331E-3</v>
      </c>
      <c r="H3740" s="183">
        <v>0.24405222516897793</v>
      </c>
      <c r="I3740" s="191"/>
      <c r="J3740" s="191"/>
    </row>
    <row r="3741" spans="2:10">
      <c r="B3741" s="168">
        <v>3737</v>
      </c>
      <c r="C3741" s="181">
        <v>0.17291494816559527</v>
      </c>
      <c r="D3741" s="181">
        <v>7.2022176038827393E-3</v>
      </c>
      <c r="E3741" s="182">
        <v>0.51835237879219787</v>
      </c>
      <c r="F3741" s="183">
        <v>0.19911609788447321</v>
      </c>
      <c r="G3741" s="183">
        <v>2.7596020490648961E-3</v>
      </c>
      <c r="H3741" s="183">
        <v>0.29136451445113287</v>
      </c>
      <c r="I3741" s="191"/>
      <c r="J3741" s="191"/>
    </row>
    <row r="3742" spans="2:10">
      <c r="B3742" s="168">
        <v>3738</v>
      </c>
      <c r="C3742" s="181">
        <v>0.15799926592739721</v>
      </c>
      <c r="D3742" s="181">
        <v>7.5584532204752974E-3</v>
      </c>
      <c r="E3742" s="182">
        <v>0.44423502536354975</v>
      </c>
      <c r="F3742" s="183">
        <v>0.21042356082173369</v>
      </c>
      <c r="G3742" s="183">
        <v>2.9092833031898946E-3</v>
      </c>
      <c r="H3742" s="183">
        <v>0.35221663948902737</v>
      </c>
      <c r="I3742" s="191"/>
      <c r="J3742" s="191"/>
    </row>
    <row r="3743" spans="2:10">
      <c r="B3743" s="168">
        <v>3739</v>
      </c>
      <c r="C3743" s="181">
        <v>0.13494596574610532</v>
      </c>
      <c r="D3743" s="181">
        <v>8.347866456942769E-3</v>
      </c>
      <c r="E3743" s="182">
        <v>0.38332883365345671</v>
      </c>
      <c r="F3743" s="183">
        <v>0.19454379213955084</v>
      </c>
      <c r="G3743" s="183">
        <v>3.2231769854656014E-3</v>
      </c>
      <c r="H3743" s="183">
        <v>0.43811582445976882</v>
      </c>
      <c r="I3743" s="191"/>
      <c r="J3743" s="191"/>
    </row>
    <row r="3744" spans="2:10">
      <c r="B3744" s="168">
        <v>3740</v>
      </c>
      <c r="C3744" s="181">
        <v>0.10324699240360914</v>
      </c>
      <c r="D3744" s="181">
        <v>9.0113080449438047E-3</v>
      </c>
      <c r="E3744" s="182">
        <v>0.48871097615684939</v>
      </c>
      <c r="F3744" s="183">
        <v>0.15930347605902817</v>
      </c>
      <c r="G3744" s="183">
        <v>3.4527288884312348E-3</v>
      </c>
      <c r="H3744" s="183">
        <v>0.57053432969287921</v>
      </c>
      <c r="I3744" s="191"/>
      <c r="J3744" s="191"/>
    </row>
    <row r="3745" spans="2:10">
      <c r="B3745" s="168">
        <v>3741</v>
      </c>
      <c r="C3745" s="181">
        <v>7.7703691845580083E-2</v>
      </c>
      <c r="D3745" s="181">
        <v>1.0359746833445335E-2</v>
      </c>
      <c r="E3745" s="182">
        <v>0.63983089804138271</v>
      </c>
      <c r="F3745" s="183">
        <v>0.12314528576057675</v>
      </c>
      <c r="G3745" s="183">
        <v>4.651364448449641E-3</v>
      </c>
      <c r="H3745" s="183">
        <v>0.66894963535332852</v>
      </c>
      <c r="I3745" s="191"/>
      <c r="J3745" s="191"/>
    </row>
    <row r="3746" spans="2:10">
      <c r="B3746" s="168">
        <v>3742</v>
      </c>
      <c r="C3746" s="181">
        <v>6.0190656254941834E-2</v>
      </c>
      <c r="D3746" s="181">
        <v>9.328052901609183E-3</v>
      </c>
      <c r="E3746" s="182">
        <v>0.62025267024709319</v>
      </c>
      <c r="F3746" s="183">
        <v>9.3248629006404515E-2</v>
      </c>
      <c r="G3746" s="183">
        <v>6.850246090004875E-3</v>
      </c>
      <c r="H3746" s="183">
        <v>0.47821888749886543</v>
      </c>
      <c r="I3746" s="191"/>
      <c r="J3746" s="191"/>
    </row>
    <row r="3747" spans="2:10">
      <c r="B3747" s="168">
        <v>3743</v>
      </c>
      <c r="C3747" s="181">
        <v>4.9758417339918107E-2</v>
      </c>
      <c r="D3747" s="181">
        <v>8.7666886572570803E-3</v>
      </c>
      <c r="E3747" s="182">
        <v>0.6063542956238106</v>
      </c>
      <c r="F3747" s="183">
        <v>6.9551139718528165E-2</v>
      </c>
      <c r="G3747" s="183">
        <v>9.2496511586748296E-3</v>
      </c>
      <c r="H3747" s="183">
        <v>0.21367233832098187</v>
      </c>
      <c r="I3747" s="191"/>
      <c r="J3747" s="191"/>
    </row>
    <row r="3748" spans="2:10">
      <c r="B3748" s="168">
        <v>3744</v>
      </c>
      <c r="C3748" s="181">
        <v>4.4296736901987738E-2</v>
      </c>
      <c r="D3748" s="181">
        <v>9.5645715778366874E-3</v>
      </c>
      <c r="E3748" s="182">
        <v>0.59252649571342098</v>
      </c>
      <c r="F3748" s="183">
        <v>5.0588576844368266E-2</v>
      </c>
      <c r="G3748" s="183">
        <v>1.1748098541683197E-2</v>
      </c>
      <c r="H3748" s="183">
        <v>0.11514809865169684</v>
      </c>
      <c r="I3748" s="191"/>
      <c r="J3748" s="191"/>
    </row>
    <row r="3749" spans="2:10">
      <c r="B3749" s="168">
        <v>3745</v>
      </c>
      <c r="C3749" s="181">
        <v>4.1649776791574368E-2</v>
      </c>
      <c r="D3749" s="181">
        <v>1.0665441217857532E-2</v>
      </c>
      <c r="E3749" s="182">
        <v>0.58530378274681405</v>
      </c>
      <c r="F3749" s="183">
        <v>4.1907418746636373E-2</v>
      </c>
      <c r="G3749" s="183">
        <v>1.3961206507459391E-2</v>
      </c>
      <c r="H3749" s="183">
        <v>9.670085195215479E-2</v>
      </c>
      <c r="I3749" s="191"/>
      <c r="J3749" s="191"/>
    </row>
    <row r="3750" spans="2:10">
      <c r="B3750" s="168">
        <v>3746</v>
      </c>
      <c r="C3750" s="181">
        <v>3.8621014799175138E-2</v>
      </c>
      <c r="D3750" s="181">
        <v>1.2114489774897439E-2</v>
      </c>
      <c r="E3750" s="182">
        <v>0.58232031504952508</v>
      </c>
      <c r="F3750" s="183">
        <v>3.649918691389379E-2</v>
      </c>
      <c r="G3750" s="183">
        <v>1.6739133417008938E-2</v>
      </c>
      <c r="H3750" s="183">
        <v>9.3639938612378293E-2</v>
      </c>
      <c r="I3750" s="191"/>
      <c r="J3750" s="191"/>
    </row>
    <row r="3751" spans="2:10">
      <c r="B3751" s="168">
        <v>3747</v>
      </c>
      <c r="C3751" s="181">
        <v>3.8129673969122709E-2</v>
      </c>
      <c r="D3751" s="181">
        <v>1.3583183791529101E-2</v>
      </c>
      <c r="E3751" s="182">
        <v>0.58978288290209313</v>
      </c>
      <c r="F3751" s="183">
        <v>3.1584471060329883E-2</v>
      </c>
      <c r="G3751" s="183">
        <v>2.0388287196291266E-2</v>
      </c>
      <c r="H3751" s="183">
        <v>9.3769336337853795E-2</v>
      </c>
      <c r="I3751" s="191"/>
      <c r="J3751" s="191"/>
    </row>
    <row r="3752" spans="2:10">
      <c r="B3752" s="168">
        <v>3748</v>
      </c>
      <c r="C3752" s="181">
        <v>4.5510589666783924E-2</v>
      </c>
      <c r="D3752" s="181">
        <v>1.5480179698451101E-2</v>
      </c>
      <c r="E3752" s="182">
        <v>0.62159407116941179</v>
      </c>
      <c r="F3752" s="183">
        <v>2.5515931050904966E-2</v>
      </c>
      <c r="G3752" s="183">
        <v>2.5177071162275452E-2</v>
      </c>
      <c r="H3752" s="183">
        <v>9.4095873747336023E-2</v>
      </c>
      <c r="I3752" s="191"/>
      <c r="J3752" s="191"/>
    </row>
    <row r="3753" spans="2:10">
      <c r="B3753" s="168">
        <v>3749</v>
      </c>
      <c r="C3753" s="181">
        <v>4.8927886221817575E-2</v>
      </c>
      <c r="D3753" s="181">
        <v>1.555313147268122E-2</v>
      </c>
      <c r="E3753" s="182">
        <v>0.57143884720060567</v>
      </c>
      <c r="F3753" s="183">
        <v>2.1446622032228854E-2</v>
      </c>
      <c r="G3753" s="183">
        <v>2.9207388814078337E-2</v>
      </c>
      <c r="H3753" s="183">
        <v>0.10277443012738922</v>
      </c>
      <c r="I3753" s="191"/>
      <c r="J3753" s="191"/>
    </row>
    <row r="3754" spans="2:10">
      <c r="B3754" s="168">
        <v>3750</v>
      </c>
      <c r="C3754" s="181">
        <v>6.2847634134663904E-2</v>
      </c>
      <c r="D3754" s="181">
        <v>1.9131858789835757E-2</v>
      </c>
      <c r="E3754" s="182">
        <v>0.50282307205889309</v>
      </c>
      <c r="F3754" s="183">
        <v>2.0335375049562798E-2</v>
      </c>
      <c r="G3754" s="183">
        <v>2.9860817434428057E-2</v>
      </c>
      <c r="H3754" s="183">
        <v>0.18237890529524248</v>
      </c>
      <c r="I3754" s="191"/>
      <c r="J3754" s="191"/>
    </row>
    <row r="3755" spans="2:10">
      <c r="B3755" s="168">
        <v>3751</v>
      </c>
      <c r="C3755" s="181">
        <v>8.6544079595122295E-2</v>
      </c>
      <c r="D3755" s="181">
        <v>2.1670947425674845E-2</v>
      </c>
      <c r="E3755" s="182">
        <v>0.65310730223435909</v>
      </c>
      <c r="F3755" s="183">
        <v>2.4426817303211529E-2</v>
      </c>
      <c r="G3755" s="183">
        <v>2.7649911161686067E-2</v>
      </c>
      <c r="H3755" s="183">
        <v>0.27021005916924912</v>
      </c>
      <c r="I3755" s="191"/>
      <c r="J3755" s="191"/>
    </row>
    <row r="3756" spans="2:10">
      <c r="B3756" s="168">
        <v>3752</v>
      </c>
      <c r="C3756" s="181">
        <v>0.10859993836930748</v>
      </c>
      <c r="D3756" s="181">
        <v>2.06635429482037E-2</v>
      </c>
      <c r="E3756" s="182">
        <v>0.80215571170419497</v>
      </c>
      <c r="F3756" s="183">
        <v>2.8955925316949165E-2</v>
      </c>
      <c r="G3756" s="183">
        <v>2.3637579648362529E-2</v>
      </c>
      <c r="H3756" s="183">
        <v>0.27480010609378619</v>
      </c>
      <c r="I3756" s="191"/>
      <c r="J3756" s="191"/>
    </row>
    <row r="3757" spans="2:10">
      <c r="B3757" s="168">
        <v>3753</v>
      </c>
      <c r="C3757" s="181">
        <v>0.13151489429498261</v>
      </c>
      <c r="D3757" s="181">
        <v>1.7038574425225796E-2</v>
      </c>
      <c r="E3757" s="182">
        <v>0.91696442761772068</v>
      </c>
      <c r="F3757" s="183">
        <v>3.5585277372011434E-2</v>
      </c>
      <c r="G3757" s="183">
        <v>1.9139656268296276E-2</v>
      </c>
      <c r="H3757" s="183">
        <v>0.25936084932891817</v>
      </c>
      <c r="I3757" s="191"/>
      <c r="J3757" s="191"/>
    </row>
    <row r="3758" spans="2:10">
      <c r="B3758" s="168">
        <v>3754</v>
      </c>
      <c r="C3758" s="181">
        <v>0.16417791766928341</v>
      </c>
      <c r="D3758" s="181">
        <v>1.3848819114182101E-2</v>
      </c>
      <c r="E3758" s="182">
        <v>0.97849635983985039</v>
      </c>
      <c r="F3758" s="183">
        <v>4.880619639564069E-2</v>
      </c>
      <c r="G3758" s="183">
        <v>1.4421258735005415E-2</v>
      </c>
      <c r="H3758" s="183">
        <v>0.24390059961335939</v>
      </c>
      <c r="I3758" s="191"/>
      <c r="J3758" s="191"/>
    </row>
    <row r="3759" spans="2:10">
      <c r="B3759" s="168">
        <v>3755</v>
      </c>
      <c r="C3759" s="181">
        <v>0.19241457235448656</v>
      </c>
      <c r="D3759" s="181">
        <v>1.1122579783223957E-2</v>
      </c>
      <c r="E3759" s="182">
        <v>0.99934681048016072</v>
      </c>
      <c r="F3759" s="183">
        <v>6.4788184768935247E-2</v>
      </c>
      <c r="G3759" s="183">
        <v>1.135209864533214E-2</v>
      </c>
      <c r="H3759" s="183">
        <v>0.22654339864757772</v>
      </c>
      <c r="I3759" s="191"/>
      <c r="J3759" s="191"/>
    </row>
    <row r="3760" spans="2:10">
      <c r="B3760" s="168">
        <v>3756</v>
      </c>
      <c r="C3760" s="181">
        <v>0.21327557553095719</v>
      </c>
      <c r="D3760" s="181">
        <v>9.3126923960021347E-3</v>
      </c>
      <c r="E3760" s="182">
        <v>0.98900819742026169</v>
      </c>
      <c r="F3760" s="183">
        <v>8.5597838499990267E-2</v>
      </c>
      <c r="G3760" s="183">
        <v>9.4117296381923989E-3</v>
      </c>
      <c r="H3760" s="183">
        <v>0.21503802678965128</v>
      </c>
      <c r="I3760" s="191"/>
      <c r="J3760" s="191"/>
    </row>
    <row r="3761" spans="2:10">
      <c r="B3761" s="168">
        <v>3757</v>
      </c>
      <c r="C3761" s="181">
        <v>0.22224266761406811</v>
      </c>
      <c r="D3761" s="181">
        <v>7.5940906775002282E-3</v>
      </c>
      <c r="E3761" s="182">
        <v>0.92908576870101423</v>
      </c>
      <c r="F3761" s="183">
        <v>0.10681461274785421</v>
      </c>
      <c r="G3761" s="183">
        <v>6.5886172131409942E-3</v>
      </c>
      <c r="H3761" s="183">
        <v>0.2059763049566562</v>
      </c>
      <c r="I3761" s="191"/>
      <c r="J3761" s="191"/>
    </row>
    <row r="3762" spans="2:10">
      <c r="B3762" s="168">
        <v>3758</v>
      </c>
      <c r="C3762" s="181">
        <v>0.21775452843587637</v>
      </c>
      <c r="D3762" s="181">
        <v>7.202909409582561E-3</v>
      </c>
      <c r="E3762" s="182">
        <v>0.80393871489754121</v>
      </c>
      <c r="F3762" s="183">
        <v>0.11855608704815182</v>
      </c>
      <c r="G3762" s="183">
        <v>4.7885468605804987E-3</v>
      </c>
      <c r="H3762" s="183">
        <v>0.20498072750100371</v>
      </c>
      <c r="I3762" s="191"/>
      <c r="J3762" s="191"/>
    </row>
    <row r="3763" spans="2:10">
      <c r="B3763" s="168">
        <v>3759</v>
      </c>
      <c r="C3763" s="181">
        <v>0.20583110713604377</v>
      </c>
      <c r="D3763" s="181">
        <v>6.9686254611760097E-3</v>
      </c>
      <c r="E3763" s="182">
        <v>0.68467470454817503</v>
      </c>
      <c r="F3763" s="183">
        <v>0.12703104751602218</v>
      </c>
      <c r="G3763" s="183">
        <v>3.2261577391119048E-3</v>
      </c>
      <c r="H3763" s="183">
        <v>0.21693744779877897</v>
      </c>
      <c r="I3763" s="191"/>
      <c r="J3763" s="191"/>
    </row>
    <row r="3764" spans="2:10">
      <c r="B3764" s="168">
        <v>3760</v>
      </c>
      <c r="C3764" s="181">
        <v>0.18062736714911951</v>
      </c>
      <c r="D3764" s="181">
        <v>6.5472508407387209E-3</v>
      </c>
      <c r="E3764" s="182">
        <v>0.59751784088785276</v>
      </c>
      <c r="F3764" s="183">
        <v>0.13533831942484786</v>
      </c>
      <c r="G3764" s="183">
        <v>2.4910293710931558E-3</v>
      </c>
      <c r="H3764" s="183">
        <v>0.24482490688347397</v>
      </c>
      <c r="I3764" s="191"/>
      <c r="J3764" s="191"/>
    </row>
    <row r="3765" spans="2:10">
      <c r="B3765" s="168">
        <v>3761</v>
      </c>
      <c r="C3765" s="181">
        <v>0.15107787400076958</v>
      </c>
      <c r="D3765" s="181">
        <v>5.4762167398638428E-3</v>
      </c>
      <c r="E3765" s="182">
        <v>0.51835237879219787</v>
      </c>
      <c r="F3765" s="183">
        <v>0.13756391618012936</v>
      </c>
      <c r="G3765" s="183">
        <v>2.3406029285565817E-3</v>
      </c>
      <c r="H3765" s="183">
        <v>0.2918740786365942</v>
      </c>
      <c r="I3765" s="191"/>
      <c r="J3765" s="191"/>
    </row>
    <row r="3766" spans="2:10">
      <c r="B3766" s="168">
        <v>3762</v>
      </c>
      <c r="C3766" s="181">
        <v>0.12048295830190502</v>
      </c>
      <c r="D3766" s="181">
        <v>5.8116724563420825E-3</v>
      </c>
      <c r="E3766" s="182">
        <v>0.44423502536354975</v>
      </c>
      <c r="F3766" s="183">
        <v>0.12825685639870982</v>
      </c>
      <c r="G3766" s="183">
        <v>1.9688555277822309E-3</v>
      </c>
      <c r="H3766" s="183">
        <v>0.35187369582396416</v>
      </c>
      <c r="I3766" s="191"/>
      <c r="J3766" s="191"/>
    </row>
    <row r="3767" spans="2:10">
      <c r="B3767" s="168">
        <v>3763</v>
      </c>
      <c r="C3767" s="181">
        <v>9.4982594317692765E-2</v>
      </c>
      <c r="D3767" s="181">
        <v>6.1181110935909343E-3</v>
      </c>
      <c r="E3767" s="182">
        <v>0.38332883365345671</v>
      </c>
      <c r="F3767" s="183">
        <v>0.11309555596703925</v>
      </c>
      <c r="G3767" s="183">
        <v>1.8127385555572677E-3</v>
      </c>
      <c r="H3767" s="183">
        <v>0.43827662340560536</v>
      </c>
      <c r="I3767" s="191"/>
      <c r="J3767" s="191"/>
    </row>
    <row r="3768" spans="2:10">
      <c r="B3768" s="168">
        <v>3764</v>
      </c>
      <c r="C3768" s="181">
        <v>7.5532910171679804E-2</v>
      </c>
      <c r="D3768" s="181">
        <v>7.18800746874396E-3</v>
      </c>
      <c r="E3768" s="182">
        <v>0.48762379132072098</v>
      </c>
      <c r="F3768" s="183">
        <v>9.4301543538021337E-2</v>
      </c>
      <c r="G3768" s="183">
        <v>2.3053080956083457E-3</v>
      </c>
      <c r="H3768" s="183">
        <v>0.56932009036847797</v>
      </c>
      <c r="I3768" s="191"/>
      <c r="J3768" s="191"/>
    </row>
    <row r="3769" spans="2:10">
      <c r="B3769" s="168">
        <v>3765</v>
      </c>
      <c r="C3769" s="181">
        <v>6.1936901755124042E-2</v>
      </c>
      <c r="D3769" s="181">
        <v>9.1053721975732013E-3</v>
      </c>
      <c r="E3769" s="182">
        <v>0.63983089804138271</v>
      </c>
      <c r="F3769" s="183">
        <v>7.620355584554786E-2</v>
      </c>
      <c r="G3769" s="183">
        <v>3.6051876629993756E-3</v>
      </c>
      <c r="H3769" s="183">
        <v>0.66786055988199544</v>
      </c>
      <c r="I3769" s="191"/>
      <c r="J3769" s="191"/>
    </row>
    <row r="3770" spans="2:10">
      <c r="B3770" s="168">
        <v>3766</v>
      </c>
      <c r="C3770" s="181">
        <v>5.1005821107031751E-2</v>
      </c>
      <c r="D3770" s="181">
        <v>8.2321175419761035E-3</v>
      </c>
      <c r="E3770" s="182">
        <v>0.62025267024709319</v>
      </c>
      <c r="F3770" s="183">
        <v>6.0040123211099548E-2</v>
      </c>
      <c r="G3770" s="183">
        <v>6.1183355810361072E-3</v>
      </c>
      <c r="H3770" s="183">
        <v>0.47858247129191972</v>
      </c>
      <c r="I3770" s="191"/>
      <c r="J3770" s="191"/>
    </row>
    <row r="3771" spans="2:10">
      <c r="B3771" s="168">
        <v>3767</v>
      </c>
      <c r="C3771" s="181">
        <v>4.4544666375660631E-2</v>
      </c>
      <c r="D3771" s="181">
        <v>7.4434603809614888E-3</v>
      </c>
      <c r="E3771" s="182">
        <v>0.6063542956238106</v>
      </c>
      <c r="F3771" s="183">
        <v>4.6353234087953783E-2</v>
      </c>
      <c r="G3771" s="183">
        <v>9.1378051525375335E-3</v>
      </c>
      <c r="H3771" s="183">
        <v>0.21524107625389419</v>
      </c>
      <c r="I3771" s="191"/>
      <c r="J3771" s="191"/>
    </row>
    <row r="3772" spans="2:10">
      <c r="B3772" s="168">
        <v>3768</v>
      </c>
      <c r="C3772" s="181">
        <v>4.1103619578168077E-2</v>
      </c>
      <c r="D3772" s="181">
        <v>8.7400930596787905E-3</v>
      </c>
      <c r="E3772" s="182">
        <v>0.59252649571342098</v>
      </c>
      <c r="F3772" s="183">
        <v>3.9688441276580236E-2</v>
      </c>
      <c r="G3772" s="183">
        <v>1.1989878309038766E-2</v>
      </c>
      <c r="H3772" s="183">
        <v>0.11570855751173208</v>
      </c>
      <c r="I3772" s="191"/>
      <c r="J3772" s="191"/>
    </row>
    <row r="3773" spans="2:10">
      <c r="B3773" s="168">
        <v>3769</v>
      </c>
      <c r="C3773" s="181">
        <v>4.0193408880675172E-2</v>
      </c>
      <c r="D3773" s="181">
        <v>1.0659087336524643E-2</v>
      </c>
      <c r="E3773" s="182">
        <v>0.58530378274681405</v>
      </c>
      <c r="F3773" s="183">
        <v>3.5630612580716974E-2</v>
      </c>
      <c r="G3773" s="183">
        <v>1.4977203162240885E-2</v>
      </c>
      <c r="H3773" s="183">
        <v>9.6729783413610812E-2</v>
      </c>
      <c r="I3773" s="191"/>
      <c r="J3773" s="191"/>
    </row>
    <row r="3774" spans="2:10">
      <c r="B3774" s="168">
        <v>3770</v>
      </c>
      <c r="C3774" s="181">
        <v>3.9213890556095442E-2</v>
      </c>
      <c r="D3774" s="181">
        <v>1.2219082479778822E-2</v>
      </c>
      <c r="E3774" s="182">
        <v>0.58232031504952508</v>
      </c>
      <c r="F3774" s="183">
        <v>3.2165864945965128E-2</v>
      </c>
      <c r="G3774" s="183">
        <v>1.8163561065734593E-2</v>
      </c>
      <c r="H3774" s="183">
        <v>9.3616652314133186E-2</v>
      </c>
      <c r="I3774" s="191"/>
      <c r="J3774" s="191"/>
    </row>
    <row r="3775" spans="2:10">
      <c r="B3775" s="168">
        <v>3771</v>
      </c>
      <c r="C3775" s="181">
        <v>4.0311949046159021E-2</v>
      </c>
      <c r="D3775" s="181">
        <v>1.3502761638938711E-2</v>
      </c>
      <c r="E3775" s="182">
        <v>0.58978288290209313</v>
      </c>
      <c r="F3775" s="183">
        <v>2.9428376799915546E-2</v>
      </c>
      <c r="G3775" s="183">
        <v>2.1288610286275982E-2</v>
      </c>
      <c r="H3775" s="183">
        <v>9.3727615053498012E-2</v>
      </c>
      <c r="I3775" s="191"/>
      <c r="J3775" s="191"/>
    </row>
    <row r="3776" spans="2:10">
      <c r="B3776" s="168">
        <v>3772</v>
      </c>
      <c r="C3776" s="181">
        <v>4.7361270927481908E-2</v>
      </c>
      <c r="D3776" s="181">
        <v>1.5383736663236279E-2</v>
      </c>
      <c r="E3776" s="182">
        <v>0.62159407116941179</v>
      </c>
      <c r="F3776" s="183">
        <v>2.6182065577603525E-2</v>
      </c>
      <c r="G3776" s="183">
        <v>2.5359574578710284E-2</v>
      </c>
      <c r="H3776" s="183">
        <v>9.4064913555351126E-2</v>
      </c>
      <c r="I3776" s="191"/>
      <c r="J3776" s="191"/>
    </row>
    <row r="3777" spans="2:10">
      <c r="B3777" s="168">
        <v>3773</v>
      </c>
      <c r="C3777" s="181">
        <v>5.242319901178949E-2</v>
      </c>
      <c r="D3777" s="181">
        <v>1.5117695445005287E-2</v>
      </c>
      <c r="E3777" s="182">
        <v>0.56186168393000702</v>
      </c>
      <c r="F3777" s="183">
        <v>2.2806643817951357E-2</v>
      </c>
      <c r="G3777" s="183">
        <v>2.8931669101795555E-2</v>
      </c>
      <c r="H3777" s="183">
        <v>0.10254403690384319</v>
      </c>
      <c r="I3777" s="191"/>
      <c r="J3777" s="191"/>
    </row>
    <row r="3778" spans="2:10">
      <c r="B3778" s="168">
        <v>3774</v>
      </c>
      <c r="C3778" s="181">
        <v>7.0088808724075649E-2</v>
      </c>
      <c r="D3778" s="181">
        <v>1.8051846054984316E-2</v>
      </c>
      <c r="E3778" s="182">
        <v>0.50282307205889309</v>
      </c>
      <c r="F3778" s="183">
        <v>2.1954479796062649E-2</v>
      </c>
      <c r="G3778" s="183">
        <v>2.9385150122439488E-2</v>
      </c>
      <c r="H3778" s="183">
        <v>0.18163145040384537</v>
      </c>
      <c r="I3778" s="191"/>
      <c r="J3778" s="191"/>
    </row>
    <row r="3779" spans="2:10">
      <c r="B3779" s="168">
        <v>3775</v>
      </c>
      <c r="C3779" s="181">
        <v>9.6279302593097138E-2</v>
      </c>
      <c r="D3779" s="181">
        <v>1.9525421670072249E-2</v>
      </c>
      <c r="E3779" s="182">
        <v>0.65310730223435909</v>
      </c>
      <c r="F3779" s="183">
        <v>2.2463475249544528E-2</v>
      </c>
      <c r="G3779" s="183">
        <v>2.5501024888107411E-2</v>
      </c>
      <c r="H3779" s="183">
        <v>0.27053827248655965</v>
      </c>
      <c r="I3779" s="191"/>
      <c r="J3779" s="191"/>
    </row>
    <row r="3780" spans="2:10">
      <c r="B3780" s="168">
        <v>3776</v>
      </c>
      <c r="C3780" s="181">
        <v>0.11926245876404744</v>
      </c>
      <c r="D3780" s="181">
        <v>1.7820438809025878E-2</v>
      </c>
      <c r="E3780" s="182">
        <v>0.80215571170419497</v>
      </c>
      <c r="F3780" s="183">
        <v>2.2998499663157739E-2</v>
      </c>
      <c r="G3780" s="183">
        <v>1.9522513750843202E-2</v>
      </c>
      <c r="H3780" s="183">
        <v>0.27337020389359268</v>
      </c>
      <c r="I3780" s="191"/>
      <c r="J3780" s="191"/>
    </row>
    <row r="3781" spans="2:10">
      <c r="B3781" s="168">
        <v>3777</v>
      </c>
      <c r="C3781" s="181">
        <v>0.13988100001511031</v>
      </c>
      <c r="D3781" s="181">
        <v>1.3476725183687581E-2</v>
      </c>
      <c r="E3781" s="182">
        <v>0.91696442761772068</v>
      </c>
      <c r="F3781" s="183">
        <v>2.5684826250485574E-2</v>
      </c>
      <c r="G3781" s="183">
        <v>1.2892945047266095E-2</v>
      </c>
      <c r="H3781" s="183">
        <v>0.25748056895130261</v>
      </c>
      <c r="I3781" s="191"/>
      <c r="J3781" s="191"/>
    </row>
    <row r="3782" spans="2:10">
      <c r="B3782" s="168">
        <v>3778</v>
      </c>
      <c r="C3782" s="181">
        <v>0.16638000189702479</v>
      </c>
      <c r="D3782" s="181">
        <v>1.0238578451045194E-2</v>
      </c>
      <c r="E3782" s="182">
        <v>0.97849635983985039</v>
      </c>
      <c r="F3782" s="183">
        <v>3.3400361640511259E-2</v>
      </c>
      <c r="G3782" s="183">
        <v>7.327877989623934E-3</v>
      </c>
      <c r="H3782" s="183">
        <v>0.24241786221373851</v>
      </c>
      <c r="I3782" s="191"/>
      <c r="J3782" s="191"/>
    </row>
    <row r="3783" spans="2:10">
      <c r="B3783" s="168">
        <v>3779</v>
      </c>
      <c r="C3783" s="181">
        <v>0.20005923518112237</v>
      </c>
      <c r="D3783" s="181">
        <v>6.7382476397774543E-3</v>
      </c>
      <c r="E3783" s="182">
        <v>0.99934681048016072</v>
      </c>
      <c r="F3783" s="183">
        <v>4.9270201394855898E-2</v>
      </c>
      <c r="G3783" s="183">
        <v>4.0974862254462511E-3</v>
      </c>
      <c r="H3783" s="183">
        <v>0.22460172712004325</v>
      </c>
      <c r="I3783" s="191"/>
      <c r="J3783" s="191"/>
    </row>
    <row r="3784" spans="2:10">
      <c r="B3784" s="168">
        <v>3780</v>
      </c>
      <c r="C3784" s="181">
        <v>0.2313671418855747</v>
      </c>
      <c r="D3784" s="181">
        <v>4.789398253892756E-3</v>
      </c>
      <c r="E3784" s="182">
        <v>0.98900819742026169</v>
      </c>
      <c r="F3784" s="183">
        <v>7.4093176023721785E-2</v>
      </c>
      <c r="G3784" s="183">
        <v>2.5852957051573965E-3</v>
      </c>
      <c r="H3784" s="183">
        <v>0.21302482045955337</v>
      </c>
      <c r="I3784" s="191"/>
      <c r="J3784" s="191"/>
    </row>
    <row r="3785" spans="2:10">
      <c r="B3785" s="168">
        <v>3781</v>
      </c>
      <c r="C3785" s="181">
        <v>0.25661759506847681</v>
      </c>
      <c r="D3785" s="181">
        <v>3.5646027920750579E-3</v>
      </c>
      <c r="E3785" s="182">
        <v>0.92908576870101423</v>
      </c>
      <c r="F3785" s="183">
        <v>0.10711813455579614</v>
      </c>
      <c r="G3785" s="183">
        <v>1.0356764032871623E-3</v>
      </c>
      <c r="H3785" s="183">
        <v>0.20444320211651282</v>
      </c>
      <c r="I3785" s="191"/>
      <c r="J3785" s="191"/>
    </row>
    <row r="3786" spans="2:10">
      <c r="B3786" s="168">
        <v>3782</v>
      </c>
      <c r="C3786" s="181">
        <v>0.26770742454637841</v>
      </c>
      <c r="D3786" s="181">
        <v>3.4217941576183551E-3</v>
      </c>
      <c r="E3786" s="182">
        <v>0.80393871489754121</v>
      </c>
      <c r="F3786" s="183">
        <v>0.14225068039874181</v>
      </c>
      <c r="G3786" s="183">
        <v>5.2888053901510156E-4</v>
      </c>
      <c r="H3786" s="183">
        <v>0.20347805561879417</v>
      </c>
      <c r="I3786" s="191"/>
      <c r="J3786" s="191"/>
    </row>
    <row r="3787" spans="2:10">
      <c r="B3787" s="168">
        <v>3783</v>
      </c>
      <c r="C3787" s="181">
        <v>0.26684421407621217</v>
      </c>
      <c r="D3787" s="181">
        <v>3.6756390163350749E-3</v>
      </c>
      <c r="E3787" s="182">
        <v>0.68467470454817503</v>
      </c>
      <c r="F3787" s="183">
        <v>0.18736307431047505</v>
      </c>
      <c r="G3787" s="183">
        <v>3.1660345831780124E-4</v>
      </c>
      <c r="H3787" s="183">
        <v>0.21567954666516842</v>
      </c>
      <c r="I3787" s="191"/>
      <c r="J3787" s="191"/>
    </row>
    <row r="3788" spans="2:10">
      <c r="B3788" s="168">
        <v>3784</v>
      </c>
      <c r="C3788" s="181">
        <v>0.24808730612704055</v>
      </c>
      <c r="D3788" s="181">
        <v>3.7618800097491234E-3</v>
      </c>
      <c r="E3788" s="182">
        <v>0.59751784088785276</v>
      </c>
      <c r="F3788" s="183">
        <v>0.23472068150505915</v>
      </c>
      <c r="G3788" s="183">
        <v>2.3419239443771021E-4</v>
      </c>
      <c r="H3788" s="183">
        <v>0.2442498058813605</v>
      </c>
      <c r="I3788" s="191"/>
      <c r="J3788" s="191"/>
    </row>
    <row r="3789" spans="2:10">
      <c r="B3789" s="168">
        <v>3785</v>
      </c>
      <c r="C3789" s="181">
        <v>0.21854439201696288</v>
      </c>
      <c r="D3789" s="181">
        <v>3.0909874446278835E-3</v>
      </c>
      <c r="E3789" s="182">
        <v>0.51835237879219787</v>
      </c>
      <c r="F3789" s="183">
        <v>0.27391071128942923</v>
      </c>
      <c r="G3789" s="183">
        <v>2.14614262533603E-4</v>
      </c>
      <c r="H3789" s="183">
        <v>0.29101619023988323</v>
      </c>
      <c r="I3789" s="191"/>
      <c r="J3789" s="191"/>
    </row>
    <row r="3790" spans="2:10">
      <c r="B3790" s="168">
        <v>3786</v>
      </c>
      <c r="C3790" s="181">
        <v>0.18656856877999273</v>
      </c>
      <c r="D3790" s="181">
        <v>3.5143948309012923E-3</v>
      </c>
      <c r="E3790" s="182">
        <v>0.44423502536354975</v>
      </c>
      <c r="F3790" s="183">
        <v>0.28493364838832702</v>
      </c>
      <c r="G3790" s="183">
        <v>2.5841101781389825E-4</v>
      </c>
      <c r="H3790" s="183">
        <v>0.3513287611627588</v>
      </c>
      <c r="I3790" s="191"/>
      <c r="J3790" s="191"/>
    </row>
    <row r="3791" spans="2:10">
      <c r="B3791" s="168">
        <v>3787</v>
      </c>
      <c r="C3791" s="181">
        <v>0.15156483367845597</v>
      </c>
      <c r="D3791" s="181">
        <v>3.9032460034024441E-3</v>
      </c>
      <c r="E3791" s="182">
        <v>0.38332883365345671</v>
      </c>
      <c r="F3791" s="183">
        <v>0.2640347722085043</v>
      </c>
      <c r="G3791" s="183">
        <v>3.4929013182552363E-4</v>
      </c>
      <c r="H3791" s="183">
        <v>0.43737119214997733</v>
      </c>
      <c r="I3791" s="191"/>
      <c r="J3791" s="191"/>
    </row>
    <row r="3792" spans="2:10">
      <c r="B3792" s="168">
        <v>3788</v>
      </c>
      <c r="C3792" s="181">
        <v>0.11228525693013509</v>
      </c>
      <c r="D3792" s="181">
        <v>4.3850942233052293E-3</v>
      </c>
      <c r="E3792" s="182">
        <v>0.48762379132072098</v>
      </c>
      <c r="F3792" s="183">
        <v>0.21507202282219279</v>
      </c>
      <c r="G3792" s="183">
        <v>4.7844483243168339E-4</v>
      </c>
      <c r="H3792" s="183">
        <v>0.56897070768912728</v>
      </c>
      <c r="I3792" s="191"/>
      <c r="J3792" s="191"/>
    </row>
    <row r="3793" spans="2:10">
      <c r="B3793" s="168">
        <v>3789</v>
      </c>
      <c r="C3793" s="181">
        <v>8.5312764303690072E-2</v>
      </c>
      <c r="D3793" s="181">
        <v>5.2381998287736285E-3</v>
      </c>
      <c r="E3793" s="182">
        <v>0.63983089804138271</v>
      </c>
      <c r="F3793" s="183">
        <v>0.16807630436204388</v>
      </c>
      <c r="G3793" s="183">
        <v>7.8901903905583199E-4</v>
      </c>
      <c r="H3793" s="183">
        <v>0.66919590559840592</v>
      </c>
      <c r="I3793" s="191"/>
      <c r="J3793" s="191"/>
    </row>
    <row r="3794" spans="2:10">
      <c r="B3794" s="168">
        <v>3790</v>
      </c>
      <c r="C3794" s="181">
        <v>6.8127041628870247E-2</v>
      </c>
      <c r="D3794" s="181">
        <v>3.6691814840713235E-3</v>
      </c>
      <c r="E3794" s="182">
        <v>0.62025267024709319</v>
      </c>
      <c r="F3794" s="183">
        <v>0.12958840146778527</v>
      </c>
      <c r="G3794" s="183">
        <v>1.1754669748585275E-3</v>
      </c>
      <c r="H3794" s="183">
        <v>0.47888210597047454</v>
      </c>
      <c r="I3794" s="191"/>
      <c r="J3794" s="191"/>
    </row>
    <row r="3795" spans="2:10">
      <c r="B3795" s="168">
        <v>3791</v>
      </c>
      <c r="C3795" s="181">
        <v>5.6875765256341852E-2</v>
      </c>
      <c r="D3795" s="181">
        <v>2.6233628381046197E-3</v>
      </c>
      <c r="E3795" s="182">
        <v>0.6063542956238106</v>
      </c>
      <c r="F3795" s="183">
        <v>9.8180754959129063E-2</v>
      </c>
      <c r="G3795" s="183">
        <v>1.6371111958292488E-3</v>
      </c>
      <c r="H3795" s="183">
        <v>0.21256244631030802</v>
      </c>
      <c r="I3795" s="191"/>
      <c r="J3795" s="191"/>
    </row>
    <row r="3796" spans="2:10">
      <c r="B3796" s="168">
        <v>3792</v>
      </c>
      <c r="C3796" s="181">
        <v>5.0793051965982515E-2</v>
      </c>
      <c r="D3796" s="181">
        <v>3.0929027157005481E-3</v>
      </c>
      <c r="E3796" s="182">
        <v>0.59252649571342098</v>
      </c>
      <c r="F3796" s="183">
        <v>7.5978155393443797E-2</v>
      </c>
      <c r="G3796" s="183">
        <v>2.2900994775721132E-3</v>
      </c>
      <c r="H3796" s="183">
        <v>0.11408539667723928</v>
      </c>
      <c r="I3796" s="191"/>
      <c r="J3796" s="191"/>
    </row>
    <row r="3797" spans="2:10">
      <c r="B3797" s="168">
        <v>3793</v>
      </c>
      <c r="C3797" s="181">
        <v>4.7350676391483229E-2</v>
      </c>
      <c r="D3797" s="181">
        <v>3.7183964446631415E-3</v>
      </c>
      <c r="E3797" s="182">
        <v>0.58530378274681405</v>
      </c>
      <c r="F3797" s="183">
        <v>6.3487495222134566E-2</v>
      </c>
      <c r="G3797" s="183">
        <v>3.2173848391756389E-3</v>
      </c>
      <c r="H3797" s="183">
        <v>9.5521365663771049E-2</v>
      </c>
      <c r="I3797" s="191"/>
      <c r="J3797" s="191"/>
    </row>
    <row r="3798" spans="2:10">
      <c r="B3798" s="168">
        <v>3794</v>
      </c>
      <c r="C3798" s="181">
        <v>4.6790963919892993E-2</v>
      </c>
      <c r="D3798" s="181">
        <v>4.1722737045281023E-3</v>
      </c>
      <c r="E3798" s="182">
        <v>0.58232031504952508</v>
      </c>
      <c r="F3798" s="183">
        <v>5.3681403390515206E-2</v>
      </c>
      <c r="G3798" s="183">
        <v>4.3334399743113206E-3</v>
      </c>
      <c r="H3798" s="183">
        <v>9.2292420512794238E-2</v>
      </c>
      <c r="I3798" s="191"/>
      <c r="J3798" s="191"/>
    </row>
    <row r="3799" spans="2:10">
      <c r="B3799" s="168">
        <v>3795</v>
      </c>
      <c r="C3799" s="181">
        <v>4.8759895003231309E-2</v>
      </c>
      <c r="D3799" s="181">
        <v>5.0728012707289194E-3</v>
      </c>
      <c r="E3799" s="182">
        <v>0.58978288290209313</v>
      </c>
      <c r="F3799" s="183">
        <v>4.6135935365162098E-2</v>
      </c>
      <c r="G3799" s="183">
        <v>5.8141970925119245E-3</v>
      </c>
      <c r="H3799" s="183">
        <v>9.2018982919764791E-2</v>
      </c>
      <c r="I3799" s="191"/>
      <c r="J3799" s="191"/>
    </row>
    <row r="3800" spans="2:10">
      <c r="B3800" s="168">
        <v>3796</v>
      </c>
      <c r="C3800" s="181">
        <v>5.6010526531344591E-2</v>
      </c>
      <c r="D3800" s="181">
        <v>6.4132365044868708E-3</v>
      </c>
      <c r="E3800" s="182">
        <v>0.62159407116941179</v>
      </c>
      <c r="F3800" s="183">
        <v>3.7364072374575188E-2</v>
      </c>
      <c r="G3800" s="183">
        <v>7.7951111236814656E-3</v>
      </c>
      <c r="H3800" s="183">
        <v>9.2267193689695354E-2</v>
      </c>
      <c r="I3800" s="191"/>
      <c r="J3800" s="191"/>
    </row>
    <row r="3801" spans="2:10">
      <c r="B3801" s="168">
        <v>3797</v>
      </c>
      <c r="C3801" s="181">
        <v>6.2074177055707253E-2</v>
      </c>
      <c r="D3801" s="181">
        <v>6.5889092516611637E-3</v>
      </c>
      <c r="E3801" s="182">
        <v>0.56069454364048121</v>
      </c>
      <c r="F3801" s="183">
        <v>3.1177833199735269E-2</v>
      </c>
      <c r="G3801" s="183">
        <v>9.7135309448802814E-3</v>
      </c>
      <c r="H3801" s="183">
        <v>0.10077163206696152</v>
      </c>
      <c r="I3801" s="191"/>
      <c r="J3801" s="191"/>
    </row>
    <row r="3802" spans="2:10">
      <c r="B3802" s="168">
        <v>3798</v>
      </c>
      <c r="C3802" s="181">
        <v>8.5423530902430544E-2</v>
      </c>
      <c r="D3802" s="181">
        <v>8.8311938224220291E-3</v>
      </c>
      <c r="E3802" s="182">
        <v>0.50282307205889309</v>
      </c>
      <c r="F3802" s="183">
        <v>3.3022200496563646E-2</v>
      </c>
      <c r="G3802" s="183">
        <v>9.5380729461548904E-3</v>
      </c>
      <c r="H3802" s="183">
        <v>0.17936041888522325</v>
      </c>
      <c r="I3802" s="191"/>
      <c r="J3802" s="191"/>
    </row>
    <row r="3803" spans="2:10">
      <c r="B3803" s="168">
        <v>3799</v>
      </c>
      <c r="C3803" s="181">
        <v>0.12958966557184379</v>
      </c>
      <c r="D3803" s="181">
        <v>9.6354938877555411E-3</v>
      </c>
      <c r="E3803" s="182">
        <v>0.65310730223435909</v>
      </c>
      <c r="F3803" s="183">
        <v>4.8390732821412152E-2</v>
      </c>
      <c r="G3803" s="183">
        <v>6.2245588018860739E-3</v>
      </c>
      <c r="H3803" s="183">
        <v>0.2655024340797093</v>
      </c>
      <c r="I3803" s="191"/>
      <c r="J3803" s="191"/>
    </row>
    <row r="3804" spans="2:10">
      <c r="B3804" s="168">
        <v>3800</v>
      </c>
      <c r="C3804" s="181">
        <v>0.18110191879205287</v>
      </c>
      <c r="D3804" s="181">
        <v>8.1249022329946338E-3</v>
      </c>
      <c r="E3804" s="182">
        <v>0.80215571170419497</v>
      </c>
      <c r="F3804" s="183">
        <v>7.3047018679105985E-2</v>
      </c>
      <c r="G3804" s="183">
        <v>2.9270662084661175E-3</v>
      </c>
      <c r="H3804" s="183">
        <v>0.27230908962128814</v>
      </c>
      <c r="I3804" s="191"/>
      <c r="J3804" s="191"/>
    </row>
    <row r="3805" spans="2:10">
      <c r="B3805" s="168">
        <v>3801</v>
      </c>
      <c r="C3805" s="181">
        <v>0.24554178547165323</v>
      </c>
      <c r="D3805" s="181">
        <v>5.3627987899980498E-3</v>
      </c>
      <c r="E3805" s="182">
        <v>0.91696442761772068</v>
      </c>
      <c r="F3805" s="183">
        <v>0.10676438202611735</v>
      </c>
      <c r="G3805" s="183">
        <v>1.2543553298839001E-3</v>
      </c>
      <c r="H3805" s="183">
        <v>0.2568792708636633</v>
      </c>
      <c r="I3805" s="191"/>
      <c r="J3805" s="191"/>
    </row>
    <row r="3806" spans="2:10">
      <c r="B3806" s="168">
        <v>3802</v>
      </c>
      <c r="C3806" s="181">
        <v>0.31500479799652392</v>
      </c>
      <c r="D3806" s="181">
        <v>3.6854632979119051E-3</v>
      </c>
      <c r="E3806" s="182">
        <v>0.97849635983985039</v>
      </c>
      <c r="F3806" s="183">
        <v>0.15461757372651264</v>
      </c>
      <c r="G3806" s="183">
        <v>5.9676042886947899E-4</v>
      </c>
      <c r="H3806" s="183">
        <v>0.24199844422830141</v>
      </c>
      <c r="I3806" s="191"/>
      <c r="J3806" s="191"/>
    </row>
    <row r="3807" spans="2:10">
      <c r="B3807" s="168">
        <v>3803</v>
      </c>
      <c r="C3807" s="181">
        <v>0.36902658668428923</v>
      </c>
      <c r="D3807" s="181">
        <v>2.6380733964909532E-3</v>
      </c>
      <c r="E3807" s="182">
        <v>0.99934681048016072</v>
      </c>
      <c r="F3807" s="183">
        <v>0.21206793606859939</v>
      </c>
      <c r="G3807" s="183">
        <v>3.7740405826221717E-4</v>
      </c>
      <c r="H3807" s="183">
        <v>0.22417295933303816</v>
      </c>
      <c r="I3807" s="191"/>
      <c r="J3807" s="191"/>
    </row>
    <row r="3808" spans="2:10">
      <c r="B3808" s="168">
        <v>3804</v>
      </c>
      <c r="C3808" s="181">
        <v>0.4065718850295581</v>
      </c>
      <c r="D3808" s="181">
        <v>2.226848820880434E-3</v>
      </c>
      <c r="E3808" s="182">
        <v>0.98900819742026169</v>
      </c>
      <c r="F3808" s="183">
        <v>0.27726693022683896</v>
      </c>
      <c r="G3808" s="183">
        <v>3.8746410181847977E-4</v>
      </c>
      <c r="H3808" s="183">
        <v>0.21239088627210101</v>
      </c>
      <c r="I3808" s="191"/>
      <c r="J3808" s="191"/>
    </row>
    <row r="3809" spans="2:10">
      <c r="B3809" s="168">
        <v>3805</v>
      </c>
      <c r="C3809" s="181">
        <v>0.42109089895146667</v>
      </c>
      <c r="D3809" s="181">
        <v>2.0222079258830844E-3</v>
      </c>
      <c r="E3809" s="182">
        <v>0.92908576870101423</v>
      </c>
      <c r="F3809" s="183">
        <v>0.3403245856146459</v>
      </c>
      <c r="G3809" s="183">
        <v>1.1513160958833912E-4</v>
      </c>
      <c r="H3809" s="183">
        <v>0.20444778881162171</v>
      </c>
      <c r="I3809" s="191"/>
      <c r="J3809" s="191"/>
    </row>
    <row r="3810" spans="2:10">
      <c r="B3810" s="168">
        <v>3806</v>
      </c>
      <c r="C3810" s="181">
        <v>0.41975494050154888</v>
      </c>
      <c r="D3810" s="181">
        <v>2.0912487545018095E-3</v>
      </c>
      <c r="E3810" s="182">
        <v>0.80393871489754121</v>
      </c>
      <c r="F3810" s="183">
        <v>0.39025354379120986</v>
      </c>
      <c r="G3810" s="183">
        <v>8.9761331394262804E-5</v>
      </c>
      <c r="H3810" s="183">
        <v>0.20415168236007342</v>
      </c>
      <c r="I3810" s="191"/>
      <c r="J3810" s="191"/>
    </row>
    <row r="3811" spans="2:10">
      <c r="B3811" s="168">
        <v>3807</v>
      </c>
      <c r="C3811" s="181">
        <v>0.40909915849592648</v>
      </c>
      <c r="D3811" s="181">
        <v>2.3179074059867908E-3</v>
      </c>
      <c r="E3811" s="182">
        <v>0.68467470454817503</v>
      </c>
      <c r="F3811" s="183">
        <v>0.43703055003536784</v>
      </c>
      <c r="G3811" s="183">
        <v>4.8166269148166671E-5</v>
      </c>
      <c r="H3811" s="183">
        <v>0.2160547736073449</v>
      </c>
      <c r="I3811" s="191"/>
      <c r="J3811" s="191"/>
    </row>
    <row r="3812" spans="2:10">
      <c r="B3812" s="168">
        <v>3808</v>
      </c>
      <c r="C3812" s="181">
        <v>0.38160977530520984</v>
      </c>
      <c r="D3812" s="181">
        <v>2.307731584814344E-3</v>
      </c>
      <c r="E3812" s="182">
        <v>0.59751784088785276</v>
      </c>
      <c r="F3812" s="183">
        <v>0.48221330832806542</v>
      </c>
      <c r="G3812" s="183">
        <v>3.4752877739816446E-5</v>
      </c>
      <c r="H3812" s="183">
        <v>0.24587367236125457</v>
      </c>
      <c r="I3812" s="191"/>
      <c r="J3812" s="191"/>
    </row>
    <row r="3813" spans="2:10">
      <c r="B3813" s="168">
        <v>3809</v>
      </c>
      <c r="C3813" s="181">
        <v>0.33346362305677796</v>
      </c>
      <c r="D3813" s="181">
        <v>1.7845658923320974E-3</v>
      </c>
      <c r="E3813" s="182">
        <v>0.51835237879219787</v>
      </c>
      <c r="F3813" s="183">
        <v>0.5056186182290372</v>
      </c>
      <c r="G3813" s="183">
        <v>2.79106932335368E-5</v>
      </c>
      <c r="H3813" s="183">
        <v>0.29247484749018265</v>
      </c>
      <c r="I3813" s="191"/>
      <c r="J3813" s="191"/>
    </row>
    <row r="3814" spans="2:10">
      <c r="B3814" s="168">
        <v>3810</v>
      </c>
      <c r="C3814" s="181">
        <v>0.28370120857436781</v>
      </c>
      <c r="D3814" s="181">
        <v>1.8159579950036181E-3</v>
      </c>
      <c r="E3814" s="182">
        <v>0.44423502536354975</v>
      </c>
      <c r="F3814" s="183">
        <v>0.50070576404944289</v>
      </c>
      <c r="G3814" s="183">
        <v>1.8460349286744618E-5</v>
      </c>
      <c r="H3814" s="183">
        <v>0.3533426731382579</v>
      </c>
      <c r="I3814" s="191"/>
      <c r="J3814" s="191"/>
    </row>
    <row r="3815" spans="2:10">
      <c r="B3815" s="168">
        <v>3811</v>
      </c>
      <c r="C3815" s="181">
        <v>0.24073360745863845</v>
      </c>
      <c r="D3815" s="181">
        <v>1.8707543340122641E-3</v>
      </c>
      <c r="E3815" s="182">
        <v>0.38332883365345671</v>
      </c>
      <c r="F3815" s="183">
        <v>0.46190210056466413</v>
      </c>
      <c r="G3815" s="183">
        <v>7.1571959711727213E-5</v>
      </c>
      <c r="H3815" s="183">
        <v>0.4378961923285935</v>
      </c>
      <c r="I3815" s="191"/>
      <c r="J3815" s="191"/>
    </row>
    <row r="3816" spans="2:10">
      <c r="B3816" s="168">
        <v>3812</v>
      </c>
      <c r="C3816" s="181">
        <v>0.19183404005236337</v>
      </c>
      <c r="D3816" s="181">
        <v>2.1272314112820482E-3</v>
      </c>
      <c r="E3816" s="182">
        <v>0.4803503174783697</v>
      </c>
      <c r="F3816" s="183">
        <v>0.39286874753780776</v>
      </c>
      <c r="G3816" s="183">
        <v>4.6506531322385975E-5</v>
      </c>
      <c r="H3816" s="183">
        <v>0.56972883546721986</v>
      </c>
      <c r="I3816" s="191"/>
      <c r="J3816" s="191"/>
    </row>
    <row r="3817" spans="2:10">
      <c r="B3817" s="168">
        <v>3813</v>
      </c>
      <c r="C3817" s="181">
        <v>0.14867979795186798</v>
      </c>
      <c r="D3817" s="181">
        <v>2.6561861923927606E-3</v>
      </c>
      <c r="E3817" s="182">
        <v>0.63983089804138271</v>
      </c>
      <c r="F3817" s="183">
        <v>0.31974922700021702</v>
      </c>
      <c r="G3817" s="183">
        <v>1.0181983478156734E-4</v>
      </c>
      <c r="H3817" s="183">
        <v>0.66738742464037892</v>
      </c>
      <c r="I3817" s="191"/>
      <c r="J3817" s="191"/>
    </row>
    <row r="3818" spans="2:10">
      <c r="B3818" s="168">
        <v>3814</v>
      </c>
      <c r="C3818" s="181">
        <v>0.11846864914485206</v>
      </c>
      <c r="D3818" s="181">
        <v>1.6239117931027215E-3</v>
      </c>
      <c r="E3818" s="182">
        <v>0.62025267024709319</v>
      </c>
      <c r="F3818" s="183">
        <v>0.26187374795961449</v>
      </c>
      <c r="G3818" s="183">
        <v>2.6423703630439375E-4</v>
      </c>
      <c r="H3818" s="183">
        <v>0.47759959545349207</v>
      </c>
      <c r="I3818" s="191"/>
      <c r="J3818" s="191"/>
    </row>
    <row r="3819" spans="2:10">
      <c r="B3819" s="168">
        <v>3815</v>
      </c>
      <c r="C3819" s="181">
        <v>0.10164925945303617</v>
      </c>
      <c r="D3819" s="181">
        <v>1.4803623510246792E-3</v>
      </c>
      <c r="E3819" s="182">
        <v>0.6063542956238106</v>
      </c>
      <c r="F3819" s="183">
        <v>0.21545825122000872</v>
      </c>
      <c r="G3819" s="183">
        <v>4.3244638411718946E-4</v>
      </c>
      <c r="H3819" s="183">
        <v>0.21367366140610949</v>
      </c>
      <c r="I3819" s="191"/>
      <c r="J3819" s="191"/>
    </row>
    <row r="3820" spans="2:10">
      <c r="B3820" s="168">
        <v>3816</v>
      </c>
      <c r="C3820" s="181">
        <v>9.3932207654867428E-2</v>
      </c>
      <c r="D3820" s="181">
        <v>2.1599858711532885E-3</v>
      </c>
      <c r="E3820" s="182">
        <v>0.51066599322698869</v>
      </c>
      <c r="F3820" s="183">
        <v>0.18276849742880444</v>
      </c>
      <c r="G3820" s="183">
        <v>1.0025493911725997E-3</v>
      </c>
      <c r="H3820" s="183">
        <v>0.11440505404405815</v>
      </c>
      <c r="I3820" s="191"/>
      <c r="J3820" s="191"/>
    </row>
    <row r="3821" spans="2:10">
      <c r="B3821" s="168">
        <v>3817</v>
      </c>
      <c r="C3821" s="181">
        <v>8.8601310594603674E-2</v>
      </c>
      <c r="D3821" s="181">
        <v>3.1163190253968081E-3</v>
      </c>
      <c r="E3821" s="182">
        <v>0.47024145036102527</v>
      </c>
      <c r="F3821" s="183">
        <v>0.1569164997509325</v>
      </c>
      <c r="G3821" s="183">
        <v>1.6964552911510396E-3</v>
      </c>
      <c r="H3821" s="183">
        <v>9.5629152998829736E-2</v>
      </c>
      <c r="I3821" s="191"/>
      <c r="J3821" s="191"/>
    </row>
    <row r="3822" spans="2:10">
      <c r="B3822" s="168">
        <v>3818</v>
      </c>
      <c r="C3822" s="181">
        <v>8.4470139331845606E-2</v>
      </c>
      <c r="D3822" s="181">
        <v>4.0755705795402263E-3</v>
      </c>
      <c r="E3822" s="182">
        <v>0.45198820038671689</v>
      </c>
      <c r="F3822" s="183">
        <v>0.13740822507555597</v>
      </c>
      <c r="G3822" s="183">
        <v>2.9683902931080049E-3</v>
      </c>
      <c r="H3822" s="183">
        <v>9.2158171475184306E-2</v>
      </c>
      <c r="I3822" s="191"/>
      <c r="J3822" s="191"/>
    </row>
    <row r="3823" spans="2:10">
      <c r="B3823" s="168">
        <v>3819</v>
      </c>
      <c r="C3823" s="181">
        <v>8.2501760581325009E-2</v>
      </c>
      <c r="D3823" s="181">
        <v>4.942054141898803E-3</v>
      </c>
      <c r="E3823" s="182">
        <v>0.44385467155471775</v>
      </c>
      <c r="F3823" s="183">
        <v>0.11874208206789819</v>
      </c>
      <c r="G3823" s="183">
        <v>4.5167901957593043E-3</v>
      </c>
      <c r="H3823" s="183">
        <v>9.1924073613281032E-2</v>
      </c>
      <c r="I3823" s="191"/>
      <c r="J3823" s="191"/>
    </row>
    <row r="3824" spans="2:10">
      <c r="B3824" s="168">
        <v>3820</v>
      </c>
      <c r="C3824" s="181">
        <v>8.3939215701921088E-2</v>
      </c>
      <c r="D3824" s="181">
        <v>6.4238624515614703E-3</v>
      </c>
      <c r="E3824" s="182">
        <v>0.45181427808942376</v>
      </c>
      <c r="F3824" s="183">
        <v>9.8661204745076267E-2</v>
      </c>
      <c r="G3824" s="183">
        <v>6.7665817547053163E-3</v>
      </c>
      <c r="H3824" s="183">
        <v>9.2498468969993183E-2</v>
      </c>
      <c r="I3824" s="191"/>
      <c r="J3824" s="191"/>
    </row>
    <row r="3825" spans="2:10">
      <c r="B3825" s="168">
        <v>3821</v>
      </c>
      <c r="C3825" s="181">
        <v>8.0117483683570315E-2</v>
      </c>
      <c r="D3825" s="181">
        <v>7.0957336254166463E-3</v>
      </c>
      <c r="E3825" s="182">
        <v>0.31886099516184013</v>
      </c>
      <c r="F3825" s="183">
        <v>8.4007003617474055E-2</v>
      </c>
      <c r="G3825" s="183">
        <v>9.1746919789104705E-3</v>
      </c>
      <c r="H3825" s="183">
        <v>9.8249037962752306E-2</v>
      </c>
      <c r="I3825" s="191"/>
      <c r="J3825" s="191"/>
    </row>
    <row r="3826" spans="2:10">
      <c r="B3826" s="168">
        <v>3822</v>
      </c>
      <c r="C3826" s="181">
        <v>9.4967836901391267E-2</v>
      </c>
      <c r="D3826" s="181">
        <v>9.0964795244028052E-3</v>
      </c>
      <c r="E3826" s="182">
        <v>0.14514421954266307</v>
      </c>
      <c r="F3826" s="183">
        <v>8.3560822422746178E-2</v>
      </c>
      <c r="G3826" s="183">
        <v>9.3770783770541401E-3</v>
      </c>
      <c r="H3826" s="183">
        <v>0.13369563520390815</v>
      </c>
      <c r="I3826" s="191"/>
      <c r="J3826" s="191"/>
    </row>
    <row r="3827" spans="2:10">
      <c r="B3827" s="168">
        <v>3823</v>
      </c>
      <c r="C3827" s="181">
        <v>0.12757833571530577</v>
      </c>
      <c r="D3827" s="181">
        <v>9.5859353499654076E-3</v>
      </c>
      <c r="E3827" s="182">
        <v>0.1599145371714476</v>
      </c>
      <c r="F3827" s="183">
        <v>0.10436661490408636</v>
      </c>
      <c r="G3827" s="183">
        <v>6.6454547656238493E-3</v>
      </c>
      <c r="H3827" s="183">
        <v>0.20479558378882015</v>
      </c>
      <c r="I3827" s="191"/>
      <c r="J3827" s="191"/>
    </row>
    <row r="3828" spans="2:10">
      <c r="B3828" s="168">
        <v>3824</v>
      </c>
      <c r="C3828" s="181">
        <v>0.16788617411630991</v>
      </c>
      <c r="D3828" s="181">
        <v>7.1259732825615669E-3</v>
      </c>
      <c r="E3828" s="182">
        <v>0.19045010498339618</v>
      </c>
      <c r="F3828" s="183">
        <v>0.14500919856555985</v>
      </c>
      <c r="G3828" s="183">
        <v>3.639737307536041E-3</v>
      </c>
      <c r="H3828" s="183">
        <v>0.27490868727992146</v>
      </c>
      <c r="I3828" s="191"/>
      <c r="J3828" s="191"/>
    </row>
    <row r="3829" spans="2:10">
      <c r="B3829" s="168">
        <v>3825</v>
      </c>
      <c r="C3829" s="181">
        <v>0.21126659443883905</v>
      </c>
      <c r="D3829" s="181">
        <v>5.7952678733745131E-3</v>
      </c>
      <c r="E3829" s="182">
        <v>0.22454895299200012</v>
      </c>
      <c r="F3829" s="183">
        <v>0.19195672035516073</v>
      </c>
      <c r="G3829" s="183">
        <v>1.5189649603940824E-3</v>
      </c>
      <c r="H3829" s="183">
        <v>0.30862354250044927</v>
      </c>
      <c r="I3829" s="191"/>
      <c r="J3829" s="191"/>
    </row>
    <row r="3830" spans="2:10">
      <c r="B3830" s="168">
        <v>3826</v>
      </c>
      <c r="C3830" s="181">
        <v>0.25922129226922747</v>
      </c>
      <c r="D3830" s="181">
        <v>4.4488331336912561E-3</v>
      </c>
      <c r="E3830" s="182">
        <v>0.25384718748471924</v>
      </c>
      <c r="F3830" s="183">
        <v>0.2395630334019134</v>
      </c>
      <c r="G3830" s="183">
        <v>5.6546251558332937E-4</v>
      </c>
      <c r="H3830" s="183">
        <v>0.30655961790712766</v>
      </c>
      <c r="I3830" s="191"/>
      <c r="J3830" s="191"/>
    </row>
    <row r="3831" spans="2:10">
      <c r="B3831" s="168">
        <v>3827</v>
      </c>
      <c r="C3831" s="181">
        <v>0.29524075147138662</v>
      </c>
      <c r="D3831" s="181">
        <v>3.7508553616907715E-3</v>
      </c>
      <c r="E3831" s="182">
        <v>0.27211362967828912</v>
      </c>
      <c r="F3831" s="183">
        <v>0.28247451497618531</v>
      </c>
      <c r="G3831" s="183">
        <v>3.3377666398455292E-4</v>
      </c>
      <c r="H3831" s="183">
        <v>0.28398963795010368</v>
      </c>
      <c r="I3831" s="191"/>
      <c r="J3831" s="191"/>
    </row>
    <row r="3832" spans="2:10">
      <c r="B3832" s="168">
        <v>3828</v>
      </c>
      <c r="C3832" s="181">
        <v>0.32399658287618299</v>
      </c>
      <c r="D3832" s="181">
        <v>3.2586410147281545E-3</v>
      </c>
      <c r="E3832" s="182">
        <v>0.28169826431145589</v>
      </c>
      <c r="F3832" s="183">
        <v>0.33305340422082258</v>
      </c>
      <c r="G3832" s="183">
        <v>3.1365657687202762E-4</v>
      </c>
      <c r="H3832" s="183">
        <v>0.26723832176707035</v>
      </c>
      <c r="I3832" s="191"/>
      <c r="J3832" s="191"/>
    </row>
    <row r="3833" spans="2:10">
      <c r="B3833" s="168">
        <v>3829</v>
      </c>
      <c r="C3833" s="181">
        <v>0.34334902487264046</v>
      </c>
      <c r="D3833" s="181">
        <v>2.8475015070588729E-3</v>
      </c>
      <c r="E3833" s="182">
        <v>0.28410258229790913</v>
      </c>
      <c r="F3833" s="183">
        <v>0.38940896436697503</v>
      </c>
      <c r="G3833" s="183">
        <v>8.8609676576374086E-5</v>
      </c>
      <c r="H3833" s="183">
        <v>0.25731094943794919</v>
      </c>
      <c r="I3833" s="191"/>
      <c r="J3833" s="191"/>
    </row>
    <row r="3834" spans="2:10">
      <c r="B3834" s="168">
        <v>3830</v>
      </c>
      <c r="C3834" s="181">
        <v>0.34599711025287361</v>
      </c>
      <c r="D3834" s="181">
        <v>2.5973077544573591E-3</v>
      </c>
      <c r="E3834" s="182">
        <v>0.28132191849057231</v>
      </c>
      <c r="F3834" s="183">
        <v>0.43083907059305787</v>
      </c>
      <c r="G3834" s="183">
        <v>4.7183975332908688E-5</v>
      </c>
      <c r="H3834" s="183">
        <v>0.25784106554572556</v>
      </c>
      <c r="I3834" s="191"/>
      <c r="J3834" s="191"/>
    </row>
    <row r="3835" spans="2:10">
      <c r="B3835" s="168">
        <v>3831</v>
      </c>
      <c r="C3835" s="181">
        <v>0.33462298398579909</v>
      </c>
      <c r="D3835" s="181">
        <v>2.4964303058706864E-3</v>
      </c>
      <c r="E3835" s="182">
        <v>0.27951886984797542</v>
      </c>
      <c r="F3835" s="183">
        <v>0.45766341369019331</v>
      </c>
      <c r="G3835" s="183">
        <v>4.9656645971316694E-5</v>
      </c>
      <c r="H3835" s="183">
        <v>0.26514105542853467</v>
      </c>
      <c r="I3835" s="191"/>
      <c r="J3835" s="191"/>
    </row>
    <row r="3836" spans="2:10">
      <c r="B3836" s="168">
        <v>3832</v>
      </c>
      <c r="C3836" s="181">
        <v>0.32173494661997881</v>
      </c>
      <c r="D3836" s="181">
        <v>2.4025588641946372E-3</v>
      </c>
      <c r="E3836" s="182">
        <v>0.27412532399518208</v>
      </c>
      <c r="F3836" s="183">
        <v>0.4767975608485564</v>
      </c>
      <c r="G3836" s="183">
        <v>2.4421856579344685E-5</v>
      </c>
      <c r="H3836" s="183">
        <v>0.28501167710830738</v>
      </c>
      <c r="I3836" s="191"/>
      <c r="J3836" s="191"/>
    </row>
    <row r="3837" spans="2:10">
      <c r="B3837" s="168">
        <v>3833</v>
      </c>
      <c r="C3837" s="181">
        <v>0.31123385631390871</v>
      </c>
      <c r="D3837" s="181">
        <v>2.4472108697506994E-3</v>
      </c>
      <c r="E3837" s="182">
        <v>0.26296644665899338</v>
      </c>
      <c r="F3837" s="183">
        <v>0.50011013180548403</v>
      </c>
      <c r="G3837" s="183">
        <v>2.2186291344619627E-5</v>
      </c>
      <c r="H3837" s="183">
        <v>0.32054251076925089</v>
      </c>
      <c r="I3837" s="191"/>
      <c r="J3837" s="191"/>
    </row>
    <row r="3838" spans="2:10">
      <c r="B3838" s="168">
        <v>3834</v>
      </c>
      <c r="C3838" s="181">
        <v>0.27354576142099513</v>
      </c>
      <c r="D3838" s="181">
        <v>2.5828699546960564E-3</v>
      </c>
      <c r="E3838" s="182">
        <v>0.25187785308701638</v>
      </c>
      <c r="F3838" s="183">
        <v>0.47636920345831602</v>
      </c>
      <c r="G3838" s="183">
        <v>2.5776744600390171E-5</v>
      </c>
      <c r="H3838" s="183">
        <v>0.36898506757304422</v>
      </c>
      <c r="I3838" s="191"/>
      <c r="J3838" s="191"/>
    </row>
    <row r="3839" spans="2:10">
      <c r="B3839" s="168">
        <v>3835</v>
      </c>
      <c r="C3839" s="181">
        <v>0.22311577514679118</v>
      </c>
      <c r="D3839" s="181">
        <v>2.4184705339898131E-3</v>
      </c>
      <c r="E3839" s="182">
        <v>0.24027244733093822</v>
      </c>
      <c r="F3839" s="183">
        <v>0.41273384305736877</v>
      </c>
      <c r="G3839" s="183">
        <v>8.2106214075355807E-5</v>
      </c>
      <c r="H3839" s="183">
        <v>0.45606347421514376</v>
      </c>
      <c r="I3839" s="191"/>
      <c r="J3839" s="191"/>
    </row>
    <row r="3840" spans="2:10">
      <c r="B3840" s="168">
        <v>3836</v>
      </c>
      <c r="C3840" s="181">
        <v>0.17576957816201841</v>
      </c>
      <c r="D3840" s="181">
        <v>2.6317064863658757E-3</v>
      </c>
      <c r="E3840" s="182">
        <v>0.36518417655815627</v>
      </c>
      <c r="F3840" s="183">
        <v>0.34872452751662814</v>
      </c>
      <c r="G3840" s="183">
        <v>6.984447748489432E-5</v>
      </c>
      <c r="H3840" s="183">
        <v>0.59243994450451709</v>
      </c>
      <c r="I3840" s="191"/>
      <c r="J3840" s="191"/>
    </row>
    <row r="3841" spans="2:10">
      <c r="B3841" s="168">
        <v>3837</v>
      </c>
      <c r="C3841" s="181">
        <v>0.14134497841194593</v>
      </c>
      <c r="D3841" s="181">
        <v>3.063134351833792E-3</v>
      </c>
      <c r="E3841" s="182">
        <v>0.53802647375625867</v>
      </c>
      <c r="F3841" s="183">
        <v>0.29168259575821798</v>
      </c>
      <c r="G3841" s="183">
        <v>1.4266970861608828E-4</v>
      </c>
      <c r="H3841" s="183">
        <v>0.69913449945352213</v>
      </c>
      <c r="I3841" s="191"/>
      <c r="J3841" s="191"/>
    </row>
    <row r="3842" spans="2:10">
      <c r="B3842" s="168">
        <v>3838</v>
      </c>
      <c r="C3842" s="181">
        <v>0.11464293341451708</v>
      </c>
      <c r="D3842" s="181">
        <v>1.9001936820611293E-3</v>
      </c>
      <c r="E3842" s="182">
        <v>0.51908208821747348</v>
      </c>
      <c r="F3842" s="183">
        <v>0.23990864972683598</v>
      </c>
      <c r="G3842" s="183">
        <v>2.0970279345731337E-4</v>
      </c>
      <c r="H3842" s="183">
        <v>0.51731455352183653</v>
      </c>
      <c r="I3842" s="191"/>
      <c r="J3842" s="191"/>
    </row>
    <row r="3843" spans="2:10">
      <c r="B3843" s="168">
        <v>3839</v>
      </c>
      <c r="C3843" s="181">
        <v>9.4797556245399775E-2</v>
      </c>
      <c r="D3843" s="181">
        <v>1.2322065835943489E-3</v>
      </c>
      <c r="E3843" s="182">
        <v>0.50211813970458841</v>
      </c>
      <c r="F3843" s="183">
        <v>0.1983277823846552</v>
      </c>
      <c r="G3843" s="183">
        <v>3.1331785486676605E-4</v>
      </c>
      <c r="H3843" s="183">
        <v>0.23479786214140977</v>
      </c>
      <c r="I3843" s="191"/>
      <c r="J3843" s="191"/>
    </row>
    <row r="3844" spans="2:10">
      <c r="B3844" s="168">
        <v>3840</v>
      </c>
      <c r="C3844" s="181">
        <v>8.0815286168436556E-2</v>
      </c>
      <c r="D3844" s="181">
        <v>1.6044922357562723E-3</v>
      </c>
      <c r="E3844" s="182">
        <v>0.49129169744703466</v>
      </c>
      <c r="F3844" s="183">
        <v>0.16905616542807347</v>
      </c>
      <c r="G3844" s="183">
        <v>7.0352560492786386E-4</v>
      </c>
      <c r="H3844" s="183">
        <v>0.12014944863955533</v>
      </c>
      <c r="I3844" s="191"/>
      <c r="J3844" s="191"/>
    </row>
    <row r="3845" spans="2:10">
      <c r="B3845" s="168">
        <v>3841</v>
      </c>
      <c r="C3845" s="181">
        <v>7.4739435295961609E-2</v>
      </c>
      <c r="D3845" s="181">
        <v>2.384090559239166E-3</v>
      </c>
      <c r="E3845" s="182">
        <v>0.48896870510343216</v>
      </c>
      <c r="F3845" s="183">
        <v>0.14925502185691467</v>
      </c>
      <c r="G3845" s="183">
        <v>1.2037502622978518E-3</v>
      </c>
      <c r="H3845" s="183">
        <v>9.6902401919919987E-2</v>
      </c>
      <c r="I3845" s="191"/>
      <c r="J3845" s="191"/>
    </row>
    <row r="3846" spans="2:10">
      <c r="B3846" s="168">
        <v>3842</v>
      </c>
      <c r="C3846" s="181">
        <v>7.2246227682659106E-2</v>
      </c>
      <c r="D3846" s="181">
        <v>3.1710114338528951E-3</v>
      </c>
      <c r="E3846" s="182">
        <v>0.47931830880022852</v>
      </c>
      <c r="F3846" s="183">
        <v>0.13314033750011622</v>
      </c>
      <c r="G3846" s="183">
        <v>1.8366862013292472E-3</v>
      </c>
      <c r="H3846" s="183">
        <v>9.2214887724319086E-2</v>
      </c>
      <c r="I3846" s="191"/>
      <c r="J3846" s="191"/>
    </row>
    <row r="3847" spans="2:10">
      <c r="B3847" s="168">
        <v>3843</v>
      </c>
      <c r="C3847" s="181">
        <v>7.021004397200295E-2</v>
      </c>
      <c r="D3847" s="181">
        <v>3.9138047561981726E-3</v>
      </c>
      <c r="E3847" s="182">
        <v>0.47005778634190404</v>
      </c>
      <c r="F3847" s="183">
        <v>0.11994031059547985</v>
      </c>
      <c r="G3847" s="183">
        <v>2.877545051296909E-3</v>
      </c>
      <c r="H3847" s="183">
        <v>9.174810329131533E-2</v>
      </c>
      <c r="I3847" s="191"/>
      <c r="J3847" s="191"/>
    </row>
    <row r="3848" spans="2:10">
      <c r="B3848" s="168">
        <v>3844</v>
      </c>
      <c r="C3848" s="181">
        <v>7.0540928885682128E-2</v>
      </c>
      <c r="D3848" s="181">
        <v>4.9500241697811751E-3</v>
      </c>
      <c r="E3848" s="182">
        <v>0.47489528387725355</v>
      </c>
      <c r="F3848" s="183">
        <v>0.10504526401691421</v>
      </c>
      <c r="G3848" s="183">
        <v>4.4859326210799919E-3</v>
      </c>
      <c r="H3848" s="183">
        <v>9.2339522343335451E-2</v>
      </c>
      <c r="I3848" s="191"/>
      <c r="J3848" s="191"/>
    </row>
    <row r="3849" spans="2:10">
      <c r="B3849" s="168">
        <v>3845</v>
      </c>
      <c r="C3849" s="181">
        <v>7.0404639707629585E-2</v>
      </c>
      <c r="D3849" s="181">
        <v>5.8989949186658589E-3</v>
      </c>
      <c r="E3849" s="182">
        <v>0.3340096503881807</v>
      </c>
      <c r="F3849" s="183">
        <v>9.2040540501872395E-2</v>
      </c>
      <c r="G3849" s="183">
        <v>5.6411778922244174E-3</v>
      </c>
      <c r="H3849" s="183">
        <v>9.7553359802680303E-2</v>
      </c>
      <c r="I3849" s="191"/>
      <c r="J3849" s="191"/>
    </row>
    <row r="3850" spans="2:10">
      <c r="B3850" s="168">
        <v>3846</v>
      </c>
      <c r="C3850" s="181">
        <v>7.5847355725515778E-2</v>
      </c>
      <c r="D3850" s="181">
        <v>7.2886419099026387E-3</v>
      </c>
      <c r="E3850" s="182">
        <v>0.15998917028206197</v>
      </c>
      <c r="F3850" s="183">
        <v>8.4889781833530548E-2</v>
      </c>
      <c r="G3850" s="183">
        <v>6.0075396131151143E-3</v>
      </c>
      <c r="H3850" s="183">
        <v>0.13211137307216572</v>
      </c>
      <c r="I3850" s="191"/>
      <c r="J3850" s="191"/>
    </row>
    <row r="3851" spans="2:10">
      <c r="B3851" s="168">
        <v>3847</v>
      </c>
      <c r="C3851" s="181">
        <v>7.6243296688579695E-2</v>
      </c>
      <c r="D3851" s="181">
        <v>5.8402908881890481E-3</v>
      </c>
      <c r="E3851" s="182">
        <v>0.16729136250702872</v>
      </c>
      <c r="F3851" s="183">
        <v>8.3724098124973903E-2</v>
      </c>
      <c r="G3851" s="183">
        <v>4.4867794260931432E-3</v>
      </c>
      <c r="H3851" s="183">
        <v>0.20512732533313743</v>
      </c>
      <c r="I3851" s="191"/>
      <c r="J3851" s="191"/>
    </row>
    <row r="3852" spans="2:10">
      <c r="B3852" s="168">
        <v>3848</v>
      </c>
      <c r="C3852" s="181">
        <v>9.0858641904034601E-2</v>
      </c>
      <c r="D3852" s="181">
        <v>4.4247439444041036E-3</v>
      </c>
      <c r="E3852" s="182">
        <v>0.19097263134404899</v>
      </c>
      <c r="F3852" s="183">
        <v>9.2246324426407289E-2</v>
      </c>
      <c r="G3852" s="183">
        <v>2.965138561857498E-3</v>
      </c>
      <c r="H3852" s="183">
        <v>0.27370556187059214</v>
      </c>
      <c r="I3852" s="191"/>
      <c r="J3852" s="191"/>
    </row>
    <row r="3853" spans="2:10">
      <c r="B3853" s="168">
        <v>3849</v>
      </c>
      <c r="C3853" s="181">
        <v>0.11586198903749671</v>
      </c>
      <c r="D3853" s="181">
        <v>3.4965182246288412E-3</v>
      </c>
      <c r="E3853" s="182">
        <v>0.21715021885554006</v>
      </c>
      <c r="F3853" s="183">
        <v>0.10983555799350597</v>
      </c>
      <c r="G3853" s="183">
        <v>1.8715068234701141E-3</v>
      </c>
      <c r="H3853" s="183">
        <v>0.30550944113854417</v>
      </c>
      <c r="I3853" s="191"/>
      <c r="J3853" s="191"/>
    </row>
    <row r="3854" spans="2:10">
      <c r="B3854" s="168">
        <v>3850</v>
      </c>
      <c r="C3854" s="181">
        <v>0.14351800119214392</v>
      </c>
      <c r="D3854" s="181">
        <v>2.9526070209746707E-3</v>
      </c>
      <c r="E3854" s="182">
        <v>0.24120379838344644</v>
      </c>
      <c r="F3854" s="183">
        <v>0.13296782237892776</v>
      </c>
      <c r="G3854" s="183">
        <v>1.1937579631426415E-3</v>
      </c>
      <c r="H3854" s="183">
        <v>0.30261788269509554</v>
      </c>
      <c r="I3854" s="191"/>
      <c r="J3854" s="191"/>
    </row>
    <row r="3855" spans="2:10">
      <c r="B3855" s="168">
        <v>3851</v>
      </c>
      <c r="C3855" s="181">
        <v>0.16868636507512944</v>
      </c>
      <c r="D3855" s="181">
        <v>2.5198352576088394E-3</v>
      </c>
      <c r="E3855" s="182">
        <v>0.25941022047903356</v>
      </c>
      <c r="F3855" s="183">
        <v>0.1579182182483837</v>
      </c>
      <c r="G3855" s="183">
        <v>8.1770879290146974E-4</v>
      </c>
      <c r="H3855" s="183">
        <v>0.27991938706934782</v>
      </c>
      <c r="I3855" s="191"/>
      <c r="J3855" s="191"/>
    </row>
    <row r="3856" spans="2:10">
      <c r="B3856" s="168">
        <v>3852</v>
      </c>
      <c r="C3856" s="181">
        <v>0.18943854830956233</v>
      </c>
      <c r="D3856" s="181">
        <v>2.2752916172346185E-3</v>
      </c>
      <c r="E3856" s="182">
        <v>0.26029130825469521</v>
      </c>
      <c r="F3856" s="183">
        <v>0.18830349546870334</v>
      </c>
      <c r="G3856" s="183">
        <v>6.7039859281330149E-4</v>
      </c>
      <c r="H3856" s="183">
        <v>0.26405039225504789</v>
      </c>
      <c r="I3856" s="191"/>
      <c r="J3856" s="191"/>
    </row>
    <row r="3857" spans="2:10">
      <c r="B3857" s="168">
        <v>3853</v>
      </c>
      <c r="C3857" s="181">
        <v>0.20021678493845405</v>
      </c>
      <c r="D3857" s="181">
        <v>2.1146350725746665E-3</v>
      </c>
      <c r="E3857" s="182">
        <v>0.25634864797187207</v>
      </c>
      <c r="F3857" s="183">
        <v>0.22035459166198346</v>
      </c>
      <c r="G3857" s="183">
        <v>3.4143178130345949E-4</v>
      </c>
      <c r="H3857" s="183">
        <v>0.25585820196788639</v>
      </c>
      <c r="I3857" s="191"/>
      <c r="J3857" s="191"/>
    </row>
    <row r="3858" spans="2:10">
      <c r="B3858" s="168">
        <v>3854</v>
      </c>
      <c r="C3858" s="181">
        <v>0.19873911798743263</v>
      </c>
      <c r="D3858" s="181">
        <v>2.0268392599941047E-3</v>
      </c>
      <c r="E3858" s="182">
        <v>0.24827662722124849</v>
      </c>
      <c r="F3858" s="183">
        <v>0.2453413246492914</v>
      </c>
      <c r="G3858" s="183">
        <v>2.6064658304862307E-4</v>
      </c>
      <c r="H3858" s="183">
        <v>0.25636988308955205</v>
      </c>
      <c r="I3858" s="191"/>
      <c r="J3858" s="191"/>
    </row>
    <row r="3859" spans="2:10">
      <c r="B3859" s="168">
        <v>3855</v>
      </c>
      <c r="C3859" s="181">
        <v>0.19236099616689928</v>
      </c>
      <c r="D3859" s="181">
        <v>1.9925728884369583E-3</v>
      </c>
      <c r="E3859" s="182">
        <v>0.24083097339556719</v>
      </c>
      <c r="F3859" s="183">
        <v>0.26120202841100726</v>
      </c>
      <c r="G3859" s="183">
        <v>1.9998147190631213E-4</v>
      </c>
      <c r="H3859" s="183">
        <v>0.26542446026285837</v>
      </c>
      <c r="I3859" s="191"/>
      <c r="J3859" s="191"/>
    </row>
    <row r="3860" spans="2:10">
      <c r="B3860" s="168">
        <v>3856</v>
      </c>
      <c r="C3860" s="181">
        <v>0.18044048599926488</v>
      </c>
      <c r="D3860" s="181">
        <v>2.0223185949891634E-3</v>
      </c>
      <c r="E3860" s="182">
        <v>0.23683773486980086</v>
      </c>
      <c r="F3860" s="183">
        <v>0.26892900964840194</v>
      </c>
      <c r="G3860" s="183">
        <v>1.9459579202265622E-4</v>
      </c>
      <c r="H3860" s="183">
        <v>0.28514248612458587</v>
      </c>
      <c r="I3860" s="191"/>
      <c r="J3860" s="191"/>
    </row>
    <row r="3861" spans="2:10">
      <c r="B3861" s="168">
        <v>3857</v>
      </c>
      <c r="C3861" s="181">
        <v>0.16560951035833996</v>
      </c>
      <c r="D3861" s="181">
        <v>2.1561483660556403E-3</v>
      </c>
      <c r="E3861" s="182">
        <v>0.23137982712398661</v>
      </c>
      <c r="F3861" s="183">
        <v>0.27118570325406566</v>
      </c>
      <c r="G3861" s="183">
        <v>2.0533327958944145E-4</v>
      </c>
      <c r="H3861" s="183">
        <v>0.32023061550184717</v>
      </c>
      <c r="I3861" s="191"/>
      <c r="J3861" s="191"/>
    </row>
    <row r="3862" spans="2:10">
      <c r="B3862" s="168">
        <v>3858</v>
      </c>
      <c r="C3862" s="181">
        <v>0.14835799725266188</v>
      </c>
      <c r="D3862" s="181">
        <v>2.3113227726646126E-3</v>
      </c>
      <c r="E3862" s="182">
        <v>0.2254937170325805</v>
      </c>
      <c r="F3862" s="183">
        <v>0.26188340108390173</v>
      </c>
      <c r="G3862" s="183">
        <v>1.7908232418168581E-4</v>
      </c>
      <c r="H3862" s="183">
        <v>0.36838174075487629</v>
      </c>
      <c r="I3862" s="191"/>
      <c r="J3862" s="191"/>
    </row>
    <row r="3863" spans="2:10">
      <c r="B3863" s="168">
        <v>3859</v>
      </c>
      <c r="C3863" s="181">
        <v>0.12529466592981195</v>
      </c>
      <c r="D3863" s="181">
        <v>2.5887041589791777E-3</v>
      </c>
      <c r="E3863" s="182">
        <v>0.21777658849440751</v>
      </c>
      <c r="F3863" s="183">
        <v>0.23832998467601069</v>
      </c>
      <c r="G3863" s="183">
        <v>2.9970123025525896E-4</v>
      </c>
      <c r="H3863" s="183">
        <v>0.45595092377362584</v>
      </c>
      <c r="I3863" s="191"/>
      <c r="J3863" s="191"/>
    </row>
    <row r="3864" spans="2:10">
      <c r="B3864" s="168">
        <v>3860</v>
      </c>
      <c r="C3864" s="181">
        <v>9.9683845247482389E-2</v>
      </c>
      <c r="D3864" s="181">
        <v>3.0665677328949072E-3</v>
      </c>
      <c r="E3864" s="182">
        <v>0.34544681303558367</v>
      </c>
      <c r="F3864" s="183">
        <v>0.2057880271127307</v>
      </c>
      <c r="G3864" s="183">
        <v>3.5288058508129398E-4</v>
      </c>
      <c r="H3864" s="183">
        <v>0.59261547379810764</v>
      </c>
      <c r="I3864" s="191"/>
      <c r="J3864" s="191"/>
    </row>
    <row r="3865" spans="2:10">
      <c r="B3865" s="168">
        <v>3861</v>
      </c>
      <c r="C3865" s="181">
        <v>7.9346825703792312E-2</v>
      </c>
      <c r="D3865" s="181">
        <v>3.6289556608121668E-3</v>
      </c>
      <c r="E3865" s="182">
        <v>0.52447281227640885</v>
      </c>
      <c r="F3865" s="183">
        <v>0.17079317619265175</v>
      </c>
      <c r="G3865" s="183">
        <v>5.4076968139977512E-4</v>
      </c>
      <c r="H3865" s="183">
        <v>0.69890410622997645</v>
      </c>
      <c r="I3865" s="191"/>
      <c r="J3865" s="191"/>
    </row>
    <row r="3866" spans="2:10">
      <c r="B3866" s="168">
        <v>3862</v>
      </c>
      <c r="C3866" s="181">
        <v>6.3380437082513008E-2</v>
      </c>
      <c r="D3866" s="181">
        <v>2.3116249874507513E-3</v>
      </c>
      <c r="E3866" s="182">
        <v>0.51087579438087427</v>
      </c>
      <c r="F3866" s="183">
        <v>0.13504762248203006</v>
      </c>
      <c r="G3866" s="183">
        <v>1.0647726235391126E-3</v>
      </c>
      <c r="H3866" s="183">
        <v>0.5194416333785804</v>
      </c>
      <c r="I3866" s="191"/>
      <c r="J3866" s="191"/>
    </row>
    <row r="3867" spans="2:10">
      <c r="B3867" s="168">
        <v>3863</v>
      </c>
      <c r="C3867" s="181">
        <v>5.2968235011192549E-2</v>
      </c>
      <c r="D3867" s="181">
        <v>2.2888105969578799E-3</v>
      </c>
      <c r="E3867" s="182">
        <v>0.50316809828643105</v>
      </c>
      <c r="F3867" s="183">
        <v>0.10440891627373011</v>
      </c>
      <c r="G3867" s="183">
        <v>1.9397931797308036E-3</v>
      </c>
      <c r="H3867" s="183">
        <v>0.23580190734187872</v>
      </c>
      <c r="I3867" s="191"/>
      <c r="J3867" s="191"/>
    </row>
    <row r="3868" spans="2:10">
      <c r="B3868" s="168">
        <v>3864</v>
      </c>
      <c r="C3868" s="181">
        <v>4.7716643736704346E-2</v>
      </c>
      <c r="D3868" s="181">
        <v>2.9946797242325972E-3</v>
      </c>
      <c r="E3868" s="182">
        <v>0.57017424767327429</v>
      </c>
      <c r="F3868" s="183">
        <v>7.7337866900171359E-2</v>
      </c>
      <c r="G3868" s="183">
        <v>2.9105704468098876E-3</v>
      </c>
      <c r="H3868" s="183">
        <v>0.12032894718852788</v>
      </c>
      <c r="I3868" s="191"/>
      <c r="J3868" s="191"/>
    </row>
    <row r="3869" spans="2:10">
      <c r="B3869" s="168">
        <v>3865</v>
      </c>
      <c r="C3869" s="181">
        <v>4.4300535709161884E-2</v>
      </c>
      <c r="D3869" s="181">
        <v>3.9853967353687646E-3</v>
      </c>
      <c r="E3869" s="182">
        <v>0.58530378274681405</v>
      </c>
      <c r="F3869" s="183">
        <v>6.0947413467756485E-2</v>
      </c>
      <c r="G3869" s="183">
        <v>4.2137356176519536E-3</v>
      </c>
      <c r="H3869" s="183">
        <v>9.7072462461649259E-2</v>
      </c>
      <c r="I3869" s="191"/>
      <c r="J3869" s="191"/>
    </row>
    <row r="3870" spans="2:10">
      <c r="B3870" s="168">
        <v>3866</v>
      </c>
      <c r="C3870" s="181">
        <v>4.2353083520227833E-2</v>
      </c>
      <c r="D3870" s="181">
        <v>4.9073574128130565E-3</v>
      </c>
      <c r="E3870" s="182">
        <v>0.58232031504952508</v>
      </c>
      <c r="F3870" s="183">
        <v>5.0766504610246094E-2</v>
      </c>
      <c r="G3870" s="183">
        <v>5.7610854820869389E-3</v>
      </c>
      <c r="H3870" s="183">
        <v>9.27827558610686E-2</v>
      </c>
      <c r="I3870" s="191"/>
      <c r="J3870" s="191"/>
    </row>
    <row r="3871" spans="2:10">
      <c r="B3871" s="168">
        <v>3867</v>
      </c>
      <c r="C3871" s="181">
        <v>4.2920115158308271E-2</v>
      </c>
      <c r="D3871" s="181">
        <v>6.0939222423865786E-3</v>
      </c>
      <c r="E3871" s="182">
        <v>0.58978288290209313</v>
      </c>
      <c r="F3871" s="183">
        <v>4.3521559029217095E-2</v>
      </c>
      <c r="G3871" s="183">
        <v>7.9334113184296798E-3</v>
      </c>
      <c r="H3871" s="183">
        <v>9.2630512865723824E-2</v>
      </c>
      <c r="I3871" s="191"/>
      <c r="J3871" s="191"/>
    </row>
    <row r="3872" spans="2:10">
      <c r="B3872" s="168">
        <v>3868</v>
      </c>
      <c r="C3872" s="181">
        <v>4.9420580884100847E-2</v>
      </c>
      <c r="D3872" s="181">
        <v>8.2128480337842133E-3</v>
      </c>
      <c r="E3872" s="182">
        <v>0.62159407116941179</v>
      </c>
      <c r="F3872" s="183">
        <v>3.4615241807488269E-2</v>
      </c>
      <c r="G3872" s="183">
        <v>1.0805672306444504E-2</v>
      </c>
      <c r="H3872" s="183">
        <v>9.3003005431970071E-2</v>
      </c>
      <c r="I3872" s="191"/>
      <c r="J3872" s="191"/>
    </row>
    <row r="3873" spans="2:10">
      <c r="B3873" s="168">
        <v>3869</v>
      </c>
      <c r="C3873" s="181">
        <v>5.4361985638900753E-2</v>
      </c>
      <c r="D3873" s="181">
        <v>9.0195629618429994E-3</v>
      </c>
      <c r="E3873" s="182">
        <v>0.55504364784620519</v>
      </c>
      <c r="F3873" s="183">
        <v>2.8410765122834483E-2</v>
      </c>
      <c r="G3873" s="183">
        <v>1.3581566883962472E-2</v>
      </c>
      <c r="H3873" s="183">
        <v>0.10151864592998285</v>
      </c>
      <c r="I3873" s="191"/>
      <c r="J3873" s="191"/>
    </row>
    <row r="3874" spans="2:10">
      <c r="B3874" s="168">
        <v>3870</v>
      </c>
      <c r="C3874" s="181">
        <v>7.2623517568686943E-2</v>
      </c>
      <c r="D3874" s="181">
        <v>1.1073092196921402E-2</v>
      </c>
      <c r="E3874" s="182">
        <v>0.50282307205889309</v>
      </c>
      <c r="F3874" s="183">
        <v>2.7316997190216855E-2</v>
      </c>
      <c r="G3874" s="183">
        <v>1.433102319280378E-2</v>
      </c>
      <c r="H3874" s="183">
        <v>0.18023162633888504</v>
      </c>
      <c r="I3874" s="191"/>
      <c r="J3874" s="191"/>
    </row>
    <row r="3875" spans="2:10">
      <c r="B3875" s="168">
        <v>3871</v>
      </c>
      <c r="C3875" s="181">
        <v>0.10279665953601139</v>
      </c>
      <c r="D3875" s="181">
        <v>1.1635842533236757E-2</v>
      </c>
      <c r="E3875" s="182">
        <v>0.65310730223435909</v>
      </c>
      <c r="F3875" s="183">
        <v>3.1519657225830708E-2</v>
      </c>
      <c r="G3875" s="183">
        <v>1.0570904084597845E-2</v>
      </c>
      <c r="H3875" s="183">
        <v>0.26712259592124632</v>
      </c>
      <c r="I3875" s="191"/>
      <c r="J3875" s="191"/>
    </row>
    <row r="3876" spans="2:10">
      <c r="B3876" s="168">
        <v>3872</v>
      </c>
      <c r="C3876" s="181">
        <v>0.13366539806136271</v>
      </c>
      <c r="D3876" s="181">
        <v>1.0044711483775233E-2</v>
      </c>
      <c r="E3876" s="182">
        <v>0.80215571170419497</v>
      </c>
      <c r="F3876" s="183">
        <v>3.9245914478903902E-2</v>
      </c>
      <c r="G3876" s="183">
        <v>6.5294086066213031E-3</v>
      </c>
      <c r="H3876" s="183">
        <v>0.27255879988769671</v>
      </c>
      <c r="I3876" s="191"/>
      <c r="J3876" s="191"/>
    </row>
    <row r="3877" spans="2:10">
      <c r="B3877" s="168">
        <v>3873</v>
      </c>
      <c r="C3877" s="181">
        <v>0.17246730845035912</v>
      </c>
      <c r="D3877" s="181">
        <v>6.657411468094278E-3</v>
      </c>
      <c r="E3877" s="182">
        <v>0.91696442761772068</v>
      </c>
      <c r="F3877" s="183">
        <v>5.4419798447591546E-2</v>
      </c>
      <c r="G3877" s="183">
        <v>3.305350943942013E-3</v>
      </c>
      <c r="H3877" s="183">
        <v>0.25580827755573976</v>
      </c>
      <c r="I3877" s="191"/>
      <c r="J3877" s="191"/>
    </row>
    <row r="3878" spans="2:10">
      <c r="B3878" s="168">
        <v>3874</v>
      </c>
      <c r="C3878" s="181">
        <v>0.2164731073490947</v>
      </c>
      <c r="D3878" s="181">
        <v>4.7550674196292957E-3</v>
      </c>
      <c r="E3878" s="182">
        <v>0.97849635983985039</v>
      </c>
      <c r="F3878" s="183">
        <v>7.7799630995534164E-2</v>
      </c>
      <c r="G3878" s="183">
        <v>1.4644984619480526E-3</v>
      </c>
      <c r="H3878" s="183">
        <v>0.24072457786748494</v>
      </c>
      <c r="I3878" s="191"/>
      <c r="J3878" s="191"/>
    </row>
    <row r="3879" spans="2:10">
      <c r="B3879" s="168">
        <v>3875</v>
      </c>
      <c r="C3879" s="181">
        <v>0.25208654654302443</v>
      </c>
      <c r="D3879" s="181">
        <v>3.3664644189610902E-3</v>
      </c>
      <c r="E3879" s="182">
        <v>0.99934681048016072</v>
      </c>
      <c r="F3879" s="183">
        <v>0.10525384045240348</v>
      </c>
      <c r="G3879" s="183">
        <v>8.5920223854598797E-4</v>
      </c>
      <c r="H3879" s="183">
        <v>0.22353787847180842</v>
      </c>
      <c r="I3879" s="191"/>
      <c r="J3879" s="191"/>
    </row>
    <row r="3880" spans="2:10">
      <c r="B3880" s="168">
        <v>3876</v>
      </c>
      <c r="C3880" s="181">
        <v>0.28063866056787973</v>
      </c>
      <c r="D3880" s="181">
        <v>2.7055778355773519E-3</v>
      </c>
      <c r="E3880" s="182">
        <v>0.98900819742026169</v>
      </c>
      <c r="F3880" s="183">
        <v>0.14061647540782157</v>
      </c>
      <c r="G3880" s="183">
        <v>6.7866340974167866E-4</v>
      </c>
      <c r="H3880" s="183">
        <v>0.213379936507791</v>
      </c>
      <c r="I3880" s="191"/>
      <c r="J3880" s="191"/>
    </row>
    <row r="3881" spans="2:10">
      <c r="B3881" s="168">
        <v>3877</v>
      </c>
      <c r="C3881" s="181">
        <v>0.29736263017096559</v>
      </c>
      <c r="D3881" s="181">
        <v>2.3250508718882217E-3</v>
      </c>
      <c r="E3881" s="182">
        <v>0.92908576870101423</v>
      </c>
      <c r="F3881" s="183">
        <v>0.17997064278051653</v>
      </c>
      <c r="G3881" s="183">
        <v>2.60104627840205E-4</v>
      </c>
      <c r="H3881" s="183">
        <v>0.20577307908106277</v>
      </c>
      <c r="I3881" s="191"/>
      <c r="J3881" s="191"/>
    </row>
    <row r="3882" spans="2:10">
      <c r="B3882" s="168">
        <v>3878</v>
      </c>
      <c r="C3882" s="181">
        <v>0.30555964123726898</v>
      </c>
      <c r="D3882" s="181">
        <v>2.5953985596254316E-3</v>
      </c>
      <c r="E3882" s="182">
        <v>0.80393871489754121</v>
      </c>
      <c r="F3882" s="183">
        <v>0.21597824434008936</v>
      </c>
      <c r="G3882" s="183">
        <v>1.6773513700542981E-4</v>
      </c>
      <c r="H3882" s="183">
        <v>0.20487937918023241</v>
      </c>
      <c r="I3882" s="191"/>
      <c r="J3882" s="191"/>
    </row>
    <row r="3883" spans="2:10">
      <c r="B3883" s="168">
        <v>3879</v>
      </c>
      <c r="C3883" s="181">
        <v>0.30285502034625977</v>
      </c>
      <c r="D3883" s="181">
        <v>2.963209578886464E-3</v>
      </c>
      <c r="E3883" s="182">
        <v>0.68467470454817503</v>
      </c>
      <c r="F3883" s="183">
        <v>0.25581196513719062</v>
      </c>
      <c r="G3883" s="183">
        <v>9.6637388101068471E-5</v>
      </c>
      <c r="H3883" s="183">
        <v>0.21717622056146627</v>
      </c>
      <c r="I3883" s="191"/>
      <c r="J3883" s="191"/>
    </row>
    <row r="3884" spans="2:10">
      <c r="B3884" s="168">
        <v>3880</v>
      </c>
      <c r="C3884" s="181">
        <v>0.28926196925873665</v>
      </c>
      <c r="D3884" s="181">
        <v>3.0718574900763526E-3</v>
      </c>
      <c r="E3884" s="182">
        <v>0.59751784088785276</v>
      </c>
      <c r="F3884" s="183">
        <v>0.30536800243727691</v>
      </c>
      <c r="G3884" s="183">
        <v>8.0107754244313677E-5</v>
      </c>
      <c r="H3884" s="183">
        <v>0.2454405824961661</v>
      </c>
      <c r="I3884" s="191"/>
      <c r="J3884" s="191"/>
    </row>
    <row r="3885" spans="2:10">
      <c r="B3885" s="168">
        <v>3881</v>
      </c>
      <c r="C3885" s="181">
        <v>0.26549830847009503</v>
      </c>
      <c r="D3885" s="181">
        <v>2.0309268240341774E-3</v>
      </c>
      <c r="E3885" s="182">
        <v>0.51835237879219787</v>
      </c>
      <c r="F3885" s="183">
        <v>0.34568051819901879</v>
      </c>
      <c r="G3885" s="183">
        <v>8.0852942655888803E-5</v>
      </c>
      <c r="H3885" s="183">
        <v>0.29192506151684311</v>
      </c>
      <c r="I3885" s="191"/>
      <c r="J3885" s="191"/>
    </row>
    <row r="3886" spans="2:10">
      <c r="B3886" s="168">
        <v>3882</v>
      </c>
      <c r="C3886" s="181">
        <v>0.23287006087010828</v>
      </c>
      <c r="D3886" s="181">
        <v>2.1059771762690039E-3</v>
      </c>
      <c r="E3886" s="182">
        <v>0.44423502536354975</v>
      </c>
      <c r="F3886" s="183">
        <v>0.35717987145692948</v>
      </c>
      <c r="G3886" s="183">
        <v>6.7642784450695415E-5</v>
      </c>
      <c r="H3886" s="183">
        <v>0.35259248387093045</v>
      </c>
      <c r="I3886" s="191"/>
      <c r="J3886" s="191"/>
    </row>
    <row r="3887" spans="2:10">
      <c r="B3887" s="168">
        <v>3883</v>
      </c>
      <c r="C3887" s="181">
        <v>0.19087976927413969</v>
      </c>
      <c r="D3887" s="181">
        <v>2.2300091559454573E-3</v>
      </c>
      <c r="E3887" s="182">
        <v>0.38332883365345671</v>
      </c>
      <c r="F3887" s="183">
        <v>0.32431622352678174</v>
      </c>
      <c r="G3887" s="183">
        <v>1.2776594038458843E-4</v>
      </c>
      <c r="H3887" s="183">
        <v>0.43745516395273953</v>
      </c>
      <c r="I3887" s="191"/>
      <c r="J3887" s="191"/>
    </row>
    <row r="3888" spans="2:10">
      <c r="B3888" s="168">
        <v>3884</v>
      </c>
      <c r="C3888" s="181">
        <v>0.13600563871457114</v>
      </c>
      <c r="D3888" s="181">
        <v>2.8211679575900908E-3</v>
      </c>
      <c r="E3888" s="182">
        <v>0.47864535715740886</v>
      </c>
      <c r="F3888" s="183">
        <v>0.25834604816433349</v>
      </c>
      <c r="G3888" s="183">
        <v>1.9605229664528006E-4</v>
      </c>
      <c r="H3888" s="183">
        <v>0.56816980015857621</v>
      </c>
      <c r="I3888" s="191"/>
      <c r="J3888" s="191"/>
    </row>
    <row r="3889" spans="2:10">
      <c r="B3889" s="168">
        <v>3885</v>
      </c>
      <c r="C3889" s="181">
        <v>9.0683273218962954E-2</v>
      </c>
      <c r="D3889" s="181">
        <v>3.8346593798697895E-3</v>
      </c>
      <c r="E3889" s="182">
        <v>0.63983089804138271</v>
      </c>
      <c r="F3889" s="183">
        <v>0.18912690697039389</v>
      </c>
      <c r="G3889" s="183">
        <v>3.9644023495790574E-4</v>
      </c>
      <c r="H3889" s="183">
        <v>0.66901358446782733</v>
      </c>
      <c r="I3889" s="191"/>
      <c r="J3889" s="191"/>
    </row>
    <row r="3890" spans="2:10">
      <c r="B3890" s="168">
        <v>3886</v>
      </c>
      <c r="C3890" s="181">
        <v>6.3893106399710825E-2</v>
      </c>
      <c r="D3890" s="181">
        <v>2.7551517157983611E-3</v>
      </c>
      <c r="E3890" s="182">
        <v>0.62025267024709319</v>
      </c>
      <c r="F3890" s="183">
        <v>0.13544284897069955</v>
      </c>
      <c r="G3890" s="183">
        <v>9.1255095437465454E-4</v>
      </c>
      <c r="H3890" s="183">
        <v>0.48056595230948496</v>
      </c>
      <c r="I3890" s="191"/>
      <c r="J3890" s="191"/>
    </row>
    <row r="3891" spans="2:10">
      <c r="B3891" s="168">
        <v>3887</v>
      </c>
      <c r="C3891" s="181">
        <v>5.120974053715683E-2</v>
      </c>
      <c r="D3891" s="181">
        <v>2.1092456166677872E-3</v>
      </c>
      <c r="E3891" s="182">
        <v>0.6063542956238106</v>
      </c>
      <c r="F3891" s="183">
        <v>9.7914190827029277E-2</v>
      </c>
      <c r="G3891" s="183">
        <v>1.848507599312867E-3</v>
      </c>
      <c r="H3891" s="183">
        <v>0.21514872491199041</v>
      </c>
      <c r="I3891" s="191"/>
      <c r="J3891" s="191"/>
    </row>
    <row r="3892" spans="2:10">
      <c r="B3892" s="168">
        <v>3888</v>
      </c>
      <c r="C3892" s="181">
        <v>4.4934891313423181E-2</v>
      </c>
      <c r="D3892" s="181">
        <v>2.8645123439917561E-3</v>
      </c>
      <c r="E3892" s="182">
        <v>0.59252649571342098</v>
      </c>
      <c r="F3892" s="183">
        <v>7.9221122497699234E-2</v>
      </c>
      <c r="G3892" s="183">
        <v>2.9109430410156744E-3</v>
      </c>
      <c r="H3892" s="183">
        <v>0.11455359240104579</v>
      </c>
      <c r="I3892" s="191"/>
      <c r="J3892" s="191"/>
    </row>
    <row r="3893" spans="2:10">
      <c r="B3893" s="168">
        <v>3889</v>
      </c>
      <c r="C3893" s="181">
        <v>4.1301487591144014E-2</v>
      </c>
      <c r="D3893" s="181">
        <v>3.868062018156794E-3</v>
      </c>
      <c r="E3893" s="182">
        <v>0.58530378274681405</v>
      </c>
      <c r="F3893" s="183">
        <v>6.4016934613838825E-2</v>
      </c>
      <c r="G3893" s="183">
        <v>4.5247162906824163E-3</v>
      </c>
      <c r="H3893" s="183">
        <v>9.5648381836016982E-2</v>
      </c>
      <c r="I3893" s="191"/>
      <c r="J3893" s="191"/>
    </row>
    <row r="3894" spans="2:10">
      <c r="B3894" s="168">
        <v>3890</v>
      </c>
      <c r="C3894" s="181">
        <v>3.8909644492845549E-2</v>
      </c>
      <c r="D3894" s="181">
        <v>4.9633300832397208E-3</v>
      </c>
      <c r="E3894" s="182">
        <v>0.58232031504952508</v>
      </c>
      <c r="F3894" s="183">
        <v>5.1452600418952596E-2</v>
      </c>
      <c r="G3894" s="183">
        <v>7.1840227539894256E-3</v>
      </c>
      <c r="H3894" s="183">
        <v>9.2445369153540374E-2</v>
      </c>
      <c r="I3894" s="191"/>
      <c r="J3894" s="191"/>
    </row>
    <row r="3895" spans="2:10">
      <c r="B3895" s="168">
        <v>3891</v>
      </c>
      <c r="C3895" s="181">
        <v>3.9417380827621633E-2</v>
      </c>
      <c r="D3895" s="181">
        <v>6.3062672701585292E-3</v>
      </c>
      <c r="E3895" s="182">
        <v>0.58978288290209313</v>
      </c>
      <c r="F3895" s="183">
        <v>4.3388656193049893E-2</v>
      </c>
      <c r="G3895" s="183">
        <v>1.0161287563635279E-2</v>
      </c>
      <c r="H3895" s="183">
        <v>9.2400913493254286E-2</v>
      </c>
      <c r="I3895" s="191"/>
      <c r="J3895" s="191"/>
    </row>
    <row r="3896" spans="2:10">
      <c r="B3896" s="168">
        <v>3892</v>
      </c>
      <c r="C3896" s="181">
        <v>4.5973566068449753E-2</v>
      </c>
      <c r="D3896" s="181">
        <v>7.9280903047148389E-3</v>
      </c>
      <c r="E3896" s="182">
        <v>0.62159407116941179</v>
      </c>
      <c r="F3896" s="183">
        <v>3.4919591026083399E-2</v>
      </c>
      <c r="G3896" s="183">
        <v>1.3831950190251657E-2</v>
      </c>
      <c r="H3896" s="183">
        <v>9.2852085521752822E-2</v>
      </c>
      <c r="I3896" s="191"/>
      <c r="J3896" s="191"/>
    </row>
    <row r="3897" spans="2:10">
      <c r="B3897" s="168">
        <v>3893</v>
      </c>
      <c r="C3897" s="181">
        <v>5.086447592381594E-2</v>
      </c>
      <c r="D3897" s="181">
        <v>8.0106457356824805E-3</v>
      </c>
      <c r="E3897" s="182">
        <v>0.55417211600186655</v>
      </c>
      <c r="F3897" s="183">
        <v>2.8964613128807559E-2</v>
      </c>
      <c r="G3897" s="183">
        <v>1.7018206477143791E-2</v>
      </c>
      <c r="H3897" s="183">
        <v>0.10170608298972073</v>
      </c>
      <c r="I3897" s="191"/>
      <c r="J3897" s="191"/>
    </row>
    <row r="3898" spans="2:10">
      <c r="B3898" s="168">
        <v>3894</v>
      </c>
      <c r="C3898" s="181">
        <v>7.1789405922366489E-2</v>
      </c>
      <c r="D3898" s="181">
        <v>9.1148023397079093E-3</v>
      </c>
      <c r="E3898" s="182">
        <v>0.50282307205889309</v>
      </c>
      <c r="F3898" s="183">
        <v>3.2831758144556467E-2</v>
      </c>
      <c r="G3898" s="183">
        <v>1.4940858291076333E-2</v>
      </c>
      <c r="H3898" s="183">
        <v>0.17978239483524019</v>
      </c>
      <c r="I3898" s="191"/>
      <c r="J3898" s="191"/>
    </row>
    <row r="3899" spans="2:10">
      <c r="B3899" s="168">
        <v>3895</v>
      </c>
      <c r="C3899" s="181">
        <v>0.11671109689249931</v>
      </c>
      <c r="D3899" s="181">
        <v>8.4232172558583347E-3</v>
      </c>
      <c r="E3899" s="182">
        <v>0.65310730223435909</v>
      </c>
      <c r="F3899" s="183">
        <v>5.0738993206027802E-2</v>
      </c>
      <c r="G3899" s="183">
        <v>8.5224827577797084E-3</v>
      </c>
      <c r="H3899" s="183">
        <v>0.26682013866108567</v>
      </c>
      <c r="I3899" s="191"/>
      <c r="J3899" s="191"/>
    </row>
    <row r="3900" spans="2:10">
      <c r="B3900" s="168">
        <v>3896</v>
      </c>
      <c r="C3900" s="181">
        <v>0.16802908218131027</v>
      </c>
      <c r="D3900" s="181">
        <v>6.2333143946115286E-3</v>
      </c>
      <c r="E3900" s="182">
        <v>0.80215571170419497</v>
      </c>
      <c r="F3900" s="183">
        <v>7.8097740158786511E-2</v>
      </c>
      <c r="G3900" s="183">
        <v>3.5509582699570306E-3</v>
      </c>
      <c r="H3900" s="183">
        <v>0.27248223736164856</v>
      </c>
      <c r="I3900" s="191"/>
      <c r="J3900" s="191"/>
    </row>
    <row r="3901" spans="2:10">
      <c r="B3901" s="168">
        <v>3897</v>
      </c>
      <c r="C3901" s="181">
        <v>0.22569962779045591</v>
      </c>
      <c r="D3901" s="181">
        <v>4.2801751102533618E-3</v>
      </c>
      <c r="E3901" s="182">
        <v>0.91696442761772068</v>
      </c>
      <c r="F3901" s="183">
        <v>0.11036079138105659</v>
      </c>
      <c r="G3901" s="183">
        <v>1.4304907726198138E-3</v>
      </c>
      <c r="H3901" s="183">
        <v>0.25831931671650155</v>
      </c>
      <c r="I3901" s="191"/>
      <c r="J3901" s="191"/>
    </row>
    <row r="3902" spans="2:10">
      <c r="B3902" s="168">
        <v>3898</v>
      </c>
      <c r="C3902" s="181">
        <v>0.28521075313620681</v>
      </c>
      <c r="D3902" s="181">
        <v>3.1225716434480004E-3</v>
      </c>
      <c r="E3902" s="182">
        <v>0.97849635983985039</v>
      </c>
      <c r="F3902" s="183">
        <v>0.14682591655639421</v>
      </c>
      <c r="G3902" s="183">
        <v>5.915441099884546E-4</v>
      </c>
      <c r="H3902" s="183">
        <v>0.24228131982857415</v>
      </c>
      <c r="I3902" s="191"/>
      <c r="J3902" s="191"/>
    </row>
    <row r="3903" spans="2:10">
      <c r="B3903" s="168">
        <v>3899</v>
      </c>
      <c r="C3903" s="181">
        <v>0.32630270586955046</v>
      </c>
      <c r="D3903" s="181">
        <v>2.3080306717721999E-3</v>
      </c>
      <c r="E3903" s="182">
        <v>0.99934681048016072</v>
      </c>
      <c r="F3903" s="183">
        <v>0.18061650574621246</v>
      </c>
      <c r="G3903" s="183">
        <v>4.0084362102630412E-4</v>
      </c>
      <c r="H3903" s="183">
        <v>0.22397502579795495</v>
      </c>
      <c r="I3903" s="191"/>
      <c r="J3903" s="191"/>
    </row>
    <row r="3904" spans="2:10">
      <c r="B3904" s="168">
        <v>3900</v>
      </c>
      <c r="C3904" s="181">
        <v>0.35209019735501018</v>
      </c>
      <c r="D3904" s="181">
        <v>2.0173268268026609E-3</v>
      </c>
      <c r="E3904" s="182">
        <v>0.98900819742026169</v>
      </c>
      <c r="F3904" s="183">
        <v>0.22208484523956068</v>
      </c>
      <c r="G3904" s="183">
        <v>3.789960516869454E-4</v>
      </c>
      <c r="H3904" s="183">
        <v>0.21329808164123243</v>
      </c>
      <c r="I3904" s="191"/>
      <c r="J3904" s="191"/>
    </row>
    <row r="3905" spans="2:10">
      <c r="B3905" s="168">
        <v>3901</v>
      </c>
      <c r="C3905" s="181">
        <v>0.3689963349437379</v>
      </c>
      <c r="D3905" s="181">
        <v>1.84201198797174E-3</v>
      </c>
      <c r="E3905" s="182">
        <v>0.92908576870101423</v>
      </c>
      <c r="F3905" s="183">
        <v>0.27015175021658416</v>
      </c>
      <c r="G3905" s="183">
        <v>9.9719758348947005E-5</v>
      </c>
      <c r="H3905" s="183">
        <v>0.20547988341679507</v>
      </c>
      <c r="I3905" s="191"/>
      <c r="J3905" s="191"/>
    </row>
    <row r="3906" spans="2:10">
      <c r="B3906" s="168">
        <v>3902</v>
      </c>
      <c r="C3906" s="181">
        <v>0.37787125148411782</v>
      </c>
      <c r="D3906" s="181">
        <v>2.039165215771758E-3</v>
      </c>
      <c r="E3906" s="182">
        <v>0.80393871489754121</v>
      </c>
      <c r="F3906" s="183">
        <v>0.31229287799730016</v>
      </c>
      <c r="G3906" s="183">
        <v>9.0066181198997865E-5</v>
      </c>
      <c r="H3906" s="183">
        <v>0.20412398577806981</v>
      </c>
      <c r="I3906" s="191"/>
      <c r="J3906" s="191"/>
    </row>
    <row r="3907" spans="2:10">
      <c r="B3907" s="168">
        <v>3903</v>
      </c>
      <c r="C3907" s="181">
        <v>0.3700119803461927</v>
      </c>
      <c r="D3907" s="181">
        <v>2.4098527613404062E-3</v>
      </c>
      <c r="E3907" s="182">
        <v>0.68467470454817503</v>
      </c>
      <c r="F3907" s="183">
        <v>0.35645643874249827</v>
      </c>
      <c r="G3907" s="183">
        <v>6.7710528851747687E-5</v>
      </c>
      <c r="H3907" s="183">
        <v>0.21528791346741014</v>
      </c>
      <c r="I3907" s="191"/>
      <c r="J3907" s="191"/>
    </row>
    <row r="3908" spans="2:10">
      <c r="B3908" s="168">
        <v>3904</v>
      </c>
      <c r="C3908" s="181">
        <v>0.3443324261150898</v>
      </c>
      <c r="D3908" s="181">
        <v>2.4932252135894642E-3</v>
      </c>
      <c r="E3908" s="182">
        <v>0.59751784088785276</v>
      </c>
      <c r="F3908" s="183">
        <v>0.4021768760579878</v>
      </c>
      <c r="G3908" s="183">
        <v>6.6050791025966984E-5</v>
      </c>
      <c r="H3908" s="183">
        <v>0.24334843208679033</v>
      </c>
      <c r="I3908" s="191"/>
      <c r="J3908" s="191"/>
    </row>
    <row r="3909" spans="2:10">
      <c r="B3909" s="168">
        <v>3905</v>
      </c>
      <c r="C3909" s="181">
        <v>0.31013345247078933</v>
      </c>
      <c r="D3909" s="181">
        <v>1.6758867281189309E-3</v>
      </c>
      <c r="E3909" s="182">
        <v>0.51835237879219787</v>
      </c>
      <c r="F3909" s="183">
        <v>0.43269457345826001</v>
      </c>
      <c r="G3909" s="183">
        <v>5.5448792261286105E-5</v>
      </c>
      <c r="H3909" s="183">
        <v>0.29039169405967397</v>
      </c>
      <c r="I3909" s="191"/>
      <c r="J3909" s="191"/>
    </row>
    <row r="3910" spans="2:10">
      <c r="B3910" s="168">
        <v>3906</v>
      </c>
      <c r="C3910" s="181">
        <v>0.26634374754657558</v>
      </c>
      <c r="D3910" s="181">
        <v>1.7400347867796821E-3</v>
      </c>
      <c r="E3910" s="182">
        <v>0.44423502536354975</v>
      </c>
      <c r="F3910" s="183">
        <v>0.43183734154612025</v>
      </c>
      <c r="G3910" s="183">
        <v>6.9912221885946564E-5</v>
      </c>
      <c r="H3910" s="183">
        <v>0.35206422008233262</v>
      </c>
      <c r="I3910" s="191"/>
      <c r="J3910" s="191"/>
    </row>
    <row r="3911" spans="2:10">
      <c r="B3911" s="168">
        <v>3907</v>
      </c>
      <c r="C3911" s="181">
        <v>0.21000603033774565</v>
      </c>
      <c r="D3911" s="181">
        <v>1.8792400764489126E-3</v>
      </c>
      <c r="E3911" s="182">
        <v>0.38332883365345671</v>
      </c>
      <c r="F3911" s="183">
        <v>0.38355427553595373</v>
      </c>
      <c r="G3911" s="183">
        <v>1.5994453088441829E-4</v>
      </c>
      <c r="H3911" s="183">
        <v>0.43856928983582183</v>
      </c>
      <c r="I3911" s="191"/>
      <c r="J3911" s="191"/>
    </row>
    <row r="3912" spans="2:10">
      <c r="B3912" s="168">
        <v>3908</v>
      </c>
      <c r="C3912" s="181">
        <v>0.16108319708992369</v>
      </c>
      <c r="D3912" s="181">
        <v>2.1593373247094528E-3</v>
      </c>
      <c r="E3912" s="182">
        <v>0.47841496083021362</v>
      </c>
      <c r="F3912" s="183">
        <v>0.32027159892592555</v>
      </c>
      <c r="G3912" s="183">
        <v>2.0018470510946887E-4</v>
      </c>
      <c r="H3912" s="183">
        <v>0.57186164869284939</v>
      </c>
      <c r="I3912" s="191"/>
      <c r="J3912" s="191"/>
    </row>
    <row r="3913" spans="2:10">
      <c r="B3913" s="168">
        <v>3909</v>
      </c>
      <c r="C3913" s="181">
        <v>0.12223840618120599</v>
      </c>
      <c r="D3913" s="181">
        <v>2.5336568916595977E-3</v>
      </c>
      <c r="E3913" s="182">
        <v>0.63983089804138271</v>
      </c>
      <c r="F3913" s="183">
        <v>0.26503793867459841</v>
      </c>
      <c r="G3913" s="183">
        <v>2.9099607472004153E-4</v>
      </c>
      <c r="H3913" s="183">
        <v>0.67131442950465692</v>
      </c>
      <c r="I3913" s="191"/>
      <c r="J3913" s="191"/>
    </row>
    <row r="3914" spans="2:10">
      <c r="B3914" s="168">
        <v>3910</v>
      </c>
      <c r="C3914" s="181">
        <v>9.5691643246017588E-2</v>
      </c>
      <c r="D3914" s="181">
        <v>1.2844863727235923E-3</v>
      </c>
      <c r="E3914" s="182">
        <v>0.62025267024709319</v>
      </c>
      <c r="F3914" s="183">
        <v>0.21742004187870123</v>
      </c>
      <c r="G3914" s="183">
        <v>4.3132860149982703E-4</v>
      </c>
      <c r="H3914" s="183">
        <v>0.47942501190115039</v>
      </c>
      <c r="I3914" s="191"/>
      <c r="J3914" s="191"/>
    </row>
    <row r="3915" spans="2:10">
      <c r="B3915" s="168">
        <v>3911</v>
      </c>
      <c r="C3915" s="181">
        <v>8.1449087349062657E-2</v>
      </c>
      <c r="D3915" s="181">
        <v>4.5704922883014419E-4</v>
      </c>
      <c r="E3915" s="182">
        <v>0.6063542956238106</v>
      </c>
      <c r="F3915" s="183">
        <v>0.18211625650599064</v>
      </c>
      <c r="G3915" s="183">
        <v>5.9191670419424236E-4</v>
      </c>
      <c r="H3915" s="183">
        <v>0.21464021919463075</v>
      </c>
      <c r="I3915" s="191"/>
      <c r="J3915" s="191"/>
    </row>
    <row r="3916" spans="2:10">
      <c r="B3916" s="168">
        <v>3912</v>
      </c>
      <c r="C3916" s="181">
        <v>7.3759204984297055E-2</v>
      </c>
      <c r="D3916" s="181">
        <v>5.6402663544593331E-4</v>
      </c>
      <c r="E3916" s="182">
        <v>0.59252649571342098</v>
      </c>
      <c r="F3916" s="183">
        <v>0.14807065245777357</v>
      </c>
      <c r="G3916" s="183">
        <v>7.1304369327570758E-4</v>
      </c>
      <c r="H3916" s="183">
        <v>0.11449414177598068</v>
      </c>
      <c r="I3916" s="191"/>
      <c r="J3916" s="191"/>
    </row>
    <row r="3917" spans="2:10">
      <c r="B3917" s="168">
        <v>3913</v>
      </c>
      <c r="C3917" s="181">
        <v>6.8035763018498521E-2</v>
      </c>
      <c r="D3917" s="181">
        <v>7.0359623070934899E-4</v>
      </c>
      <c r="E3917" s="182">
        <v>0.58530378274681405</v>
      </c>
      <c r="F3917" s="183">
        <v>0.12578503602321917</v>
      </c>
      <c r="G3917" s="183">
        <v>8.6350400801280805E-4</v>
      </c>
      <c r="H3917" s="183">
        <v>9.5450095478233035E-2</v>
      </c>
      <c r="I3917" s="191"/>
      <c r="J3917" s="191"/>
    </row>
    <row r="3918" spans="2:10">
      <c r="B3918" s="168">
        <v>3914</v>
      </c>
      <c r="C3918" s="181">
        <v>6.4196960972702249E-2</v>
      </c>
      <c r="D3918" s="181">
        <v>8.9372035644059262E-4</v>
      </c>
      <c r="E3918" s="182">
        <v>0.58232031504952508</v>
      </c>
      <c r="F3918" s="183">
        <v>0.11156860408203755</v>
      </c>
      <c r="G3918" s="183">
        <v>1.2552021348970546E-3</v>
      </c>
      <c r="H3918" s="183">
        <v>9.216910897890547E-2</v>
      </c>
      <c r="I3918" s="191"/>
      <c r="J3918" s="191"/>
    </row>
    <row r="3919" spans="2:10">
      <c r="B3919" s="168">
        <v>3915</v>
      </c>
      <c r="C3919" s="181">
        <v>6.5616257926478919E-2</v>
      </c>
      <c r="D3919" s="181">
        <v>1.1584524664370675E-3</v>
      </c>
      <c r="E3919" s="182">
        <v>0.58978288290209313</v>
      </c>
      <c r="F3919" s="183">
        <v>0.10144475208415284</v>
      </c>
      <c r="G3919" s="183">
        <v>1.5916208305226454E-3</v>
      </c>
      <c r="H3919" s="183">
        <v>9.184707005885695E-2</v>
      </c>
      <c r="I3919" s="191"/>
      <c r="J3919" s="191"/>
    </row>
    <row r="3920" spans="2:10">
      <c r="B3920" s="168">
        <v>3916</v>
      </c>
      <c r="C3920" s="181">
        <v>7.8565330591083227E-2</v>
      </c>
      <c r="D3920" s="181">
        <v>1.4097478235802169E-3</v>
      </c>
      <c r="E3920" s="182">
        <v>0.62159407116941179</v>
      </c>
      <c r="F3920" s="183">
        <v>9.1521340317001321E-2</v>
      </c>
      <c r="G3920" s="183">
        <v>1.8842427708679404E-3</v>
      </c>
      <c r="H3920" s="183">
        <v>9.2032125565365261E-2</v>
      </c>
      <c r="I3920" s="191"/>
      <c r="J3920" s="191"/>
    </row>
    <row r="3921" spans="2:10">
      <c r="B3921" s="168">
        <v>3917</v>
      </c>
      <c r="C3921" s="181">
        <v>8.8918137874318237E-2</v>
      </c>
      <c r="D3921" s="181">
        <v>1.368245307555896E-3</v>
      </c>
      <c r="E3921" s="182">
        <v>0.5529931723608692</v>
      </c>
      <c r="F3921" s="183">
        <v>8.1888177311896765E-2</v>
      </c>
      <c r="G3921" s="183">
        <v>2.2644920939743525E-3</v>
      </c>
      <c r="H3921" s="183">
        <v>0.1003341319181144</v>
      </c>
      <c r="I3921" s="191"/>
      <c r="J3921" s="191"/>
    </row>
    <row r="3922" spans="2:10">
      <c r="B3922" s="168">
        <v>3918</v>
      </c>
      <c r="C3922" s="181">
        <v>0.12567765244872847</v>
      </c>
      <c r="D3922" s="181">
        <v>3.2391836002102548E-3</v>
      </c>
      <c r="E3922" s="182">
        <v>0.50282307205889309</v>
      </c>
      <c r="F3922" s="183">
        <v>8.1292407166162553E-2</v>
      </c>
      <c r="G3922" s="183">
        <v>2.2903027107752678E-3</v>
      </c>
      <c r="H3922" s="183">
        <v>0.1788366535860591</v>
      </c>
      <c r="I3922" s="191"/>
      <c r="J3922" s="191"/>
    </row>
    <row r="3923" spans="2:10">
      <c r="B3923" s="168">
        <v>3919</v>
      </c>
      <c r="C3923" s="181">
        <v>0.17720620439289045</v>
      </c>
      <c r="D3923" s="181">
        <v>4.8883276404905309E-3</v>
      </c>
      <c r="E3923" s="182">
        <v>0.65310730223435909</v>
      </c>
      <c r="F3923" s="183">
        <v>8.512276688328875E-2</v>
      </c>
      <c r="G3923" s="183">
        <v>1.8690680250322319E-3</v>
      </c>
      <c r="H3923" s="183">
        <v>0.26702821584881353</v>
      </c>
      <c r="I3923" s="191"/>
      <c r="J3923" s="191"/>
    </row>
    <row r="3924" spans="2:10">
      <c r="B3924" s="168">
        <v>3920</v>
      </c>
      <c r="C3924" s="181">
        <v>0.2241883513363998</v>
      </c>
      <c r="D3924" s="181">
        <v>5.1224078124900638E-3</v>
      </c>
      <c r="E3924" s="182">
        <v>0.80215571170419497</v>
      </c>
      <c r="F3924" s="183">
        <v>9.2376296849844511E-2</v>
      </c>
      <c r="G3924" s="183">
        <v>1.4027494403889057E-3</v>
      </c>
      <c r="H3924" s="183">
        <v>0.27249679129805165</v>
      </c>
      <c r="I3924" s="191"/>
      <c r="J3924" s="191"/>
    </row>
    <row r="3925" spans="2:10">
      <c r="B3925" s="168">
        <v>3921</v>
      </c>
      <c r="C3925" s="181">
        <v>0.27027956400184305</v>
      </c>
      <c r="D3925" s="181">
        <v>4.1975996711271302E-3</v>
      </c>
      <c r="E3925" s="182">
        <v>0.91696442761772068</v>
      </c>
      <c r="F3925" s="183">
        <v>0.10022504535503235</v>
      </c>
      <c r="G3925" s="183">
        <v>1.1125324262809665E-3</v>
      </c>
      <c r="H3925" s="183">
        <v>0.25690282177893398</v>
      </c>
      <c r="I3925" s="191"/>
      <c r="J3925" s="191"/>
    </row>
    <row r="3926" spans="2:10">
      <c r="B3926" s="168">
        <v>3922</v>
      </c>
      <c r="C3926" s="181">
        <v>0.30754208587241499</v>
      </c>
      <c r="D3926" s="181">
        <v>3.8197168861942269E-3</v>
      </c>
      <c r="E3926" s="182">
        <v>0.97849635983985039</v>
      </c>
      <c r="F3926" s="183">
        <v>0.10895326243366396</v>
      </c>
      <c r="G3926" s="183">
        <v>8.6712833346910465E-4</v>
      </c>
      <c r="H3926" s="183">
        <v>0.24099775084348893</v>
      </c>
      <c r="I3926" s="191"/>
      <c r="J3926" s="191"/>
    </row>
    <row r="3927" spans="2:10">
      <c r="B3927" s="168">
        <v>3923</v>
      </c>
      <c r="C3927" s="181">
        <v>0.32868475941310954</v>
      </c>
      <c r="D3927" s="181">
        <v>3.2570681892691196E-3</v>
      </c>
      <c r="E3927" s="182">
        <v>0.99934681048016072</v>
      </c>
      <c r="F3927" s="183">
        <v>0.1220298672492007</v>
      </c>
      <c r="G3927" s="183">
        <v>7.0498210955048711E-4</v>
      </c>
      <c r="H3927" s="183">
        <v>0.22341447873224463</v>
      </c>
      <c r="I3927" s="191"/>
      <c r="J3927" s="191"/>
    </row>
    <row r="3928" spans="2:10">
      <c r="B3928" s="168">
        <v>3924</v>
      </c>
      <c r="C3928" s="181">
        <v>0.34541160455092546</v>
      </c>
      <c r="D3928" s="181">
        <v>3.0529875294306656E-3</v>
      </c>
      <c r="E3928" s="182">
        <v>0.98900819742026169</v>
      </c>
      <c r="F3928" s="183">
        <v>0.13678315080252129</v>
      </c>
      <c r="G3928" s="183">
        <v>6.8296517920849733E-4</v>
      </c>
      <c r="H3928" s="183">
        <v>0.21285819993915586</v>
      </c>
      <c r="I3928" s="191"/>
      <c r="J3928" s="191"/>
    </row>
    <row r="3929" spans="2:10">
      <c r="B3929" s="168">
        <v>3925</v>
      </c>
      <c r="C3929" s="181">
        <v>0.35467951844303103</v>
      </c>
      <c r="D3929" s="181">
        <v>2.9924081469730733E-3</v>
      </c>
      <c r="E3929" s="182">
        <v>0.92908576870101423</v>
      </c>
      <c r="F3929" s="183">
        <v>0.15377706240465627</v>
      </c>
      <c r="G3929" s="183">
        <v>2.9441716697318181E-4</v>
      </c>
      <c r="H3929" s="183">
        <v>0.2055582982620219</v>
      </c>
      <c r="I3929" s="191"/>
      <c r="J3929" s="191"/>
    </row>
    <row r="3930" spans="2:10">
      <c r="B3930" s="168">
        <v>3926</v>
      </c>
      <c r="C3930" s="181">
        <v>0.35939886327720866</v>
      </c>
      <c r="D3930" s="181">
        <v>3.1790452658158239E-3</v>
      </c>
      <c r="E3930" s="182">
        <v>0.80393871489754121</v>
      </c>
      <c r="F3930" s="183">
        <v>0.177940866546488</v>
      </c>
      <c r="G3930" s="183">
        <v>2.1789986598463846E-4</v>
      </c>
      <c r="H3930" s="183">
        <v>0.20521403151183032</v>
      </c>
      <c r="I3930" s="191"/>
      <c r="J3930" s="191"/>
    </row>
    <row r="3931" spans="2:10">
      <c r="B3931" s="168">
        <v>3927</v>
      </c>
      <c r="C3931" s="181">
        <v>0.356531093985829</v>
      </c>
      <c r="D3931" s="181">
        <v>3.3793735993608311E-3</v>
      </c>
      <c r="E3931" s="182">
        <v>0.68467470454817503</v>
      </c>
      <c r="F3931" s="183">
        <v>0.21279957393867485</v>
      </c>
      <c r="G3931" s="183">
        <v>1.376904951387464E-4</v>
      </c>
      <c r="H3931" s="183">
        <v>0.21699319378548687</v>
      </c>
      <c r="I3931" s="191"/>
      <c r="J3931" s="191"/>
    </row>
    <row r="3932" spans="2:10">
      <c r="B3932" s="168">
        <v>3928</v>
      </c>
      <c r="C3932" s="181">
        <v>0.33466264067729606</v>
      </c>
      <c r="D3932" s="181">
        <v>3.1709327140392162E-3</v>
      </c>
      <c r="E3932" s="182">
        <v>0.59751784088785276</v>
      </c>
      <c r="F3932" s="183">
        <v>0.25436289327991951</v>
      </c>
      <c r="G3932" s="183">
        <v>8.4985351120077458E-5</v>
      </c>
      <c r="H3932" s="183">
        <v>0.24572566323831804</v>
      </c>
      <c r="I3932" s="191"/>
      <c r="J3932" s="191"/>
    </row>
    <row r="3933" spans="2:10">
      <c r="B3933" s="168">
        <v>3929</v>
      </c>
      <c r="C3933" s="181">
        <v>0.29507734600795493</v>
      </c>
      <c r="D3933" s="181">
        <v>2.3226832530826107E-3</v>
      </c>
      <c r="E3933" s="182">
        <v>0.51835237879219787</v>
      </c>
      <c r="F3933" s="183">
        <v>0.29038604326468309</v>
      </c>
      <c r="G3933" s="183">
        <v>5.8395673707060028E-5</v>
      </c>
      <c r="H3933" s="183">
        <v>0.29249054810036279</v>
      </c>
      <c r="I3933" s="191"/>
      <c r="J3933" s="191"/>
    </row>
    <row r="3934" spans="2:10">
      <c r="B3934" s="168">
        <v>3930</v>
      </c>
      <c r="C3934" s="181">
        <v>0.25450952160778006</v>
      </c>
      <c r="D3934" s="181">
        <v>2.4093087234465073E-3</v>
      </c>
      <c r="E3934" s="182">
        <v>0.44423502536354975</v>
      </c>
      <c r="F3934" s="183">
        <v>0.31278711796080022</v>
      </c>
      <c r="G3934" s="183">
        <v>4.5151643301340496E-5</v>
      </c>
      <c r="H3934" s="183">
        <v>0.35338589391909159</v>
      </c>
      <c r="I3934" s="191"/>
      <c r="J3934" s="191"/>
    </row>
    <row r="3935" spans="2:10">
      <c r="B3935" s="168">
        <v>3931</v>
      </c>
      <c r="C3935" s="181">
        <v>0.22472081936296143</v>
      </c>
      <c r="D3935" s="181">
        <v>2.2747127729955781E-3</v>
      </c>
      <c r="E3935" s="182">
        <v>0.38332883365345671</v>
      </c>
      <c r="F3935" s="183">
        <v>0.32518583212327479</v>
      </c>
      <c r="G3935" s="183">
        <v>1.0110851857051858E-4</v>
      </c>
      <c r="H3935" s="183">
        <v>0.43816301449598521</v>
      </c>
      <c r="I3935" s="191"/>
      <c r="J3935" s="191"/>
    </row>
    <row r="3936" spans="2:10">
      <c r="B3936" s="168">
        <v>3932</v>
      </c>
      <c r="C3936" s="181">
        <v>0.19596777234106438</v>
      </c>
      <c r="D3936" s="181">
        <v>2.5170519421509933E-3</v>
      </c>
      <c r="E3936" s="182">
        <v>0.47841496083021362</v>
      </c>
      <c r="F3936" s="183">
        <v>0.3120742347321972</v>
      </c>
      <c r="G3936" s="183">
        <v>5.8836012313899788E-5</v>
      </c>
      <c r="H3936" s="183">
        <v>0.5705647606508133</v>
      </c>
      <c r="I3936" s="191"/>
      <c r="J3936" s="191"/>
    </row>
    <row r="3937" spans="2:10">
      <c r="B3937" s="168">
        <v>3933</v>
      </c>
      <c r="C3937" s="181">
        <v>0.16226028063227749</v>
      </c>
      <c r="D3937" s="181">
        <v>2.9574785996268906E-3</v>
      </c>
      <c r="E3937" s="182">
        <v>0.63983089804138271</v>
      </c>
      <c r="F3937" s="183">
        <v>0.27172962233220027</v>
      </c>
      <c r="G3937" s="183">
        <v>8.4578884713763867E-5</v>
      </c>
      <c r="H3937" s="183">
        <v>0.66935996815422327</v>
      </c>
      <c r="I3937" s="191"/>
      <c r="J3937" s="191"/>
    </row>
    <row r="3938" spans="2:10">
      <c r="B3938" s="168">
        <v>3934</v>
      </c>
      <c r="C3938" s="181">
        <v>0.13327493825446401</v>
      </c>
      <c r="D3938" s="181">
        <v>1.5989792812991994E-3</v>
      </c>
      <c r="E3938" s="182">
        <v>0.62025267024709319</v>
      </c>
      <c r="F3938" s="183">
        <v>0.23647268908772606</v>
      </c>
      <c r="G3938" s="183">
        <v>9.7009982306856088E-5</v>
      </c>
      <c r="H3938" s="183">
        <v>0.47914813428678921</v>
      </c>
      <c r="I3938" s="191"/>
      <c r="J3938" s="191"/>
    </row>
    <row r="3939" spans="2:10">
      <c r="B3939" s="168">
        <v>3935</v>
      </c>
      <c r="C3939" s="181">
        <v>0.11586500107953555</v>
      </c>
      <c r="D3939" s="181">
        <v>7.3370840872444948E-4</v>
      </c>
      <c r="E3939" s="182">
        <v>0.6063542956238106</v>
      </c>
      <c r="F3939" s="183">
        <v>0.20801117611149633</v>
      </c>
      <c r="G3939" s="183">
        <v>1.1519935398939158E-4</v>
      </c>
      <c r="H3939" s="183">
        <v>0.21409325580289681</v>
      </c>
      <c r="I3939" s="191"/>
      <c r="J3939" s="191"/>
    </row>
    <row r="3940" spans="2:10">
      <c r="B3940" s="168">
        <v>3936</v>
      </c>
      <c r="C3940" s="181">
        <v>0.10962084340751137</v>
      </c>
      <c r="D3940" s="181">
        <v>8.5265905317633407E-4</v>
      </c>
      <c r="E3940" s="182">
        <v>0.59252649571342098</v>
      </c>
      <c r="F3940" s="183">
        <v>0.19364784430393131</v>
      </c>
      <c r="G3940" s="183">
        <v>1.8209695002851194E-4</v>
      </c>
      <c r="H3940" s="183">
        <v>0.11425351669411479</v>
      </c>
      <c r="I3940" s="191"/>
      <c r="J3940" s="191"/>
    </row>
    <row r="3941" spans="2:10">
      <c r="B3941" s="168">
        <v>3937</v>
      </c>
      <c r="C3941" s="181">
        <v>0.10268616892499575</v>
      </c>
      <c r="D3941" s="181">
        <v>1.0405686596805658E-3</v>
      </c>
      <c r="E3941" s="182">
        <v>0.58530378274681405</v>
      </c>
      <c r="F3941" s="183">
        <v>0.18034097799870297</v>
      </c>
      <c r="G3941" s="183">
        <v>2.689113999770004E-4</v>
      </c>
      <c r="H3941" s="183">
        <v>9.5565203884330929E-2</v>
      </c>
      <c r="I3941" s="191"/>
      <c r="J3941" s="191"/>
    </row>
    <row r="3942" spans="2:10">
      <c r="B3942" s="168">
        <v>3938</v>
      </c>
      <c r="C3942" s="181">
        <v>9.5308400667402093E-2</v>
      </c>
      <c r="D3942" s="181">
        <v>1.3240112656249246E-3</v>
      </c>
      <c r="E3942" s="182">
        <v>0.58232031504952508</v>
      </c>
      <c r="F3942" s="183">
        <v>0.17034144445145874</v>
      </c>
      <c r="G3942" s="183">
        <v>6.4529929222343393E-4</v>
      </c>
      <c r="H3942" s="183">
        <v>9.2289686136863947E-2</v>
      </c>
      <c r="I3942" s="191"/>
      <c r="J3942" s="191"/>
    </row>
    <row r="3943" spans="2:10">
      <c r="B3943" s="168">
        <v>3939</v>
      </c>
      <c r="C3943" s="181">
        <v>8.9604741999674484E-2</v>
      </c>
      <c r="D3943" s="181">
        <v>1.6687655190362831E-3</v>
      </c>
      <c r="E3943" s="182">
        <v>0.58978288290209313</v>
      </c>
      <c r="F3943" s="183">
        <v>0.15646666415915292</v>
      </c>
      <c r="G3943" s="183">
        <v>9.9760404989578371E-4</v>
      </c>
      <c r="H3943" s="183">
        <v>9.1981142685116535E-2</v>
      </c>
      <c r="I3943" s="191"/>
      <c r="J3943" s="191"/>
    </row>
    <row r="3944" spans="2:10">
      <c r="B3944" s="168">
        <v>3940</v>
      </c>
      <c r="C3944" s="181">
        <v>9.5330071079581635E-2</v>
      </c>
      <c r="D3944" s="181">
        <v>2.0982967673714029E-3</v>
      </c>
      <c r="E3944" s="182">
        <v>0.62159407116941179</v>
      </c>
      <c r="F3944" s="183">
        <v>0.13240732061228563</v>
      </c>
      <c r="G3944" s="183">
        <v>1.4781489587600857E-3</v>
      </c>
      <c r="H3944" s="183">
        <v>9.2177841340747399E-2</v>
      </c>
      <c r="I3944" s="191"/>
      <c r="J3944" s="191"/>
    </row>
    <row r="3945" spans="2:10">
      <c r="B3945" s="168">
        <v>3941</v>
      </c>
      <c r="C3945" s="181">
        <v>9.7576294400442784E-2</v>
      </c>
      <c r="D3945" s="181">
        <v>2.1607328813423045E-3</v>
      </c>
      <c r="E3945" s="182">
        <v>0.5529931723608692</v>
      </c>
      <c r="F3945" s="183">
        <v>0.11175459910178404</v>
      </c>
      <c r="G3945" s="183">
        <v>2.1745275293769367E-3</v>
      </c>
      <c r="H3945" s="183">
        <v>0.10033898323024883</v>
      </c>
      <c r="I3945" s="191"/>
      <c r="J3945" s="191"/>
    </row>
    <row r="3946" spans="2:10">
      <c r="B3946" s="168">
        <v>3942</v>
      </c>
      <c r="C3946" s="181">
        <v>0.13204811585858384</v>
      </c>
      <c r="D3946" s="181">
        <v>3.9771355058819584E-3</v>
      </c>
      <c r="E3946" s="182">
        <v>0.50282307205889309</v>
      </c>
      <c r="F3946" s="183">
        <v>0.12216066708329132</v>
      </c>
      <c r="G3946" s="183">
        <v>1.9948693777863068E-3</v>
      </c>
      <c r="H3946" s="183">
        <v>0.17884617979897749</v>
      </c>
      <c r="I3946" s="191"/>
      <c r="J3946" s="191"/>
    </row>
    <row r="3947" spans="2:10">
      <c r="B3947" s="168">
        <v>3943</v>
      </c>
      <c r="C3947" s="181">
        <v>0.18904291537563045</v>
      </c>
      <c r="D3947" s="181">
        <v>5.0896680346642804E-3</v>
      </c>
      <c r="E3947" s="182">
        <v>0.65310730223435909</v>
      </c>
      <c r="F3947" s="183">
        <v>0.16004555998860001</v>
      </c>
      <c r="G3947" s="183">
        <v>1.3049942696704753E-3</v>
      </c>
      <c r="H3947" s="183">
        <v>0.26498925346156571</v>
      </c>
      <c r="I3947" s="191"/>
      <c r="J3947" s="191"/>
    </row>
    <row r="3948" spans="2:10">
      <c r="B3948" s="168">
        <v>3944</v>
      </c>
      <c r="C3948" s="181">
        <v>0.24204639301103636</v>
      </c>
      <c r="D3948" s="181">
        <v>4.9264481963526259E-3</v>
      </c>
      <c r="E3948" s="182">
        <v>0.80215571170419497</v>
      </c>
      <c r="F3948" s="183">
        <v>0.20664787915860497</v>
      </c>
      <c r="G3948" s="183">
        <v>1.0358457642897926E-3</v>
      </c>
      <c r="H3948" s="183">
        <v>0.27322431170686035</v>
      </c>
      <c r="I3948" s="191"/>
      <c r="J3948" s="191"/>
    </row>
    <row r="3949" spans="2:10">
      <c r="B3949" s="168">
        <v>3945</v>
      </c>
      <c r="C3949" s="181">
        <v>0.2921848468987695</v>
      </c>
      <c r="D3949" s="181">
        <v>3.8375094239195156E-3</v>
      </c>
      <c r="E3949" s="182">
        <v>0.91696442761772068</v>
      </c>
      <c r="F3949" s="183">
        <v>0.25328843159587605</v>
      </c>
      <c r="G3949" s="183">
        <v>8.0260179146681365E-4</v>
      </c>
      <c r="H3949" s="183">
        <v>0.25687538981395591</v>
      </c>
      <c r="I3949" s="191"/>
      <c r="J3949" s="191"/>
    </row>
    <row r="3950" spans="2:10">
      <c r="B3950" s="168">
        <v>3946</v>
      </c>
      <c r="C3950" s="181">
        <v>0.33376920108111913</v>
      </c>
      <c r="D3950" s="181">
        <v>3.2810654633428798E-3</v>
      </c>
      <c r="E3950" s="182">
        <v>0.97849635983985039</v>
      </c>
      <c r="F3950" s="183">
        <v>0.30127225075314262</v>
      </c>
      <c r="G3950" s="183">
        <v>7.0037549027893284E-4</v>
      </c>
      <c r="H3950" s="183">
        <v>0.24199994372477934</v>
      </c>
      <c r="I3950" s="191"/>
      <c r="J3950" s="191"/>
    </row>
    <row r="3951" spans="2:10">
      <c r="B3951" s="168">
        <v>3947</v>
      </c>
      <c r="C3951" s="181">
        <v>0.36012835494780132</v>
      </c>
      <c r="D3951" s="181">
        <v>2.7669990734463792E-3</v>
      </c>
      <c r="E3951" s="182">
        <v>0.99934681048016072</v>
      </c>
      <c r="F3951" s="183">
        <v>0.33577293066060915</v>
      </c>
      <c r="G3951" s="183">
        <v>7.5487586092548749E-4</v>
      </c>
      <c r="H3951" s="183">
        <v>0.22509947174503198</v>
      </c>
      <c r="I3951" s="191"/>
      <c r="J3951" s="191"/>
    </row>
    <row r="3952" spans="2:10">
      <c r="B3952" s="168">
        <v>3948</v>
      </c>
      <c r="C3952" s="181">
        <v>0.37779218470694126</v>
      </c>
      <c r="D3952" s="181">
        <v>2.6190646073810872E-3</v>
      </c>
      <c r="E3952" s="182">
        <v>0.98900819742026169</v>
      </c>
      <c r="F3952" s="183">
        <v>0.37882607183379441</v>
      </c>
      <c r="G3952" s="183">
        <v>8.9680038113000115E-4</v>
      </c>
      <c r="H3952" s="183">
        <v>0.21501482869708136</v>
      </c>
      <c r="I3952" s="191"/>
      <c r="J3952" s="191"/>
    </row>
    <row r="3953" spans="2:10">
      <c r="B3953" s="168">
        <v>3949</v>
      </c>
      <c r="C3953" s="181">
        <v>0.38526668335069064</v>
      </c>
      <c r="D3953" s="181">
        <v>2.6107972404562818E-3</v>
      </c>
      <c r="E3953" s="182">
        <v>0.92908576870101423</v>
      </c>
      <c r="F3953" s="183">
        <v>0.42401365668863539</v>
      </c>
      <c r="G3953" s="183">
        <v>7.0701444158205559E-4</v>
      </c>
      <c r="H3953" s="183">
        <v>0.20692557443284423</v>
      </c>
      <c r="I3953" s="191"/>
      <c r="J3953" s="191"/>
    </row>
    <row r="3954" spans="2:10">
      <c r="B3954" s="168">
        <v>3950</v>
      </c>
      <c r="C3954" s="181">
        <v>0.38681259624403952</v>
      </c>
      <c r="D3954" s="181">
        <v>2.6778650293238452E-3</v>
      </c>
      <c r="E3954" s="182">
        <v>0.80393871489754121</v>
      </c>
      <c r="F3954" s="183">
        <v>0.45610481334770714</v>
      </c>
      <c r="G3954" s="183">
        <v>5.8595519690164222E-4</v>
      </c>
      <c r="H3954" s="183">
        <v>0.20593414264392457</v>
      </c>
      <c r="I3954" s="191"/>
      <c r="J3954" s="191"/>
    </row>
    <row r="3955" spans="2:10">
      <c r="B3955" s="168">
        <v>3951</v>
      </c>
      <c r="C3955" s="181">
        <v>0.38084995412395911</v>
      </c>
      <c r="D3955" s="181">
        <v>2.8490831162600199E-3</v>
      </c>
      <c r="E3955" s="182">
        <v>0.68467470454817503</v>
      </c>
      <c r="F3955" s="183">
        <v>0.4943874494490888</v>
      </c>
      <c r="G3955" s="183">
        <v>5.6654642600016615E-4</v>
      </c>
      <c r="H3955" s="183">
        <v>0.21869953257166561</v>
      </c>
      <c r="I3955" s="191"/>
      <c r="J3955" s="191"/>
    </row>
    <row r="3956" spans="2:10">
      <c r="B3956" s="168">
        <v>3952</v>
      </c>
      <c r="C3956" s="181">
        <v>0.35852113810371794</v>
      </c>
      <c r="D3956" s="181">
        <v>2.8765639277650466E-3</v>
      </c>
      <c r="E3956" s="182">
        <v>0.59751784088785276</v>
      </c>
      <c r="F3956" s="183">
        <v>0.54273801837837798</v>
      </c>
      <c r="G3956" s="183">
        <v>5.707465788654069E-4</v>
      </c>
      <c r="H3956" s="183">
        <v>0.2470499832453322</v>
      </c>
      <c r="I3956" s="191"/>
      <c r="J3956" s="191"/>
    </row>
    <row r="3957" spans="2:10">
      <c r="B3957" s="168">
        <v>3953</v>
      </c>
      <c r="C3957" s="181">
        <v>0.32303350606032888</v>
      </c>
      <c r="D3957" s="181">
        <v>2.5720947119654064E-3</v>
      </c>
      <c r="E3957" s="182">
        <v>0.51835237879219787</v>
      </c>
      <c r="F3957" s="183">
        <v>0.5678582058089553</v>
      </c>
      <c r="G3957" s="183">
        <v>5.2325775372776321E-4</v>
      </c>
      <c r="H3957" s="183">
        <v>0.29212837559811167</v>
      </c>
      <c r="I3957" s="191"/>
      <c r="J3957" s="191"/>
    </row>
    <row r="3958" spans="2:10">
      <c r="B3958" s="168">
        <v>3954</v>
      </c>
      <c r="C3958" s="181">
        <v>0.28209684699926901</v>
      </c>
      <c r="D3958" s="181">
        <v>2.8669069842011279E-3</v>
      </c>
      <c r="E3958" s="182">
        <v>0.44423502536354975</v>
      </c>
      <c r="F3958" s="183">
        <v>0.55540343457472774</v>
      </c>
      <c r="G3958" s="183">
        <v>5.944909914342287E-4</v>
      </c>
      <c r="H3958" s="183">
        <v>0.35302328038846459</v>
      </c>
      <c r="I3958" s="191"/>
      <c r="J3958" s="191"/>
    </row>
    <row r="3959" spans="2:10">
      <c r="B3959" s="168">
        <v>3955</v>
      </c>
      <c r="C3959" s="181">
        <v>0.23920057649689871</v>
      </c>
      <c r="D3959" s="181">
        <v>3.224110293644643E-3</v>
      </c>
      <c r="E3959" s="182">
        <v>0.38332883365345671</v>
      </c>
      <c r="F3959" s="183">
        <v>0.50727957616441066</v>
      </c>
      <c r="G3959" s="183">
        <v>6.9146710154055881E-4</v>
      </c>
      <c r="H3959" s="183">
        <v>0.43946854669418806</v>
      </c>
      <c r="I3959" s="191"/>
      <c r="J3959" s="191"/>
    </row>
    <row r="3960" spans="2:10">
      <c r="B3960" s="168">
        <v>3956</v>
      </c>
      <c r="C3960" s="181">
        <v>0.19074431320798332</v>
      </c>
      <c r="D3960" s="181">
        <v>3.4770332994893999E-3</v>
      </c>
      <c r="E3960" s="182">
        <v>0.46949639301536999</v>
      </c>
      <c r="F3960" s="183">
        <v>0.43429375139819604</v>
      </c>
      <c r="G3960" s="183">
        <v>7.5016762505235432E-4</v>
      </c>
      <c r="H3960" s="183">
        <v>0.57115864946173789</v>
      </c>
      <c r="I3960" s="191"/>
      <c r="J3960" s="191"/>
    </row>
    <row r="3961" spans="2:10">
      <c r="B3961" s="168">
        <v>3957</v>
      </c>
      <c r="C3961" s="181">
        <v>0.14757443026703546</v>
      </c>
      <c r="D3961" s="181">
        <v>4.0456288228743059E-3</v>
      </c>
      <c r="E3961" s="182">
        <v>0.63983089804138271</v>
      </c>
      <c r="F3961" s="183">
        <v>0.35581557471616548</v>
      </c>
      <c r="G3961" s="183">
        <v>1.0089512370720392E-3</v>
      </c>
      <c r="H3961" s="183">
        <v>0.6701272693225333</v>
      </c>
      <c r="I3961" s="191"/>
      <c r="J3961" s="191"/>
    </row>
    <row r="3962" spans="2:10">
      <c r="B3962" s="168">
        <v>3958</v>
      </c>
      <c r="C3962" s="181">
        <v>0.11466262043328486</v>
      </c>
      <c r="D3962" s="181">
        <v>2.7472082738812897E-3</v>
      </c>
      <c r="E3962" s="182">
        <v>0.62025267024709319</v>
      </c>
      <c r="F3962" s="183">
        <v>0.2829936117347247</v>
      </c>
      <c r="G3962" s="183">
        <v>1.4972190076563015E-3</v>
      </c>
      <c r="H3962" s="183">
        <v>0.47957443231488994</v>
      </c>
      <c r="I3962" s="191"/>
      <c r="J3962" s="191"/>
    </row>
    <row r="3963" spans="2:10">
      <c r="B3963" s="168">
        <v>3959</v>
      </c>
      <c r="C3963" s="181">
        <v>9.1118579766863966E-2</v>
      </c>
      <c r="D3963" s="181">
        <v>2.4488734032816553E-3</v>
      </c>
      <c r="E3963" s="182">
        <v>0.6063542956238106</v>
      </c>
      <c r="F3963" s="183">
        <v>0.21937049011635609</v>
      </c>
      <c r="G3963" s="183">
        <v>1.926650765926665E-3</v>
      </c>
      <c r="H3963" s="183">
        <v>0.21499657012232079</v>
      </c>
      <c r="I3963" s="191"/>
      <c r="J3963" s="191"/>
    </row>
    <row r="3964" spans="2:10">
      <c r="B3964" s="168">
        <v>3960</v>
      </c>
      <c r="C3964" s="181">
        <v>7.7606911044709903E-2</v>
      </c>
      <c r="D3964" s="181">
        <v>2.6846778391893034E-3</v>
      </c>
      <c r="E3964" s="182">
        <v>0.59252649571342098</v>
      </c>
      <c r="F3964" s="183">
        <v>0.16776485320200893</v>
      </c>
      <c r="G3964" s="183">
        <v>2.5100655477888465E-3</v>
      </c>
      <c r="H3964" s="183">
        <v>0.11445100920082212</v>
      </c>
      <c r="I3964" s="191"/>
      <c r="J3964" s="191"/>
    </row>
    <row r="3965" spans="2:10">
      <c r="B3965" s="168">
        <v>3961</v>
      </c>
      <c r="C3965" s="181">
        <v>7.0131268155977436E-2</v>
      </c>
      <c r="D3965" s="181">
        <v>3.2748025824740298E-3</v>
      </c>
      <c r="E3965" s="182">
        <v>0.58530378274681405</v>
      </c>
      <c r="F3965" s="183">
        <v>0.13473782614330174</v>
      </c>
      <c r="G3965" s="183">
        <v>3.1711154132569351E-3</v>
      </c>
      <c r="H3965" s="183">
        <v>9.5768694376949917E-2</v>
      </c>
      <c r="I3965" s="191"/>
      <c r="J3965" s="191"/>
    </row>
    <row r="3966" spans="2:10">
      <c r="B3966" s="168">
        <v>3962</v>
      </c>
      <c r="C3966" s="181">
        <v>6.4749471567292369E-2</v>
      </c>
      <c r="D3966" s="181">
        <v>3.9153740291453971E-3</v>
      </c>
      <c r="E3966" s="182">
        <v>0.58232031504952508</v>
      </c>
      <c r="F3966" s="183">
        <v>0.11197069118403981</v>
      </c>
      <c r="G3966" s="183">
        <v>4.2764330608258336E-3</v>
      </c>
      <c r="H3966" s="183">
        <v>9.2641538575120197E-2</v>
      </c>
      <c r="I3966" s="191"/>
      <c r="J3966" s="191"/>
    </row>
    <row r="3967" spans="2:10">
      <c r="B3967" s="168">
        <v>3963</v>
      </c>
      <c r="C3967" s="181">
        <v>6.3278506816359645E-2</v>
      </c>
      <c r="D3967" s="181">
        <v>4.7760410100665942E-3</v>
      </c>
      <c r="E3967" s="182">
        <v>0.58978288290209313</v>
      </c>
      <c r="F3967" s="183">
        <v>9.5837079808549872E-2</v>
      </c>
      <c r="G3967" s="183">
        <v>5.5994473411762162E-3</v>
      </c>
      <c r="H3967" s="183">
        <v>9.2658826887453652E-2</v>
      </c>
      <c r="I3967" s="191"/>
      <c r="J3967" s="191"/>
    </row>
    <row r="3968" spans="2:10">
      <c r="B3968" s="168">
        <v>3964</v>
      </c>
      <c r="C3968" s="181">
        <v>6.8837516170878701E-2</v>
      </c>
      <c r="D3968" s="181">
        <v>5.9457305792138867E-3</v>
      </c>
      <c r="E3968" s="182">
        <v>0.62159407116941179</v>
      </c>
      <c r="F3968" s="183">
        <v>7.7847931092413614E-2</v>
      </c>
      <c r="G3968" s="183">
        <v>7.8283058801970756E-3</v>
      </c>
      <c r="H3968" s="183">
        <v>9.2988804318267546E-2</v>
      </c>
      <c r="I3968" s="191"/>
      <c r="J3968" s="191"/>
    </row>
    <row r="3969" spans="2:10">
      <c r="B3969" s="168">
        <v>3965</v>
      </c>
      <c r="C3969" s="181">
        <v>7.1486871892984E-2</v>
      </c>
      <c r="D3969" s="181">
        <v>6.3434570992072069E-3</v>
      </c>
      <c r="E3969" s="182">
        <v>0.5529931723608692</v>
      </c>
      <c r="F3969" s="183">
        <v>6.0832817092290888E-2</v>
      </c>
      <c r="G3969" s="183">
        <v>1.0276046579017812E-2</v>
      </c>
      <c r="H3969" s="183">
        <v>0.10162546300261466</v>
      </c>
      <c r="I3969" s="191"/>
      <c r="J3969" s="191"/>
    </row>
    <row r="3970" spans="2:10">
      <c r="B3970" s="168">
        <v>3966</v>
      </c>
      <c r="C3970" s="181">
        <v>9.7793667530531675E-2</v>
      </c>
      <c r="D3970" s="181">
        <v>8.5105312877554063E-3</v>
      </c>
      <c r="E3970" s="182">
        <v>0.50282307205889309</v>
      </c>
      <c r="F3970" s="183">
        <v>6.1036291162085671E-2</v>
      </c>
      <c r="G3970" s="183">
        <v>1.0152480791498456E-2</v>
      </c>
      <c r="H3970" s="183">
        <v>0.17973388171389626</v>
      </c>
      <c r="I3970" s="191"/>
      <c r="J3970" s="191"/>
    </row>
    <row r="3971" spans="2:10">
      <c r="B3971" s="168">
        <v>3967</v>
      </c>
      <c r="C3971" s="181">
        <v>0.14401269944012607</v>
      </c>
      <c r="D3971" s="181">
        <v>8.7515079188693039E-3</v>
      </c>
      <c r="E3971" s="182">
        <v>0.65310730223435909</v>
      </c>
      <c r="F3971" s="183">
        <v>7.9903253630359258E-2</v>
      </c>
      <c r="G3971" s="183">
        <v>7.2553914804979998E-3</v>
      </c>
      <c r="H3971" s="183">
        <v>0.26760366967362775</v>
      </c>
      <c r="I3971" s="191"/>
      <c r="J3971" s="191"/>
    </row>
    <row r="3972" spans="2:10">
      <c r="B3972" s="168">
        <v>3968</v>
      </c>
      <c r="C3972" s="181">
        <v>0.19211170519144699</v>
      </c>
      <c r="D3972" s="181">
        <v>7.3597191349345694E-3</v>
      </c>
      <c r="E3972" s="182">
        <v>0.80215571170419497</v>
      </c>
      <c r="F3972" s="183">
        <v>0.10125513714279896</v>
      </c>
      <c r="G3972" s="183">
        <v>4.8460957292744029E-3</v>
      </c>
      <c r="H3972" s="183">
        <v>0.27319158740137184</v>
      </c>
      <c r="I3972" s="191"/>
      <c r="J3972" s="191"/>
    </row>
    <row r="3973" spans="2:10">
      <c r="B3973" s="168">
        <v>3969</v>
      </c>
      <c r="C3973" s="181">
        <v>0.23736293239520315</v>
      </c>
      <c r="D3973" s="181">
        <v>5.8133464247481191E-3</v>
      </c>
      <c r="E3973" s="182">
        <v>0.91696442761772068</v>
      </c>
      <c r="F3973" s="183">
        <v>0.12098677821909069</v>
      </c>
      <c r="G3973" s="183">
        <v>3.1061824048483301E-3</v>
      </c>
      <c r="H3973" s="183">
        <v>0.25675375418789531</v>
      </c>
      <c r="I3973" s="191"/>
      <c r="J3973" s="191"/>
    </row>
    <row r="3974" spans="2:10">
      <c r="B3974" s="168">
        <v>3970</v>
      </c>
      <c r="C3974" s="181">
        <v>0.27296905595224802</v>
      </c>
      <c r="D3974" s="181">
        <v>4.5729765940964997E-3</v>
      </c>
      <c r="E3974" s="182">
        <v>0.97849635983985039</v>
      </c>
      <c r="F3974" s="183">
        <v>0.14054359431945368</v>
      </c>
      <c r="G3974" s="183">
        <v>1.9079533112362386E-3</v>
      </c>
      <c r="H3974" s="183">
        <v>0.24144715875848397</v>
      </c>
      <c r="I3974" s="191"/>
      <c r="J3974" s="191"/>
    </row>
    <row r="3975" spans="2:10">
      <c r="B3975" s="168">
        <v>3971</v>
      </c>
      <c r="C3975" s="181">
        <v>0.30239571123451375</v>
      </c>
      <c r="D3975" s="181">
        <v>3.404163676991132E-3</v>
      </c>
      <c r="E3975" s="182">
        <v>0.99934681048016072</v>
      </c>
      <c r="F3975" s="183">
        <v>0.16467078553988221</v>
      </c>
      <c r="G3975" s="183">
        <v>1.3287386822392973E-3</v>
      </c>
      <c r="H3975" s="183">
        <v>0.22452842820397639</v>
      </c>
      <c r="I3975" s="191"/>
      <c r="J3975" s="191"/>
    </row>
    <row r="3976" spans="2:10">
      <c r="B3976" s="168">
        <v>3972</v>
      </c>
      <c r="C3976" s="181">
        <v>0.32206325482535342</v>
      </c>
      <c r="D3976" s="181">
        <v>2.8117725557638227E-3</v>
      </c>
      <c r="E3976" s="182">
        <v>0.98900819742026169</v>
      </c>
      <c r="F3976" s="183">
        <v>0.19538861289189266</v>
      </c>
      <c r="G3976" s="183">
        <v>8.8247244030744375E-4</v>
      </c>
      <c r="H3976" s="183">
        <v>0.21383234341574195</v>
      </c>
      <c r="I3976" s="191"/>
      <c r="J3976" s="191"/>
    </row>
    <row r="3977" spans="2:10">
      <c r="B3977" s="168">
        <v>3973</v>
      </c>
      <c r="C3977" s="181">
        <v>0.3316556783195303</v>
      </c>
      <c r="D3977" s="181">
        <v>2.255952358965928E-3</v>
      </c>
      <c r="E3977" s="182">
        <v>0.92908576870101423</v>
      </c>
      <c r="F3977" s="183">
        <v>0.23163250914383646</v>
      </c>
      <c r="G3977" s="183">
        <v>3.0319006690945118E-4</v>
      </c>
      <c r="H3977" s="183">
        <v>0.20516878200046779</v>
      </c>
      <c r="I3977" s="191"/>
      <c r="J3977" s="191"/>
    </row>
    <row r="3978" spans="2:10">
      <c r="B3978" s="168">
        <v>3974</v>
      </c>
      <c r="C3978" s="181">
        <v>0.33995164189558269</v>
      </c>
      <c r="D3978" s="181">
        <v>2.1715601830346529E-3</v>
      </c>
      <c r="E3978" s="182">
        <v>0.80393871489754121</v>
      </c>
      <c r="F3978" s="183">
        <v>0.26802471875536243</v>
      </c>
      <c r="G3978" s="183">
        <v>1.5455885100076224E-4</v>
      </c>
      <c r="H3978" s="183">
        <v>0.20471355251091136</v>
      </c>
      <c r="I3978" s="191"/>
      <c r="J3978" s="191"/>
    </row>
    <row r="3979" spans="2:10">
      <c r="B3979" s="168">
        <v>3975</v>
      </c>
      <c r="C3979" s="181">
        <v>0.33420048401358698</v>
      </c>
      <c r="D3979" s="181">
        <v>2.2274609459443798E-3</v>
      </c>
      <c r="E3979" s="182">
        <v>0.68467470454817503</v>
      </c>
      <c r="F3979" s="183">
        <v>0.30584831432144838</v>
      </c>
      <c r="G3979" s="183">
        <v>1.0151498497683217E-4</v>
      </c>
      <c r="H3979" s="183">
        <v>0.21651714775659012</v>
      </c>
      <c r="I3979" s="191"/>
      <c r="J3979" s="191"/>
    </row>
    <row r="3980" spans="2:10">
      <c r="B3980" s="168">
        <v>3976</v>
      </c>
      <c r="C3980" s="181">
        <v>0.30600488839386614</v>
      </c>
      <c r="D3980" s="181">
        <v>2.2615790256785982E-3</v>
      </c>
      <c r="E3980" s="182">
        <v>0.59751784088785276</v>
      </c>
      <c r="F3980" s="183">
        <v>0.34402045662518654</v>
      </c>
      <c r="G3980" s="183">
        <v>8.864354877690006E-5</v>
      </c>
      <c r="H3980" s="183">
        <v>0.24489370731010726</v>
      </c>
      <c r="I3980" s="191"/>
      <c r="J3980" s="191"/>
    </row>
    <row r="3981" spans="2:10">
      <c r="B3981" s="168">
        <v>3977</v>
      </c>
      <c r="C3981" s="181">
        <v>0.27789818316357784</v>
      </c>
      <c r="D3981" s="181">
        <v>1.8848050962565232E-3</v>
      </c>
      <c r="E3981" s="182">
        <v>0.51835237879219787</v>
      </c>
      <c r="F3981" s="183">
        <v>0.37971660702472415</v>
      </c>
      <c r="G3981" s="183">
        <v>5.490683705286795E-5</v>
      </c>
      <c r="H3981" s="183">
        <v>0.29107863985790422</v>
      </c>
      <c r="I3981" s="191"/>
      <c r="J3981" s="191"/>
    </row>
    <row r="3982" spans="2:10">
      <c r="B3982" s="168">
        <v>3978</v>
      </c>
      <c r="C3982" s="181">
        <v>0.25239104287681918</v>
      </c>
      <c r="D3982" s="181">
        <v>1.879421136434803E-3</v>
      </c>
      <c r="E3982" s="182">
        <v>0.44423502536354975</v>
      </c>
      <c r="F3982" s="183">
        <v>0.40541363758234433</v>
      </c>
      <c r="G3982" s="183">
        <v>3.3872200526136891E-5</v>
      </c>
      <c r="H3982" s="183">
        <v>0.35148629649861385</v>
      </c>
      <c r="I3982" s="191"/>
      <c r="J3982" s="191"/>
    </row>
    <row r="3983" spans="2:10">
      <c r="B3983" s="168">
        <v>3979</v>
      </c>
      <c r="C3983" s="181">
        <v>0.2272230317215061</v>
      </c>
      <c r="D3983" s="181">
        <v>1.9398426920931551E-3</v>
      </c>
      <c r="E3983" s="182">
        <v>0.38332883365345671</v>
      </c>
      <c r="F3983" s="183">
        <v>0.40257948029164797</v>
      </c>
      <c r="G3983" s="183">
        <v>6.8286356260691998E-5</v>
      </c>
      <c r="H3983" s="183">
        <v>0.43651656736324751</v>
      </c>
      <c r="I3983" s="191"/>
      <c r="J3983" s="191"/>
    </row>
    <row r="3984" spans="2:10">
      <c r="B3984" s="168">
        <v>3980</v>
      </c>
      <c r="C3984" s="181">
        <v>0.1810442462552864</v>
      </c>
      <c r="D3984" s="181">
        <v>2.2259249582858788E-3</v>
      </c>
      <c r="E3984" s="182">
        <v>0.46845990393102677</v>
      </c>
      <c r="F3984" s="183">
        <v>0.34712686649622326</v>
      </c>
      <c r="G3984" s="183">
        <v>4.8708224356584873E-5</v>
      </c>
      <c r="H3984" s="183">
        <v>0.56942761308651169</v>
      </c>
      <c r="I3984" s="191"/>
      <c r="J3984" s="191"/>
    </row>
    <row r="3985" spans="2:10">
      <c r="B3985" s="168">
        <v>3981</v>
      </c>
      <c r="C3985" s="181">
        <v>0.13302591755199986</v>
      </c>
      <c r="D3985" s="181">
        <v>2.826772148663555E-3</v>
      </c>
      <c r="E3985" s="182">
        <v>0.63983089804138271</v>
      </c>
      <c r="F3985" s="183">
        <v>0.2705619390478986</v>
      </c>
      <c r="G3985" s="183">
        <v>9.9008442137897933E-5</v>
      </c>
      <c r="H3985" s="183">
        <v>0.66744228857033516</v>
      </c>
      <c r="I3985" s="191"/>
      <c r="J3985" s="191"/>
    </row>
    <row r="3986" spans="2:10">
      <c r="B3986" s="168">
        <v>3982</v>
      </c>
      <c r="C3986" s="181">
        <v>9.8400604055521368E-2</v>
      </c>
      <c r="D3986" s="181">
        <v>1.6963426244900666E-3</v>
      </c>
      <c r="E3986" s="182">
        <v>0.62025267024709319</v>
      </c>
      <c r="F3986" s="183">
        <v>0.20804489309561383</v>
      </c>
      <c r="G3986" s="183">
        <v>1.8941334534215706E-4</v>
      </c>
      <c r="H3986" s="183">
        <v>0.47624484448854371</v>
      </c>
      <c r="I3986" s="191"/>
      <c r="J3986" s="191"/>
    </row>
    <row r="3987" spans="2:10">
      <c r="B3987" s="168">
        <v>3983</v>
      </c>
      <c r="C3987" s="181">
        <v>7.83158075848088E-2</v>
      </c>
      <c r="D3987" s="181">
        <v>1.3959768397725834E-3</v>
      </c>
      <c r="E3987" s="182">
        <v>0.6063542956238106</v>
      </c>
      <c r="F3987" s="183">
        <v>0.15950498502852187</v>
      </c>
      <c r="G3987" s="183">
        <v>4.661492236406956E-4</v>
      </c>
      <c r="H3987" s="183">
        <v>0.2125920834171654</v>
      </c>
      <c r="I3987" s="191"/>
      <c r="J3987" s="191"/>
    </row>
    <row r="3988" spans="2:10">
      <c r="B3988" s="168">
        <v>3984</v>
      </c>
      <c r="C3988" s="181">
        <v>7.069282888995207E-2</v>
      </c>
      <c r="D3988" s="181">
        <v>1.8906897066524066E-3</v>
      </c>
      <c r="E3988" s="182">
        <v>0.51066599322698869</v>
      </c>
      <c r="F3988" s="183">
        <v>0.12909557499748445</v>
      </c>
      <c r="G3988" s="183">
        <v>1.2328803547503302E-3</v>
      </c>
      <c r="H3988" s="183">
        <v>0.11444368812978298</v>
      </c>
      <c r="I3988" s="191"/>
      <c r="J3988" s="191"/>
    </row>
    <row r="3989" spans="2:10">
      <c r="B3989" s="168">
        <v>3985</v>
      </c>
      <c r="C3989" s="181">
        <v>6.8095717856825597E-2</v>
      </c>
      <c r="D3989" s="181">
        <v>2.582824548296989E-3</v>
      </c>
      <c r="E3989" s="182">
        <v>0.47024145036102527</v>
      </c>
      <c r="F3989" s="183">
        <v>0.10761206424030134</v>
      </c>
      <c r="G3989" s="183">
        <v>2.2444058790623564E-3</v>
      </c>
      <c r="H3989" s="183">
        <v>9.5636385864193749E-2</v>
      </c>
      <c r="I3989" s="191"/>
      <c r="J3989" s="191"/>
    </row>
    <row r="3990" spans="2:10">
      <c r="B3990" s="168">
        <v>3986</v>
      </c>
      <c r="C3990" s="181">
        <v>6.5405529131412565E-2</v>
      </c>
      <c r="D3990" s="181">
        <v>3.3719241519223411E-3</v>
      </c>
      <c r="E3990" s="182">
        <v>0.45198820038671689</v>
      </c>
      <c r="F3990" s="183">
        <v>9.1611734930861277E-2</v>
      </c>
      <c r="G3990" s="183">
        <v>3.8863269273663129E-3</v>
      </c>
      <c r="H3990" s="183">
        <v>9.2235527852309096E-2</v>
      </c>
      <c r="I3990" s="191"/>
      <c r="J3990" s="191"/>
    </row>
    <row r="3991" spans="2:10">
      <c r="B3991" s="168">
        <v>3987</v>
      </c>
      <c r="C3991" s="181">
        <v>6.4887264063641731E-2</v>
      </c>
      <c r="D3991" s="181">
        <v>4.4066334266238657E-3</v>
      </c>
      <c r="E3991" s="182">
        <v>0.44385467155471775</v>
      </c>
      <c r="F3991" s="183">
        <v>7.9630656295579971E-2</v>
      </c>
      <c r="G3991" s="183">
        <v>6.0473394487333253E-3</v>
      </c>
      <c r="H3991" s="183">
        <v>9.2067584246783879E-2</v>
      </c>
      <c r="I3991" s="191"/>
      <c r="J3991" s="191"/>
    </row>
    <row r="3992" spans="2:10">
      <c r="B3992" s="168">
        <v>3988</v>
      </c>
      <c r="C3992" s="181">
        <v>6.9465029169043555E-2</v>
      </c>
      <c r="D3992" s="181">
        <v>6.1015557095485569E-3</v>
      </c>
      <c r="E3992" s="182">
        <v>0.45181427808942376</v>
      </c>
      <c r="F3992" s="183">
        <v>6.6403876446490678E-2</v>
      </c>
      <c r="G3992" s="183">
        <v>8.7863133276777968E-3</v>
      </c>
      <c r="H3992" s="183">
        <v>9.2725686789233111E-2</v>
      </c>
      <c r="I3992" s="191"/>
      <c r="J3992" s="191"/>
    </row>
    <row r="3993" spans="2:10">
      <c r="B3993" s="168">
        <v>3989</v>
      </c>
      <c r="C3993" s="181">
        <v>6.8869713045314376E-2</v>
      </c>
      <c r="D3993" s="181">
        <v>6.6888550734591637E-3</v>
      </c>
      <c r="E3993" s="182">
        <v>0.31115962388222823</v>
      </c>
      <c r="F3993" s="183">
        <v>5.7751367442625136E-2</v>
      </c>
      <c r="G3993" s="183">
        <v>1.1400806869688725E-2</v>
      </c>
      <c r="H3993" s="183">
        <v>9.8255829799740443E-2</v>
      </c>
      <c r="I3993" s="191"/>
      <c r="J3993" s="191"/>
    </row>
    <row r="3994" spans="2:10">
      <c r="B3994" s="168">
        <v>3990</v>
      </c>
      <c r="C3994" s="181">
        <v>8.7785847179679313E-2</v>
      </c>
      <c r="D3994" s="181">
        <v>8.3213768775215746E-3</v>
      </c>
      <c r="E3994" s="182">
        <v>0.14514421954266307</v>
      </c>
      <c r="F3994" s="183">
        <v>6.4354380258561161E-2</v>
      </c>
      <c r="G3994" s="183">
        <v>1.0832431344860137E-2</v>
      </c>
      <c r="H3994" s="183">
        <v>0.13249250979457858</v>
      </c>
      <c r="I3994" s="191"/>
      <c r="J3994" s="191"/>
    </row>
    <row r="3995" spans="2:10">
      <c r="B3995" s="168">
        <v>3991</v>
      </c>
      <c r="C3995" s="181">
        <v>0.12964637127123249</v>
      </c>
      <c r="D3995" s="181">
        <v>8.1405179125928449E-3</v>
      </c>
      <c r="E3995" s="182">
        <v>0.1599145371714476</v>
      </c>
      <c r="F3995" s="183">
        <v>9.5022114790610401E-2</v>
      </c>
      <c r="G3995" s="183">
        <v>5.6236320923518796E-3</v>
      </c>
      <c r="H3995" s="183">
        <v>0.2030039501147512</v>
      </c>
      <c r="I3995" s="191"/>
      <c r="J3995" s="191"/>
    </row>
    <row r="3996" spans="2:10">
      <c r="B3996" s="168">
        <v>3992</v>
      </c>
      <c r="C3996" s="181">
        <v>0.179421607752136</v>
      </c>
      <c r="D3996" s="181">
        <v>5.8369572187575809E-3</v>
      </c>
      <c r="E3996" s="182">
        <v>0.19045010498339618</v>
      </c>
      <c r="F3996" s="183">
        <v>0.14527400445002164</v>
      </c>
      <c r="G3996" s="183">
        <v>2.2023366060088911E-3</v>
      </c>
      <c r="H3996" s="183">
        <v>0.27169950020018296</v>
      </c>
      <c r="I3996" s="191"/>
      <c r="J3996" s="191"/>
    </row>
    <row r="3997" spans="2:10">
      <c r="B3997" s="168">
        <v>3993</v>
      </c>
      <c r="C3997" s="181">
        <v>0.23550289185970227</v>
      </c>
      <c r="D3997" s="181">
        <v>4.7198432717785784E-3</v>
      </c>
      <c r="E3997" s="182">
        <v>0.22454895299200012</v>
      </c>
      <c r="F3997" s="183">
        <v>0.20452446761899129</v>
      </c>
      <c r="G3997" s="183">
        <v>7.0762414119152506E-4</v>
      </c>
      <c r="H3997" s="183">
        <v>0.30364741933568951</v>
      </c>
      <c r="I3997" s="191"/>
      <c r="J3997" s="191"/>
    </row>
    <row r="3998" spans="2:10">
      <c r="B3998" s="168">
        <v>3994</v>
      </c>
      <c r="C3998" s="181">
        <v>0.29383566967859254</v>
      </c>
      <c r="D3998" s="181">
        <v>3.5706558737266963E-3</v>
      </c>
      <c r="E3998" s="182">
        <v>0.25384718748471924</v>
      </c>
      <c r="F3998" s="183">
        <v>0.27102749544208832</v>
      </c>
      <c r="G3998" s="183">
        <v>3.1379206567413201E-4</v>
      </c>
      <c r="H3998" s="183">
        <v>0.30156338384842918</v>
      </c>
      <c r="I3998" s="191"/>
      <c r="J3998" s="191"/>
    </row>
    <row r="3999" spans="2:10">
      <c r="B3999" s="168">
        <v>3995</v>
      </c>
      <c r="C3999" s="181">
        <v>0.33808668868341762</v>
      </c>
      <c r="D3999" s="181">
        <v>2.9492829592486056E-3</v>
      </c>
      <c r="E3999" s="182">
        <v>0.27211362967828912</v>
      </c>
      <c r="F3999" s="183">
        <v>0.33150200924610795</v>
      </c>
      <c r="G3999" s="183">
        <v>2.1864505439621383E-4</v>
      </c>
      <c r="H3999" s="183">
        <v>0.28070371193296645</v>
      </c>
      <c r="I3999" s="191"/>
      <c r="J3999" s="191"/>
    </row>
    <row r="4000" spans="2:10">
      <c r="B4000" s="168">
        <v>3996</v>
      </c>
      <c r="C4000" s="181">
        <v>0.36912344790015322</v>
      </c>
      <c r="D4000" s="181">
        <v>2.5480700215733927E-3</v>
      </c>
      <c r="E4000" s="182">
        <v>0.28169826431145589</v>
      </c>
      <c r="F4000" s="183">
        <v>0.39340511649373211</v>
      </c>
      <c r="G4000" s="183">
        <v>2.066542954099611E-4</v>
      </c>
      <c r="H4000" s="183">
        <v>0.26505443745551688</v>
      </c>
      <c r="I4000" s="191"/>
      <c r="J4000" s="191"/>
    </row>
    <row r="4001" spans="2:10">
      <c r="B4001" s="168">
        <v>3997</v>
      </c>
      <c r="C4001" s="181">
        <v>0.38339694817553766</v>
      </c>
      <c r="D4001" s="181">
        <v>2.2551330649268381E-3</v>
      </c>
      <c r="E4001" s="182">
        <v>0.28410258229790913</v>
      </c>
      <c r="F4001" s="183">
        <v>0.45716362318022791</v>
      </c>
      <c r="G4001" s="183">
        <v>6.540721921597036E-5</v>
      </c>
      <c r="H4001" s="183">
        <v>0.25616709824233452</v>
      </c>
      <c r="I4001" s="191"/>
      <c r="J4001" s="191"/>
    </row>
    <row r="4002" spans="2:10">
      <c r="B4002" s="168">
        <v>3998</v>
      </c>
      <c r="C4002" s="181">
        <v>0.39635417976271103</v>
      </c>
      <c r="D4002" s="181">
        <v>2.0551821968204549E-3</v>
      </c>
      <c r="E4002" s="182">
        <v>0.28132191849057231</v>
      </c>
      <c r="F4002" s="183">
        <v>0.51268018892405498</v>
      </c>
      <c r="G4002" s="183">
        <v>2.808005423616747E-5</v>
      </c>
      <c r="H4002" s="183">
        <v>0.25763148886151976</v>
      </c>
      <c r="I4002" s="191"/>
      <c r="J4002" s="191"/>
    </row>
    <row r="4003" spans="2:10">
      <c r="B4003" s="168">
        <v>3999</v>
      </c>
      <c r="C4003" s="181">
        <v>0.40696918061194859</v>
      </c>
      <c r="D4003" s="181">
        <v>1.965746290647719E-3</v>
      </c>
      <c r="E4003" s="182">
        <v>0.27951886984797542</v>
      </c>
      <c r="F4003" s="183">
        <v>0.57029599892133398</v>
      </c>
      <c r="G4003" s="183">
        <v>8.8067721367955891E-6</v>
      </c>
      <c r="H4003" s="183">
        <v>0.26659071569996645</v>
      </c>
      <c r="I4003" s="191"/>
      <c r="J4003" s="191"/>
    </row>
    <row r="4004" spans="2:10">
      <c r="B4004" s="168">
        <v>4000</v>
      </c>
      <c r="C4004" s="181">
        <v>0.40860056847846954</v>
      </c>
      <c r="D4004" s="181">
        <v>1.9538695188311625E-3</v>
      </c>
      <c r="E4004" s="182">
        <v>0.27412532399518208</v>
      </c>
      <c r="F4004" s="183">
        <v>0.62137005896645647</v>
      </c>
      <c r="G4004" s="183">
        <v>1.5377979038866144E-5</v>
      </c>
      <c r="H4004" s="183">
        <v>0.28664868623380213</v>
      </c>
      <c r="I4004" s="191"/>
      <c r="J4004" s="191"/>
    </row>
    <row r="4005" spans="2:10">
      <c r="B4005" s="168">
        <v>4001</v>
      </c>
      <c r="C4005" s="181">
        <v>0.39260614564013691</v>
      </c>
      <c r="D4005" s="181">
        <v>2.0285873746512906E-3</v>
      </c>
      <c r="E4005" s="182">
        <v>0.26296644665899338</v>
      </c>
      <c r="F4005" s="183">
        <v>0.64388631612058511</v>
      </c>
      <c r="G4005" s="183">
        <v>6.7744401052273733E-7</v>
      </c>
      <c r="H4005" s="183">
        <v>0.32145085281216007</v>
      </c>
      <c r="I4005" s="191"/>
      <c r="J4005" s="191"/>
    </row>
    <row r="4006" spans="2:10">
      <c r="B4006" s="168">
        <v>4002</v>
      </c>
      <c r="C4006" s="181">
        <v>0.35629659243860801</v>
      </c>
      <c r="D4006" s="181">
        <v>2.1006370986428246E-3</v>
      </c>
      <c r="E4006" s="182">
        <v>0.25187785308701638</v>
      </c>
      <c r="F4006" s="183">
        <v>0.62557661472722903</v>
      </c>
      <c r="G4006" s="183">
        <v>0</v>
      </c>
      <c r="H4006" s="183">
        <v>0.36953485354638421</v>
      </c>
      <c r="I4006" s="191"/>
      <c r="J4006" s="191"/>
    </row>
    <row r="4007" spans="2:10">
      <c r="B4007" s="168">
        <v>4003</v>
      </c>
      <c r="C4007" s="181">
        <v>0.30105377369843617</v>
      </c>
      <c r="D4007" s="181">
        <v>1.8532334382472732E-3</v>
      </c>
      <c r="E4007" s="182">
        <v>0.24027244733093822</v>
      </c>
      <c r="F4007" s="183">
        <v>0.56856988239702289</v>
      </c>
      <c r="G4007" s="183">
        <v>4.3153183470298367E-5</v>
      </c>
      <c r="H4007" s="183">
        <v>0.4549787208218935</v>
      </c>
      <c r="I4007" s="191"/>
      <c r="J4007" s="191"/>
    </row>
    <row r="4008" spans="2:10">
      <c r="B4008" s="168">
        <v>4004</v>
      </c>
      <c r="C4008" s="181">
        <v>0.2345859378528132</v>
      </c>
      <c r="D4008" s="181">
        <v>2.0018205814036454E-3</v>
      </c>
      <c r="E4008" s="182">
        <v>0.35383636739735902</v>
      </c>
      <c r="F4008" s="183">
        <v>0.49291689939027877</v>
      </c>
      <c r="G4008" s="183">
        <v>9.1793663425830965E-6</v>
      </c>
      <c r="H4008" s="183">
        <v>0.59084553872013057</v>
      </c>
      <c r="I4008" s="191"/>
      <c r="J4008" s="191"/>
    </row>
    <row r="4009" spans="2:10">
      <c r="B4009" s="168">
        <v>4005</v>
      </c>
      <c r="C4009" s="181">
        <v>0.18061885382615042</v>
      </c>
      <c r="D4009" s="181">
        <v>2.2032790086268603E-3</v>
      </c>
      <c r="E4009" s="182">
        <v>0.53802647375625867</v>
      </c>
      <c r="F4009" s="183">
        <v>0.41058212717832759</v>
      </c>
      <c r="G4009" s="183">
        <v>2.855426504353341E-5</v>
      </c>
      <c r="H4009" s="183">
        <v>0.69752792128596197</v>
      </c>
      <c r="I4009" s="191"/>
      <c r="J4009" s="191"/>
    </row>
    <row r="4010" spans="2:10">
      <c r="B4010" s="168">
        <v>4006</v>
      </c>
      <c r="C4010" s="181">
        <v>0.14153860372087146</v>
      </c>
      <c r="D4010" s="181">
        <v>1.0289123555666526E-3</v>
      </c>
      <c r="E4010" s="182">
        <v>0.51908208821747348</v>
      </c>
      <c r="F4010" s="183">
        <v>0.33550753869360156</v>
      </c>
      <c r="G4010" s="183">
        <v>6.4391053200186214E-5</v>
      </c>
      <c r="H4010" s="183">
        <v>0.51839383816322637</v>
      </c>
      <c r="I4010" s="191"/>
      <c r="J4010" s="191"/>
    </row>
    <row r="4011" spans="2:10">
      <c r="B4011" s="168">
        <v>4007</v>
      </c>
      <c r="C4011" s="181">
        <v>0.1116108699255956</v>
      </c>
      <c r="D4011" s="181">
        <v>5.4235485867901254E-4</v>
      </c>
      <c r="E4011" s="182">
        <v>0.50211813970458841</v>
      </c>
      <c r="F4011" s="183">
        <v>0.27207968598938365</v>
      </c>
      <c r="G4011" s="183">
        <v>1.0131175177367538E-4</v>
      </c>
      <c r="H4011" s="183">
        <v>0.23657079621234264</v>
      </c>
      <c r="I4011" s="191"/>
      <c r="J4011" s="191"/>
    </row>
    <row r="4012" spans="2:10">
      <c r="B4012" s="168">
        <v>4008</v>
      </c>
      <c r="C4012" s="181">
        <v>9.3316042205782893E-2</v>
      </c>
      <c r="D4012" s="181">
        <v>6.8132995881234185E-4</v>
      </c>
      <c r="E4012" s="182">
        <v>0.49484885901335024</v>
      </c>
      <c r="F4012" s="183">
        <v>0.22528630390938167</v>
      </c>
      <c r="G4012" s="183">
        <v>1.684125810159525E-4</v>
      </c>
      <c r="H4012" s="183">
        <v>0.12060626583126478</v>
      </c>
      <c r="I4012" s="191"/>
      <c r="J4012" s="191"/>
    </row>
    <row r="4013" spans="2:10">
      <c r="B4013" s="168">
        <v>4009</v>
      </c>
      <c r="C4013" s="181">
        <v>8.363903979213376E-2</v>
      </c>
      <c r="D4013" s="181">
        <v>9.8079076862332758E-4</v>
      </c>
      <c r="E4013" s="182">
        <v>0.49592329563875143</v>
      </c>
      <c r="F4013" s="183">
        <v>0.18855726921112273</v>
      </c>
      <c r="G4013" s="183">
        <v>3.6412615565597161E-4</v>
      </c>
      <c r="H4013" s="183">
        <v>9.6746189669192503E-2</v>
      </c>
      <c r="I4013" s="191"/>
      <c r="J4013" s="191"/>
    </row>
    <row r="4014" spans="2:10">
      <c r="B4014" s="168">
        <v>4010</v>
      </c>
      <c r="C4014" s="181">
        <v>7.9388010539732337E-2</v>
      </c>
      <c r="D4014" s="181">
        <v>1.3879487614314092E-3</v>
      </c>
      <c r="E4014" s="182">
        <v>0.48723034880219251</v>
      </c>
      <c r="F4014" s="183">
        <v>0.16070786774102749</v>
      </c>
      <c r="G4014" s="183">
        <v>8.7474957858748573E-4</v>
      </c>
      <c r="H4014" s="183">
        <v>9.2042092806659537E-2</v>
      </c>
      <c r="I4014" s="191"/>
      <c r="J4014" s="191"/>
    </row>
    <row r="4015" spans="2:10">
      <c r="B4015" s="168">
        <v>4011</v>
      </c>
      <c r="C4015" s="181">
        <v>7.4947091586015632E-2</v>
      </c>
      <c r="D4015" s="181">
        <v>1.8169498213808594E-3</v>
      </c>
      <c r="E4015" s="182">
        <v>0.47829221203642397</v>
      </c>
      <c r="F4015" s="183">
        <v>0.13788557207155355</v>
      </c>
      <c r="G4015" s="183">
        <v>1.3514330565918085E-3</v>
      </c>
      <c r="H4015" s="183">
        <v>9.1447410144658139E-2</v>
      </c>
      <c r="I4015" s="191"/>
      <c r="J4015" s="191"/>
    </row>
    <row r="4016" spans="2:10">
      <c r="B4016" s="168">
        <v>4012</v>
      </c>
      <c r="C4016" s="181">
        <v>7.2893502972947249E-2</v>
      </c>
      <c r="D4016" s="181">
        <v>2.4076346784129899E-3</v>
      </c>
      <c r="E4016" s="182">
        <v>0.48281926786203344</v>
      </c>
      <c r="F4016" s="183">
        <v>0.114239830424945</v>
      </c>
      <c r="G4016" s="183">
        <v>2.1972557759299734E-3</v>
      </c>
      <c r="H4016" s="183">
        <v>9.1849892640462436E-2</v>
      </c>
      <c r="I4016" s="191"/>
      <c r="J4016" s="191"/>
    </row>
    <row r="4017" spans="2:10">
      <c r="B4017" s="168">
        <v>4013</v>
      </c>
      <c r="C4017" s="181">
        <v>7.3795203517766833E-2</v>
      </c>
      <c r="D4017" s="181">
        <v>2.9779796056478656E-3</v>
      </c>
      <c r="E4017" s="182">
        <v>0.33851905118210396</v>
      </c>
      <c r="F4017" s="183">
        <v>9.7211236526264205E-2</v>
      </c>
      <c r="G4017" s="183">
        <v>3.1396820111686805E-3</v>
      </c>
      <c r="H4017" s="183">
        <v>9.7114095540329889E-2</v>
      </c>
      <c r="I4017" s="191"/>
      <c r="J4017" s="191"/>
    </row>
    <row r="4018" spans="2:10">
      <c r="B4018" s="168">
        <v>4014</v>
      </c>
      <c r="C4018" s="181">
        <v>9.4736468540391E-2</v>
      </c>
      <c r="D4018" s="181">
        <v>4.3200046624471281E-3</v>
      </c>
      <c r="E4018" s="182">
        <v>0.16733112786214888</v>
      </c>
      <c r="F4018" s="183">
        <v>0.10521712410466875</v>
      </c>
      <c r="G4018" s="183">
        <v>2.8506843962796792E-3</v>
      </c>
      <c r="H4018" s="183">
        <v>0.13094749918828727</v>
      </c>
      <c r="I4018" s="191"/>
      <c r="J4018" s="191"/>
    </row>
    <row r="4019" spans="2:10">
      <c r="B4019" s="168">
        <v>4015</v>
      </c>
      <c r="C4019" s="181">
        <v>0.12320040002257081</v>
      </c>
      <c r="D4019" s="181">
        <v>3.4701261883463676E-3</v>
      </c>
      <c r="E4019" s="182">
        <v>0.17439227596624832</v>
      </c>
      <c r="F4019" s="183">
        <v>0.14764350170806897</v>
      </c>
      <c r="G4019" s="183">
        <v>1.304791036467319E-3</v>
      </c>
      <c r="H4019" s="183">
        <v>0.20182913872715155</v>
      </c>
      <c r="I4019" s="191"/>
      <c r="J4019" s="191"/>
    </row>
    <row r="4020" spans="2:10">
      <c r="B4020" s="168">
        <v>4016</v>
      </c>
      <c r="C4020" s="181">
        <v>0.18585247983653999</v>
      </c>
      <c r="D4020" s="181">
        <v>2.6827722507662029E-3</v>
      </c>
      <c r="E4020" s="182">
        <v>0.19749290008544151</v>
      </c>
      <c r="F4020" s="183">
        <v>0.22021872393764239</v>
      </c>
      <c r="G4020" s="183">
        <v>5.0730394727995225E-4</v>
      </c>
      <c r="H4020" s="183">
        <v>0.27247359320548181</v>
      </c>
      <c r="I4020" s="191"/>
      <c r="J4020" s="191"/>
    </row>
    <row r="4021" spans="2:10">
      <c r="B4021" s="168">
        <v>4017</v>
      </c>
      <c r="C4021" s="181">
        <v>0.2551014564480511</v>
      </c>
      <c r="D4021" s="181">
        <v>2.2723067145503689E-3</v>
      </c>
      <c r="E4021" s="182">
        <v>0.22257521727008378</v>
      </c>
      <c r="F4021" s="183">
        <v>0.30613049582962715</v>
      </c>
      <c r="G4021" s="183">
        <v>2.3558115465928202E-4</v>
      </c>
      <c r="H4021" s="183">
        <v>0.3045501162153873</v>
      </c>
      <c r="I4021" s="191"/>
      <c r="J4021" s="191"/>
    </row>
    <row r="4022" spans="2:10">
      <c r="B4022" s="168">
        <v>4018</v>
      </c>
      <c r="C4022" s="181">
        <v>0.31424552471190315</v>
      </c>
      <c r="D4022" s="181">
        <v>1.9668883133164847E-3</v>
      </c>
      <c r="E4022" s="182">
        <v>0.24465141195005574</v>
      </c>
      <c r="F4022" s="183">
        <v>0.40378987865092014</v>
      </c>
      <c r="G4022" s="183">
        <v>1.2149958328725298E-4</v>
      </c>
      <c r="H4022" s="183">
        <v>0.30228614115077806</v>
      </c>
      <c r="I4022" s="191"/>
      <c r="J4022" s="191"/>
    </row>
    <row r="4023" spans="2:10">
      <c r="B4023" s="168">
        <v>4019</v>
      </c>
      <c r="C4023" s="181">
        <v>0.35881555188805531</v>
      </c>
      <c r="D4023" s="181">
        <v>1.7227196448605846E-3</v>
      </c>
      <c r="E4023" s="182">
        <v>0.26180356764111434</v>
      </c>
      <c r="F4023" s="183">
        <v>0.49404696996530495</v>
      </c>
      <c r="G4023" s="183">
        <v>9.4842161473183373E-5</v>
      </c>
      <c r="H4023" s="183">
        <v>0.27992891328226654</v>
      </c>
      <c r="I4023" s="191"/>
      <c r="J4023" s="191"/>
    </row>
    <row r="4024" spans="2:10">
      <c r="B4024" s="168">
        <v>4020</v>
      </c>
      <c r="C4024" s="181">
        <v>0.39697358755244883</v>
      </c>
      <c r="D4024" s="181">
        <v>1.6150870008630415E-3</v>
      </c>
      <c r="E4024" s="182">
        <v>0.26189052072416813</v>
      </c>
      <c r="F4024" s="183">
        <v>0.57855617737381637</v>
      </c>
      <c r="G4024" s="183">
        <v>6.9573499880685205E-5</v>
      </c>
      <c r="H4024" s="183">
        <v>0.26523764064284666</v>
      </c>
      <c r="I4024" s="191"/>
      <c r="J4024" s="191"/>
    </row>
    <row r="4025" spans="2:10">
      <c r="B4025" s="168">
        <v>4021</v>
      </c>
      <c r="C4025" s="181">
        <v>0.4208510853842713</v>
      </c>
      <c r="D4025" s="181">
        <v>1.5594608700499981E-3</v>
      </c>
      <c r="E4025" s="182">
        <v>0.25780280047721549</v>
      </c>
      <c r="F4025" s="183">
        <v>0.65097408815295377</v>
      </c>
      <c r="G4025" s="183">
        <v>6.0969960947046169E-6</v>
      </c>
      <c r="H4025" s="183">
        <v>0.25883108604384242</v>
      </c>
      <c r="I4025" s="191"/>
      <c r="J4025" s="191"/>
    </row>
    <row r="4026" spans="2:10">
      <c r="B4026" s="168">
        <v>4022</v>
      </c>
      <c r="C4026" s="181">
        <v>0.43616528649254654</v>
      </c>
      <c r="D4026" s="181">
        <v>1.51396553513596E-3</v>
      </c>
      <c r="E4026" s="182">
        <v>0.24970493636382243</v>
      </c>
      <c r="F4026" s="183">
        <v>0.70286121706660176</v>
      </c>
      <c r="G4026" s="183">
        <v>1.1177826173625164E-6</v>
      </c>
      <c r="H4026" s="183">
        <v>0.25966524711393252</v>
      </c>
      <c r="I4026" s="191"/>
      <c r="J4026" s="191"/>
    </row>
    <row r="4027" spans="2:10">
      <c r="B4027" s="168">
        <v>4023</v>
      </c>
      <c r="C4027" s="181">
        <v>0.44811334291946942</v>
      </c>
      <c r="D4027" s="181">
        <v>1.466647078899585E-3</v>
      </c>
      <c r="E4027" s="182">
        <v>0.24204823273102904</v>
      </c>
      <c r="F4027" s="183">
        <v>0.74669346879608878</v>
      </c>
      <c r="G4027" s="183">
        <v>0</v>
      </c>
      <c r="H4027" s="183">
        <v>0.26733543621543349</v>
      </c>
      <c r="I4027" s="191"/>
      <c r="J4027" s="191"/>
    </row>
    <row r="4028" spans="2:10">
      <c r="B4028" s="168">
        <v>4024</v>
      </c>
      <c r="C4028" s="181">
        <v>0.44513966905800367</v>
      </c>
      <c r="D4028" s="181">
        <v>1.4324614174771363E-3</v>
      </c>
      <c r="E4028" s="182">
        <v>0.2372887037372288</v>
      </c>
      <c r="F4028" s="183">
        <v>0.77621244706252757</v>
      </c>
      <c r="G4028" s="183">
        <v>0</v>
      </c>
      <c r="H4028" s="183">
        <v>0.28795518869443149</v>
      </c>
      <c r="I4028" s="191"/>
      <c r="J4028" s="191"/>
    </row>
    <row r="4029" spans="2:10">
      <c r="B4029" s="168">
        <v>4025</v>
      </c>
      <c r="C4029" s="181">
        <v>0.42256627750619175</v>
      </c>
      <c r="D4029" s="181">
        <v>1.4900118725725605E-3</v>
      </c>
      <c r="E4029" s="182">
        <v>0.23099006980435466</v>
      </c>
      <c r="F4029" s="183">
        <v>0.77577495367965821</v>
      </c>
      <c r="G4029" s="183">
        <v>0</v>
      </c>
      <c r="H4029" s="183">
        <v>0.32236289949342584</v>
      </c>
      <c r="I4029" s="191"/>
      <c r="J4029" s="191"/>
    </row>
    <row r="4030" spans="2:10">
      <c r="B4030" s="168">
        <v>4026</v>
      </c>
      <c r="C4030" s="181">
        <v>0.38681687343850296</v>
      </c>
      <c r="D4030" s="181">
        <v>1.5560713654570995E-3</v>
      </c>
      <c r="E4030" s="182">
        <v>0.22453408616545167</v>
      </c>
      <c r="F4030" s="183">
        <v>0.74956192915344788</v>
      </c>
      <c r="G4030" s="183">
        <v>0</v>
      </c>
      <c r="H4030" s="183">
        <v>0.37017549136514971</v>
      </c>
      <c r="I4030" s="191"/>
      <c r="J4030" s="191"/>
    </row>
    <row r="4031" spans="2:10">
      <c r="B4031" s="168">
        <v>4027</v>
      </c>
      <c r="C4031" s="181">
        <v>0.3316699772360584</v>
      </c>
      <c r="D4031" s="181">
        <v>1.7114397637345003E-3</v>
      </c>
      <c r="E4031" s="182">
        <v>0.21725397828425871</v>
      </c>
      <c r="F4031" s="183">
        <v>0.69435898652262062</v>
      </c>
      <c r="G4031" s="183">
        <v>4.3729010879242691E-5</v>
      </c>
      <c r="H4031" s="183">
        <v>0.4567133736298023</v>
      </c>
      <c r="I4031" s="191"/>
      <c r="J4031" s="191"/>
    </row>
    <row r="4032" spans="2:10">
      <c r="B4032" s="168">
        <v>4028</v>
      </c>
      <c r="C4032" s="181">
        <v>0.26782474801999484</v>
      </c>
      <c r="D4032" s="181">
        <v>2.0480250965907768E-3</v>
      </c>
      <c r="E4032" s="182">
        <v>0.33492765397770613</v>
      </c>
      <c r="F4032" s="183">
        <v>0.61562662239284371</v>
      </c>
      <c r="G4032" s="183">
        <v>4.6404914720807462E-6</v>
      </c>
      <c r="H4032" s="183">
        <v>0.59157164783813632</v>
      </c>
      <c r="I4032" s="191"/>
      <c r="J4032" s="191"/>
    </row>
    <row r="4033" spans="2:10">
      <c r="B4033" s="168">
        <v>4029</v>
      </c>
      <c r="C4033" s="181">
        <v>0.21332428797294611</v>
      </c>
      <c r="D4033" s="181">
        <v>2.2689189329719852E-3</v>
      </c>
      <c r="E4033" s="182">
        <v>0.5256358269117537</v>
      </c>
      <c r="F4033" s="183">
        <v>0.52885544663575512</v>
      </c>
      <c r="G4033" s="183">
        <v>1.0839104168363814E-5</v>
      </c>
      <c r="H4033" s="183">
        <v>0.69804304242895854</v>
      </c>
      <c r="I4033" s="191"/>
      <c r="J4033" s="191"/>
    </row>
    <row r="4034" spans="2:10">
      <c r="B4034" s="168">
        <v>4030</v>
      </c>
      <c r="C4034" s="181">
        <v>0.17500089938806482</v>
      </c>
      <c r="D4034" s="181">
        <v>9.9056982897164259E-4</v>
      </c>
      <c r="E4034" s="182">
        <v>0.51323038883432726</v>
      </c>
      <c r="F4034" s="183">
        <v>0.45306252780229189</v>
      </c>
      <c r="G4034" s="183">
        <v>4.7082358731330181E-6</v>
      </c>
      <c r="H4034" s="183">
        <v>0.51859988662042544</v>
      </c>
      <c r="I4034" s="191"/>
      <c r="J4034" s="191"/>
    </row>
    <row r="4035" spans="2:10">
      <c r="B4035" s="168">
        <v>4031</v>
      </c>
      <c r="C4035" s="181">
        <v>0.14906971906775771</v>
      </c>
      <c r="D4035" s="181">
        <v>6.3736523169943848E-4</v>
      </c>
      <c r="E4035" s="182">
        <v>0.50704110973970784</v>
      </c>
      <c r="F4035" s="183">
        <v>0.39495196070985433</v>
      </c>
      <c r="G4035" s="183">
        <v>4.2678972662932406E-6</v>
      </c>
      <c r="H4035" s="183">
        <v>0.23583657217222076</v>
      </c>
      <c r="I4035" s="191"/>
      <c r="J4035" s="191"/>
    </row>
    <row r="4036" spans="2:10">
      <c r="B4036" s="168">
        <v>4032</v>
      </c>
      <c r="C4036" s="181">
        <v>0.13663745301814204</v>
      </c>
      <c r="D4036" s="181">
        <v>7.8425303410790221E-4</v>
      </c>
      <c r="E4036" s="182">
        <v>0.5620875416809259</v>
      </c>
      <c r="F4036" s="183">
        <v>0.34741556386329558</v>
      </c>
      <c r="G4036" s="183">
        <v>1.5377979038866151E-5</v>
      </c>
      <c r="H4036" s="183">
        <v>0.12075683291878131</v>
      </c>
      <c r="I4036" s="191"/>
      <c r="J4036" s="191"/>
    </row>
    <row r="4037" spans="2:10">
      <c r="B4037" s="168">
        <v>4033</v>
      </c>
      <c r="C4037" s="181">
        <v>0.12998209514450487</v>
      </c>
      <c r="D4037" s="181">
        <v>9.4736937854211431E-4</v>
      </c>
      <c r="E4037" s="182">
        <v>0.57247952955871129</v>
      </c>
      <c r="F4037" s="183">
        <v>0.31193043765576295</v>
      </c>
      <c r="G4037" s="183">
        <v>1.1414931577308142E-5</v>
      </c>
      <c r="H4037" s="183">
        <v>9.6778384740629872E-2</v>
      </c>
      <c r="I4037" s="191"/>
      <c r="J4037" s="191"/>
    </row>
    <row r="4038" spans="2:10">
      <c r="B4038" s="168">
        <v>4034</v>
      </c>
      <c r="C4038" s="181">
        <v>0.12488089354802466</v>
      </c>
      <c r="D4038" s="181">
        <v>1.0159950633628098E-3</v>
      </c>
      <c r="E4038" s="182">
        <v>0.56913914481383288</v>
      </c>
      <c r="F4038" s="183">
        <v>0.28317219453403597</v>
      </c>
      <c r="G4038" s="183">
        <v>1.0469897182628914E-4</v>
      </c>
      <c r="H4038" s="183">
        <v>9.2256609008674884E-2</v>
      </c>
      <c r="I4038" s="191"/>
      <c r="J4038" s="191"/>
    </row>
    <row r="4039" spans="2:10">
      <c r="B4039" s="168">
        <v>4035</v>
      </c>
      <c r="C4039" s="181">
        <v>0.12465172980146542</v>
      </c>
      <c r="D4039" s="181">
        <v>1.1318910431710079E-3</v>
      </c>
      <c r="E4039" s="182">
        <v>0.57585313162640217</v>
      </c>
      <c r="F4039" s="183">
        <v>0.25929332993589377</v>
      </c>
      <c r="G4039" s="183">
        <v>1.1967048445884165E-4</v>
      </c>
      <c r="H4039" s="183">
        <v>9.1675157197949081E-2</v>
      </c>
      <c r="I4039" s="191"/>
      <c r="J4039" s="191"/>
    </row>
    <row r="4040" spans="2:10">
      <c r="B4040" s="168">
        <v>4036</v>
      </c>
      <c r="C4040" s="181">
        <v>0.138883521829889</v>
      </c>
      <c r="D4040" s="181">
        <v>1.2410732323497899E-3</v>
      </c>
      <c r="E4040" s="182">
        <v>0.6046925066960509</v>
      </c>
      <c r="F4040" s="183">
        <v>0.23989799681467661</v>
      </c>
      <c r="G4040" s="183">
        <v>1.9029402255583711E-4</v>
      </c>
      <c r="H4040" s="183">
        <v>9.1778887071949936E-2</v>
      </c>
      <c r="I4040" s="191"/>
      <c r="J4040" s="191"/>
    </row>
    <row r="4041" spans="2:10">
      <c r="B4041" s="168">
        <v>4037</v>
      </c>
      <c r="C4041" s="181">
        <v>0.15627812443042177</v>
      </c>
      <c r="D4041" s="181">
        <v>1.1635751177369634E-3</v>
      </c>
      <c r="E4041" s="182">
        <v>0.53085946312634402</v>
      </c>
      <c r="F4041" s="183">
        <v>0.22412523991030533</v>
      </c>
      <c r="G4041" s="183">
        <v>2.7517775707433588E-4</v>
      </c>
      <c r="H4041" s="183">
        <v>9.9927856578277754E-2</v>
      </c>
      <c r="I4041" s="191"/>
      <c r="J4041" s="191"/>
    </row>
    <row r="4042" spans="2:10">
      <c r="B4042" s="168">
        <v>4038</v>
      </c>
      <c r="C4042" s="181">
        <v>0.21972842099480039</v>
      </c>
      <c r="D4042" s="181">
        <v>2.5768892667386799E-3</v>
      </c>
      <c r="E4042" s="182">
        <v>0.47175892547459281</v>
      </c>
      <c r="F4042" s="183">
        <v>0.23064761466299988</v>
      </c>
      <c r="G4042" s="183">
        <v>2.1031249306678409E-4</v>
      </c>
      <c r="H4042" s="183">
        <v>0.17783913560555281</v>
      </c>
      <c r="I4042" s="191"/>
      <c r="J4042" s="191"/>
    </row>
    <row r="4043" spans="2:10">
      <c r="B4043" s="168">
        <v>4039</v>
      </c>
      <c r="C4043" s="181">
        <v>0.31373849614061983</v>
      </c>
      <c r="D4043" s="181">
        <v>3.4159075020826391E-3</v>
      </c>
      <c r="E4043" s="182">
        <v>0.61622290151613834</v>
      </c>
      <c r="F4043" s="183">
        <v>0.27163691786360011</v>
      </c>
      <c r="G4043" s="183">
        <v>9.6535771499490076E-5</v>
      </c>
      <c r="H4043" s="183">
        <v>0.26562124712416435</v>
      </c>
      <c r="I4043" s="191"/>
      <c r="J4043" s="191"/>
    </row>
    <row r="4044" spans="2:10">
      <c r="B4044" s="168">
        <v>4040</v>
      </c>
      <c r="C4044" s="181">
        <v>0.41007936538721446</v>
      </c>
      <c r="D4044" s="181">
        <v>2.6950214130694889E-3</v>
      </c>
      <c r="E4044" s="182">
        <v>0.76287333196948814</v>
      </c>
      <c r="F4044" s="183">
        <v>0.33318482461290277</v>
      </c>
      <c r="G4044" s="183">
        <v>1.4026478237873282E-4</v>
      </c>
      <c r="H4044" s="183">
        <v>0.27130619109459647</v>
      </c>
      <c r="I4044" s="191"/>
      <c r="J4044" s="191"/>
    </row>
    <row r="4045" spans="2:10">
      <c r="B4045" s="168">
        <v>4041</v>
      </c>
      <c r="C4045" s="181">
        <v>0.52473086825872084</v>
      </c>
      <c r="D4045" s="181">
        <v>2.0867965544260096E-3</v>
      </c>
      <c r="E4045" s="182">
        <v>0.8776530831534729</v>
      </c>
      <c r="F4045" s="183">
        <v>0.41842484248083589</v>
      </c>
      <c r="G4045" s="183">
        <v>1.4686986148132954E-4</v>
      </c>
      <c r="H4045" s="183">
        <v>0.25664464376770907</v>
      </c>
      <c r="I4045" s="191"/>
      <c r="J4045" s="191"/>
    </row>
    <row r="4046" spans="2:10">
      <c r="B4046" s="168">
        <v>4042</v>
      </c>
      <c r="C4046" s="181">
        <v>0.63525346725858989</v>
      </c>
      <c r="D4046" s="181">
        <v>1.8323706228570555E-3</v>
      </c>
      <c r="E4046" s="182">
        <v>0.94112849029658685</v>
      </c>
      <c r="F4046" s="183">
        <v>0.51336228558127117</v>
      </c>
      <c r="G4046" s="183">
        <v>7.8956099426425054E-5</v>
      </c>
      <c r="H4046" s="183">
        <v>0.2405106791051958</v>
      </c>
      <c r="I4046" s="191"/>
      <c r="J4046" s="191"/>
    </row>
    <row r="4047" spans="2:10">
      <c r="B4047" s="168">
        <v>4043</v>
      </c>
      <c r="C4047" s="181">
        <v>0.72356257580794436</v>
      </c>
      <c r="D4047" s="181">
        <v>1.5927421901313279E-3</v>
      </c>
      <c r="E4047" s="182">
        <v>0.964763287862759</v>
      </c>
      <c r="F4047" s="183">
        <v>0.59954968864709679</v>
      </c>
      <c r="G4047" s="183">
        <v>6.8929928070688568E-5</v>
      </c>
      <c r="H4047" s="183">
        <v>0.22337549182381905</v>
      </c>
      <c r="I4047" s="191"/>
      <c r="J4047" s="191"/>
    </row>
    <row r="4048" spans="2:10">
      <c r="B4048" s="168">
        <v>4044</v>
      </c>
      <c r="C4048" s="181">
        <v>0.79003782187638061</v>
      </c>
      <c r="D4048" s="181">
        <v>1.5092536928730037E-3</v>
      </c>
      <c r="E4048" s="182">
        <v>0.9578345692527388</v>
      </c>
      <c r="F4048" s="183">
        <v>0.67616167507632163</v>
      </c>
      <c r="G4048" s="183">
        <v>8.9354864987949077E-5</v>
      </c>
      <c r="H4048" s="183">
        <v>0.21326809171167446</v>
      </c>
      <c r="I4048" s="191"/>
      <c r="J4048" s="191"/>
    </row>
    <row r="4049" spans="2:10">
      <c r="B4049" s="168">
        <v>4045</v>
      </c>
      <c r="C4049" s="181">
        <v>0.81188090583085704</v>
      </c>
      <c r="D4049" s="181">
        <v>1.4583890994698937E-3</v>
      </c>
      <c r="E4049" s="182">
        <v>0.90228099157943198</v>
      </c>
      <c r="F4049" s="183">
        <v>0.73484084566471353</v>
      </c>
      <c r="G4049" s="183">
        <v>1.0737487566785393E-5</v>
      </c>
      <c r="H4049" s="183">
        <v>0.20607324299366897</v>
      </c>
      <c r="I4049" s="191"/>
      <c r="J4049" s="191"/>
    </row>
    <row r="4050" spans="2:10">
      <c r="B4050" s="168">
        <v>4046</v>
      </c>
      <c r="C4050" s="181">
        <v>0.79469809742369146</v>
      </c>
      <c r="D4050" s="181">
        <v>1.5791232642487297E-3</v>
      </c>
      <c r="E4050" s="182">
        <v>0.781493319600012</v>
      </c>
      <c r="F4050" s="183">
        <v>0.76162302529398074</v>
      </c>
      <c r="G4050" s="183">
        <v>4.2340250657671097E-6</v>
      </c>
      <c r="H4050" s="183">
        <v>0.20574211888907784</v>
      </c>
      <c r="I4050" s="191"/>
      <c r="J4050" s="191"/>
    </row>
    <row r="4051" spans="2:10">
      <c r="B4051" s="168">
        <v>4047</v>
      </c>
      <c r="C4051" s="181">
        <v>0.74827110961189147</v>
      </c>
      <c r="D4051" s="181">
        <v>1.8468241953456066E-3</v>
      </c>
      <c r="E4051" s="182">
        <v>0.66624987067685759</v>
      </c>
      <c r="F4051" s="183">
        <v>0.77028756622776162</v>
      </c>
      <c r="G4051" s="183">
        <v>1.0500382163102441E-6</v>
      </c>
      <c r="H4051" s="183">
        <v>0.21767105439917434</v>
      </c>
      <c r="I4051" s="191"/>
      <c r="J4051" s="191"/>
    </row>
    <row r="4052" spans="2:10">
      <c r="B4052" s="168">
        <v>4048</v>
      </c>
      <c r="C4052" s="181">
        <v>0.64459292954675784</v>
      </c>
      <c r="D4052" s="181">
        <v>1.8987392113027828E-3</v>
      </c>
      <c r="E4052" s="182">
        <v>0.58205505836494031</v>
      </c>
      <c r="F4052" s="183">
        <v>0.76445556223881439</v>
      </c>
      <c r="G4052" s="183">
        <v>0</v>
      </c>
      <c r="H4052" s="183">
        <v>0.2461777173235683</v>
      </c>
      <c r="I4052" s="191"/>
      <c r="J4052" s="191"/>
    </row>
    <row r="4053" spans="2:10">
      <c r="B4053" s="168">
        <v>4049</v>
      </c>
      <c r="C4053" s="181">
        <v>0.55749085946226185</v>
      </c>
      <c r="D4053" s="181">
        <v>1.5042402365400989E-3</v>
      </c>
      <c r="E4053" s="182">
        <v>0.50461503788471085</v>
      </c>
      <c r="F4053" s="183">
        <v>0.75432233292019346</v>
      </c>
      <c r="G4053" s="183">
        <v>1.3887602215716047E-6</v>
      </c>
      <c r="H4053" s="183">
        <v>0.29213552025780065</v>
      </c>
      <c r="I4053" s="191"/>
      <c r="J4053" s="191"/>
    </row>
    <row r="4054" spans="2:10">
      <c r="B4054" s="168">
        <v>4050</v>
      </c>
      <c r="C4054" s="181">
        <v>0.4758464636536745</v>
      </c>
      <c r="D4054" s="181">
        <v>1.5898549669748345E-3</v>
      </c>
      <c r="E4054" s="182">
        <v>0.43138599845836695</v>
      </c>
      <c r="F4054" s="183">
        <v>0.72287865957268005</v>
      </c>
      <c r="G4054" s="183">
        <v>0</v>
      </c>
      <c r="H4054" s="183">
        <v>0.35276086850483168</v>
      </c>
      <c r="I4054" s="191"/>
      <c r="J4054" s="191"/>
    </row>
    <row r="4055" spans="2:10">
      <c r="B4055" s="168">
        <v>4051</v>
      </c>
      <c r="C4055" s="181">
        <v>0.39654303122202123</v>
      </c>
      <c r="D4055" s="181">
        <v>1.7018185233799192E-3</v>
      </c>
      <c r="E4055" s="182">
        <v>0.37082858282048153</v>
      </c>
      <c r="F4055" s="183">
        <v>0.67207785189577063</v>
      </c>
      <c r="G4055" s="183">
        <v>3.7022315175067623E-5</v>
      </c>
      <c r="H4055" s="183">
        <v>0.43927537626556379</v>
      </c>
      <c r="I4055" s="191"/>
      <c r="J4055" s="191"/>
    </row>
    <row r="4056" spans="2:10">
      <c r="B4056" s="168">
        <v>4052</v>
      </c>
      <c r="C4056" s="181">
        <v>0.33077560407043094</v>
      </c>
      <c r="D4056" s="181">
        <v>1.8577203442939358E-3</v>
      </c>
      <c r="E4056" s="182">
        <v>0.44724869091524222</v>
      </c>
      <c r="F4056" s="183">
        <v>0.61880715446822787</v>
      </c>
      <c r="G4056" s="183">
        <v>2.8791370447216376E-6</v>
      </c>
      <c r="H4056" s="183">
        <v>0.57109275982238539</v>
      </c>
      <c r="I4056" s="191"/>
      <c r="J4056" s="191"/>
    </row>
    <row r="4057" spans="2:10">
      <c r="B4057" s="168">
        <v>4053</v>
      </c>
      <c r="C4057" s="181">
        <v>0.25800454324846123</v>
      </c>
      <c r="D4057" s="181">
        <v>1.9669176305822725E-3</v>
      </c>
      <c r="E4057" s="182">
        <v>0.62791050618406641</v>
      </c>
      <c r="F4057" s="183">
        <v>0.54840864281451041</v>
      </c>
      <c r="G4057" s="183">
        <v>7.4180119152239793E-6</v>
      </c>
      <c r="H4057" s="183">
        <v>0.6685645293755329</v>
      </c>
      <c r="I4057" s="191"/>
      <c r="J4057" s="191"/>
    </row>
    <row r="4058" spans="2:10">
      <c r="B4058" s="168">
        <v>4054</v>
      </c>
      <c r="C4058" s="181">
        <v>0.21337067663688725</v>
      </c>
      <c r="D4058" s="181">
        <v>7.2120404321399881E-4</v>
      </c>
      <c r="E4058" s="182">
        <v>0.60839628951197</v>
      </c>
      <c r="F4058" s="183">
        <v>0.47838677538521002</v>
      </c>
      <c r="G4058" s="183">
        <v>7.688989519433067E-6</v>
      </c>
      <c r="H4058" s="183">
        <v>0.47903884745525288</v>
      </c>
      <c r="I4058" s="191"/>
      <c r="J4058" s="191"/>
    </row>
    <row r="4059" spans="2:10">
      <c r="B4059" s="168">
        <v>4055</v>
      </c>
      <c r="C4059" s="181">
        <v>0.19300787753282109</v>
      </c>
      <c r="D4059" s="181">
        <v>3.0206304488491098E-4</v>
      </c>
      <c r="E4059" s="182">
        <v>0.59449446157300212</v>
      </c>
      <c r="F4059" s="183">
        <v>0.43175959942016556</v>
      </c>
      <c r="G4059" s="183">
        <v>1.3548880210454744E-6</v>
      </c>
      <c r="H4059" s="183">
        <v>0.21426287531625021</v>
      </c>
      <c r="I4059" s="191"/>
      <c r="J4059" s="191"/>
    </row>
    <row r="4060" spans="2:10">
      <c r="B4060" s="168">
        <v>4056</v>
      </c>
      <c r="C4060" s="181">
        <v>0.17735861601805725</v>
      </c>
      <c r="D4060" s="181">
        <v>3.4024399457647852E-4</v>
      </c>
      <c r="E4060" s="182">
        <v>0.58025155418890229</v>
      </c>
      <c r="F4060" s="183">
        <v>0.40200705002142217</v>
      </c>
      <c r="G4060" s="183">
        <v>5.4534242847080354E-6</v>
      </c>
      <c r="H4060" s="183">
        <v>0.11425360489978992</v>
      </c>
      <c r="I4060" s="191"/>
      <c r="J4060" s="191"/>
    </row>
    <row r="4061" spans="2:10">
      <c r="B4061" s="168">
        <v>4057</v>
      </c>
      <c r="C4061" s="181">
        <v>0.16657841670974813</v>
      </c>
      <c r="D4061" s="181">
        <v>4.1045958890182017E-4</v>
      </c>
      <c r="E4061" s="182">
        <v>0.57247952955871129</v>
      </c>
      <c r="F4061" s="183">
        <v>0.37867065653277165</v>
      </c>
      <c r="G4061" s="183">
        <v>1.3989218817294531E-5</v>
      </c>
      <c r="H4061" s="183">
        <v>9.5351040505016305E-2</v>
      </c>
      <c r="I4061" s="191"/>
      <c r="J4061" s="191"/>
    </row>
    <row r="4062" spans="2:10">
      <c r="B4062" s="168">
        <v>4058</v>
      </c>
      <c r="C4062" s="181">
        <v>0.16008835526589107</v>
      </c>
      <c r="D4062" s="181">
        <v>4.6222366121441742E-4</v>
      </c>
      <c r="E4062" s="182">
        <v>0.56913914481383288</v>
      </c>
      <c r="F4062" s="183">
        <v>0.35434850667718765</v>
      </c>
      <c r="G4062" s="183">
        <v>8.9320992787422928E-5</v>
      </c>
      <c r="H4062" s="183">
        <v>9.2086724878295986E-2</v>
      </c>
      <c r="I4062" s="191"/>
      <c r="J4062" s="191"/>
    </row>
    <row r="4063" spans="2:10">
      <c r="B4063" s="168">
        <v>4059</v>
      </c>
      <c r="C4063" s="181">
        <v>0.15761171031210125</v>
      </c>
      <c r="D4063" s="181">
        <v>5.1224554141993323E-4</v>
      </c>
      <c r="E4063" s="182">
        <v>0.57585313162640217</v>
      </c>
      <c r="F4063" s="183">
        <v>0.33425518371912399</v>
      </c>
      <c r="G4063" s="183">
        <v>1.3155962684351577E-4</v>
      </c>
      <c r="H4063" s="183">
        <v>9.1682566474663441E-2</v>
      </c>
      <c r="I4063" s="191"/>
      <c r="J4063" s="191"/>
    </row>
    <row r="4064" spans="2:10">
      <c r="B4064" s="168">
        <v>4060</v>
      </c>
      <c r="C4064" s="181">
        <v>0.17092690351657766</v>
      </c>
      <c r="D4064" s="181">
        <v>6.1305001535529578E-4</v>
      </c>
      <c r="E4064" s="182">
        <v>0.6046925066960509</v>
      </c>
      <c r="F4064" s="183">
        <v>0.31129864067117136</v>
      </c>
      <c r="G4064" s="183">
        <v>1.7237562847751068E-4</v>
      </c>
      <c r="H4064" s="183">
        <v>9.1802085164519875E-2</v>
      </c>
      <c r="I4064" s="191"/>
      <c r="J4064" s="191"/>
    </row>
    <row r="4065" spans="2:10">
      <c r="B4065" s="168">
        <v>4061</v>
      </c>
      <c r="C4065" s="181">
        <v>0.19568266062974446</v>
      </c>
      <c r="D4065" s="181">
        <v>6.9846929796839893E-4</v>
      </c>
      <c r="E4065" s="182">
        <v>0.53098521483330841</v>
      </c>
      <c r="F4065" s="183">
        <v>0.29162129841899431</v>
      </c>
      <c r="G4065" s="183">
        <v>2.6603226293227922E-4</v>
      </c>
      <c r="H4065" s="183">
        <v>0.10024566162591809</v>
      </c>
      <c r="I4065" s="191"/>
      <c r="J4065" s="191"/>
    </row>
    <row r="4066" spans="2:10">
      <c r="B4066" s="168">
        <v>4062</v>
      </c>
      <c r="C4066" s="181">
        <v>0.25946794107115295</v>
      </c>
      <c r="D4066" s="181">
        <v>2.3162222993353531E-3</v>
      </c>
      <c r="E4066" s="182">
        <v>0.47175892547459281</v>
      </c>
      <c r="F4066" s="183">
        <v>0.29625790086675768</v>
      </c>
      <c r="G4066" s="183">
        <v>2.3974743532399704E-4</v>
      </c>
      <c r="H4066" s="183">
        <v>0.17959830959115883</v>
      </c>
      <c r="I4066" s="191"/>
      <c r="J4066" s="191"/>
    </row>
    <row r="4067" spans="2:10">
      <c r="B4067" s="168">
        <v>4063</v>
      </c>
      <c r="C4067" s="181">
        <v>0.33707418942063533</v>
      </c>
      <c r="D4067" s="181">
        <v>3.2993833347099186E-3</v>
      </c>
      <c r="E4067" s="182">
        <v>0.61622290151613834</v>
      </c>
      <c r="F4067" s="183">
        <v>0.33159419658305</v>
      </c>
      <c r="G4067" s="183">
        <v>1.8731326890953696E-4</v>
      </c>
      <c r="H4067" s="183">
        <v>0.26745495490528964</v>
      </c>
      <c r="I4067" s="191"/>
      <c r="J4067" s="191"/>
    </row>
    <row r="4068" spans="2:10">
      <c r="B4068" s="168">
        <v>4064</v>
      </c>
      <c r="C4068" s="181">
        <v>0.41477500858720734</v>
      </c>
      <c r="D4068" s="181">
        <v>2.8555054680023703E-3</v>
      </c>
      <c r="E4068" s="182">
        <v>0.76287333196948814</v>
      </c>
      <c r="F4068" s="183">
        <v>0.38631627572260374</v>
      </c>
      <c r="G4068" s="183">
        <v>2.745341852643394E-4</v>
      </c>
      <c r="H4068" s="183">
        <v>0.27267964166268066</v>
      </c>
      <c r="I4068" s="191"/>
      <c r="J4068" s="191"/>
    </row>
    <row r="4069" spans="2:10">
      <c r="B4069" s="168">
        <v>4065</v>
      </c>
      <c r="C4069" s="181">
        <v>0.48390906536335621</v>
      </c>
      <c r="D4069" s="181">
        <v>2.4492688562077979E-3</v>
      </c>
      <c r="E4069" s="182">
        <v>0.8776530831534729</v>
      </c>
      <c r="F4069" s="183">
        <v>0.44331259646875737</v>
      </c>
      <c r="G4069" s="183">
        <v>2.6030786104336187E-4</v>
      </c>
      <c r="H4069" s="183">
        <v>0.25735875691389182</v>
      </c>
      <c r="I4069" s="191"/>
      <c r="J4069" s="191"/>
    </row>
    <row r="4070" spans="2:10">
      <c r="B4070" s="168">
        <v>4066</v>
      </c>
      <c r="C4070" s="181">
        <v>0.52931607720180796</v>
      </c>
      <c r="D4070" s="181">
        <v>2.2160504671973665E-3</v>
      </c>
      <c r="E4070" s="182">
        <v>0.94112849029658685</v>
      </c>
      <c r="F4070" s="183">
        <v>0.49465497889361748</v>
      </c>
      <c r="G4070" s="183">
        <v>1.8307924384376975E-4</v>
      </c>
      <c r="H4070" s="183">
        <v>0.24134439914691008</v>
      </c>
      <c r="I4070" s="191"/>
      <c r="J4070" s="191"/>
    </row>
    <row r="4071" spans="2:10">
      <c r="B4071" s="168">
        <v>4067</v>
      </c>
      <c r="C4071" s="181">
        <v>0.55823326417522035</v>
      </c>
      <c r="D4071" s="181">
        <v>1.8617181107756413E-3</v>
      </c>
      <c r="E4071" s="182">
        <v>0.964763287862759</v>
      </c>
      <c r="F4071" s="183">
        <v>0.52716594303284714</v>
      </c>
      <c r="G4071" s="183">
        <v>1.7843875237168907E-4</v>
      </c>
      <c r="H4071" s="183">
        <v>0.22358312798317112</v>
      </c>
      <c r="I4071" s="191"/>
      <c r="J4071" s="191"/>
    </row>
    <row r="4072" spans="2:10">
      <c r="B4072" s="168">
        <v>4068</v>
      </c>
      <c r="C4072" s="181">
        <v>0.56301536483650094</v>
      </c>
      <c r="D4072" s="181">
        <v>1.7445268809271035E-3</v>
      </c>
      <c r="E4072" s="182">
        <v>0.9578345692527388</v>
      </c>
      <c r="F4072" s="183">
        <v>0.56573307049714783</v>
      </c>
      <c r="G4072" s="183">
        <v>1.6048648609283658E-4</v>
      </c>
      <c r="H4072" s="183">
        <v>0.21318861839834546</v>
      </c>
      <c r="I4072" s="191"/>
      <c r="J4072" s="191"/>
    </row>
    <row r="4073" spans="2:10">
      <c r="B4073" s="168">
        <v>4069</v>
      </c>
      <c r="C4073" s="181">
        <v>0.55129056656401321</v>
      </c>
      <c r="D4073" s="181">
        <v>1.6810545205437526E-3</v>
      </c>
      <c r="E4073" s="182">
        <v>0.90228099157943198</v>
      </c>
      <c r="F4073" s="183">
        <v>0.61375946682760885</v>
      </c>
      <c r="G4073" s="183">
        <v>4.2543483860827926E-5</v>
      </c>
      <c r="H4073" s="183">
        <v>0.20575623179710512</v>
      </c>
      <c r="I4073" s="191"/>
      <c r="J4073" s="191"/>
    </row>
    <row r="4074" spans="2:10">
      <c r="B4074" s="168">
        <v>4070</v>
      </c>
      <c r="C4074" s="181">
        <v>0.54061679163603238</v>
      </c>
      <c r="D4074" s="181">
        <v>1.6976971729927386E-3</v>
      </c>
      <c r="E4074" s="182">
        <v>0.781493319600012</v>
      </c>
      <c r="F4074" s="183">
        <v>0.64941938353562645</v>
      </c>
      <c r="G4074" s="183">
        <v>2.4083134574083342E-5</v>
      </c>
      <c r="H4074" s="183">
        <v>0.20467809382949267</v>
      </c>
      <c r="I4074" s="191"/>
      <c r="J4074" s="191"/>
    </row>
    <row r="4075" spans="2:10">
      <c r="B4075" s="168">
        <v>4071</v>
      </c>
      <c r="C4075" s="181">
        <v>0.52753753291182737</v>
      </c>
      <c r="D4075" s="181">
        <v>1.7583903692873564E-3</v>
      </c>
      <c r="E4075" s="182">
        <v>0.66624987067685759</v>
      </c>
      <c r="F4075" s="183">
        <v>0.69523952383482468</v>
      </c>
      <c r="G4075" s="183">
        <v>8.5019223320603451E-6</v>
      </c>
      <c r="H4075" s="183">
        <v>0.21615127061598183</v>
      </c>
      <c r="I4075" s="191"/>
      <c r="J4075" s="191"/>
    </row>
    <row r="4076" spans="2:10">
      <c r="B4076" s="168">
        <v>4072</v>
      </c>
      <c r="C4076" s="181">
        <v>0.49253972474764146</v>
      </c>
      <c r="D4076" s="181">
        <v>1.7606988651821876E-3</v>
      </c>
      <c r="E4076" s="182">
        <v>0.58205505836494031</v>
      </c>
      <c r="F4076" s="183">
        <v>0.74133015846672512</v>
      </c>
      <c r="G4076" s="183">
        <v>6.9438011078580531E-6</v>
      </c>
      <c r="H4076" s="183">
        <v>0.24423163551227539</v>
      </c>
      <c r="I4076" s="191"/>
      <c r="J4076" s="191"/>
    </row>
    <row r="4077" spans="2:10">
      <c r="B4077" s="168">
        <v>4073</v>
      </c>
      <c r="C4077" s="181">
        <v>0.44218198090970401</v>
      </c>
      <c r="D4077" s="181">
        <v>1.4937875023102987E-3</v>
      </c>
      <c r="E4077" s="182">
        <v>0.50461503788471085</v>
      </c>
      <c r="F4077" s="183">
        <v>0.76297946163353925</v>
      </c>
      <c r="G4077" s="183">
        <v>2.4049262373557189E-6</v>
      </c>
      <c r="H4077" s="183">
        <v>0.29067218810671708</v>
      </c>
      <c r="I4077" s="191"/>
      <c r="J4077" s="191"/>
    </row>
    <row r="4078" spans="2:10">
      <c r="B4078" s="168">
        <v>4074</v>
      </c>
      <c r="C4078" s="181">
        <v>0.39187079294466765</v>
      </c>
      <c r="D4078" s="181">
        <v>1.5313552401204197E-3</v>
      </c>
      <c r="E4078" s="182">
        <v>0.43138599845836695</v>
      </c>
      <c r="F4078" s="183">
        <v>0.75151203263666388</v>
      </c>
      <c r="G4078" s="183">
        <v>5.3518076831296216E-6</v>
      </c>
      <c r="H4078" s="183">
        <v>0.35159240792584417</v>
      </c>
      <c r="I4078" s="191"/>
      <c r="J4078" s="191"/>
    </row>
    <row r="4079" spans="2:10">
      <c r="B4079" s="168">
        <v>4075</v>
      </c>
      <c r="C4079" s="181">
        <v>0.33716837208530404</v>
      </c>
      <c r="D4079" s="181">
        <v>1.6162126301302224E-3</v>
      </c>
      <c r="E4079" s="182">
        <v>0.37082858282048153</v>
      </c>
      <c r="F4079" s="183">
        <v>0.70012193619747065</v>
      </c>
      <c r="G4079" s="183">
        <v>4.6743636726068927E-5</v>
      </c>
      <c r="H4079" s="183">
        <v>0.43816910068757198</v>
      </c>
      <c r="I4079" s="191"/>
      <c r="J4079" s="191"/>
    </row>
    <row r="4080" spans="2:10">
      <c r="B4080" s="168">
        <v>4076</v>
      </c>
      <c r="C4080" s="181">
        <v>0.26111355725379937</v>
      </c>
      <c r="D4080" s="181">
        <v>1.8877776856007075E-3</v>
      </c>
      <c r="E4080" s="182">
        <v>0.44703790651034148</v>
      </c>
      <c r="F4080" s="183">
        <v>0.60751093052567351</v>
      </c>
      <c r="G4080" s="183">
        <v>1.5716701044127514E-5</v>
      </c>
      <c r="H4080" s="183">
        <v>0.571282666641028</v>
      </c>
      <c r="I4080" s="191"/>
      <c r="J4080" s="191"/>
    </row>
    <row r="4081" spans="2:10">
      <c r="B4081" s="168">
        <v>4077</v>
      </c>
      <c r="C4081" s="181">
        <v>0.19914349878421964</v>
      </c>
      <c r="D4081" s="181">
        <v>2.1168035409555651E-3</v>
      </c>
      <c r="E4081" s="182">
        <v>0.62791050618406641</v>
      </c>
      <c r="F4081" s="183">
        <v>0.50670828358383291</v>
      </c>
      <c r="G4081" s="183">
        <v>5.9310223121265719E-5</v>
      </c>
      <c r="H4081" s="183">
        <v>0.67079966118436096</v>
      </c>
      <c r="I4081" s="191"/>
      <c r="J4081" s="191"/>
    </row>
    <row r="4082" spans="2:10">
      <c r="B4082" s="168">
        <v>4078</v>
      </c>
      <c r="C4082" s="181">
        <v>0.15696315188917015</v>
      </c>
      <c r="D4082" s="181">
        <v>8.4927153866303493E-4</v>
      </c>
      <c r="E4082" s="182">
        <v>0.60839628951197</v>
      </c>
      <c r="F4082" s="183">
        <v>0.42053777348550947</v>
      </c>
      <c r="G4082" s="183">
        <v>1.3494684689612928E-4</v>
      </c>
      <c r="H4082" s="183">
        <v>0.48195819068638041</v>
      </c>
      <c r="I4082" s="191"/>
      <c r="J4082" s="191"/>
    </row>
    <row r="4083" spans="2:10">
      <c r="B4083" s="168">
        <v>4079</v>
      </c>
      <c r="C4083" s="181">
        <v>0.13223228933192638</v>
      </c>
      <c r="D4083" s="181">
        <v>5.6499534496302125E-4</v>
      </c>
      <c r="E4083" s="182">
        <v>0.59449446157300212</v>
      </c>
      <c r="F4083" s="183">
        <v>0.350953158110971</v>
      </c>
      <c r="G4083" s="183">
        <v>1.7010619104225913E-4</v>
      </c>
      <c r="H4083" s="183">
        <v>0.21468582152869412</v>
      </c>
      <c r="I4083" s="191"/>
      <c r="J4083" s="191"/>
    </row>
    <row r="4084" spans="2:10">
      <c r="B4084" s="168">
        <v>4080</v>
      </c>
      <c r="C4084" s="181">
        <v>0.11692321057357156</v>
      </c>
      <c r="D4084" s="181">
        <v>9.3840119637516738E-4</v>
      </c>
      <c r="E4084" s="182">
        <v>0.58025155418890229</v>
      </c>
      <c r="F4084" s="183">
        <v>0.29313308110868824</v>
      </c>
      <c r="G4084" s="183">
        <v>2.7687136710064273E-4</v>
      </c>
      <c r="H4084" s="183">
        <v>0.11416486999056813</v>
      </c>
      <c r="I4084" s="191"/>
      <c r="J4084" s="191"/>
    </row>
    <row r="4085" spans="2:10">
      <c r="B4085" s="168">
        <v>4081</v>
      </c>
      <c r="C4085" s="181">
        <v>0.10387334755528854</v>
      </c>
      <c r="D4085" s="181">
        <v>1.3629922795637621E-3</v>
      </c>
      <c r="E4085" s="182">
        <v>0.57247952955871129</v>
      </c>
      <c r="F4085" s="183">
        <v>0.24861659524446453</v>
      </c>
      <c r="G4085" s="183">
        <v>6.8398134522428249E-4</v>
      </c>
      <c r="H4085" s="183">
        <v>9.5429631761593484E-2</v>
      </c>
      <c r="I4085" s="191"/>
      <c r="J4085" s="191"/>
    </row>
    <row r="4086" spans="2:10">
      <c r="B4086" s="168">
        <v>4082</v>
      </c>
      <c r="C4086" s="181">
        <v>9.3635331852710876E-2</v>
      </c>
      <c r="D4086" s="181">
        <v>1.7886839065469873E-3</v>
      </c>
      <c r="E4086" s="182">
        <v>0.56913914481383288</v>
      </c>
      <c r="F4086" s="183">
        <v>0.21150115977117015</v>
      </c>
      <c r="G4086" s="183">
        <v>1.2346417091776893E-3</v>
      </c>
      <c r="H4086" s="183">
        <v>9.2275485023161408E-2</v>
      </c>
      <c r="I4086" s="191"/>
      <c r="J4086" s="191"/>
    </row>
    <row r="4087" spans="2:10">
      <c r="B4087" s="168">
        <v>4083</v>
      </c>
      <c r="C4087" s="181">
        <v>8.8350449005149795E-2</v>
      </c>
      <c r="D4087" s="181">
        <v>2.3691881533117274E-3</v>
      </c>
      <c r="E4087" s="182">
        <v>0.57585313162640217</v>
      </c>
      <c r="F4087" s="183">
        <v>0.17998112331545696</v>
      </c>
      <c r="G4087" s="183">
        <v>1.7925845962442162E-3</v>
      </c>
      <c r="H4087" s="183">
        <v>9.2026656813504651E-2</v>
      </c>
      <c r="I4087" s="191"/>
      <c r="J4087" s="191"/>
    </row>
    <row r="4088" spans="2:10">
      <c r="B4088" s="168">
        <v>4084</v>
      </c>
      <c r="C4088" s="181">
        <v>9.3668877138697981E-2</v>
      </c>
      <c r="D4088" s="181">
        <v>3.3172518799037191E-3</v>
      </c>
      <c r="E4088" s="182">
        <v>0.6046925066960509</v>
      </c>
      <c r="F4088" s="183">
        <v>0.15041394837847016</v>
      </c>
      <c r="G4088" s="183">
        <v>3.1916080945752494E-3</v>
      </c>
      <c r="H4088" s="183">
        <v>9.2342697747641575E-2</v>
      </c>
      <c r="I4088" s="191"/>
      <c r="J4088" s="191"/>
    </row>
    <row r="4089" spans="2:10">
      <c r="B4089" s="168">
        <v>4085</v>
      </c>
      <c r="C4089" s="181">
        <v>9.7073502373258527E-2</v>
      </c>
      <c r="D4089" s="181">
        <v>3.5364350883900922E-3</v>
      </c>
      <c r="E4089" s="182">
        <v>0.53185674667764682</v>
      </c>
      <c r="F4089" s="183">
        <v>0.12869417740436012</v>
      </c>
      <c r="G4089" s="183">
        <v>4.404944189621997E-3</v>
      </c>
      <c r="H4089" s="183">
        <v>0.10105759486586516</v>
      </c>
      <c r="I4089" s="191"/>
      <c r="J4089" s="191"/>
    </row>
    <row r="4090" spans="2:10">
      <c r="B4090" s="168">
        <v>4086</v>
      </c>
      <c r="C4090" s="181">
        <v>0.12878070397905395</v>
      </c>
      <c r="D4090" s="181">
        <v>5.0271104798529061E-3</v>
      </c>
      <c r="E4090" s="182">
        <v>0.47175892547459281</v>
      </c>
      <c r="F4090" s="183">
        <v>0.12010503426635069</v>
      </c>
      <c r="G4090" s="183">
        <v>4.3293753102481847E-3</v>
      </c>
      <c r="H4090" s="183">
        <v>0.1793905852261316</v>
      </c>
      <c r="I4090" s="191"/>
      <c r="J4090" s="191"/>
    </row>
    <row r="4091" spans="2:10">
      <c r="B4091" s="168">
        <v>4087</v>
      </c>
      <c r="C4091" s="181">
        <v>0.17824097370615805</v>
      </c>
      <c r="D4091" s="181">
        <v>5.2251449852088079E-3</v>
      </c>
      <c r="E4091" s="182">
        <v>0.61622290151613834</v>
      </c>
      <c r="F4091" s="183">
        <v>0.12659889782695458</v>
      </c>
      <c r="G4091" s="183">
        <v>2.7833464616337203E-3</v>
      </c>
      <c r="H4091" s="183">
        <v>0.2663343900079202</v>
      </c>
      <c r="I4091" s="191"/>
      <c r="J4091" s="191"/>
    </row>
    <row r="4092" spans="2:10">
      <c r="B4092" s="168">
        <v>4088</v>
      </c>
      <c r="C4092" s="181">
        <v>0.22596661045824307</v>
      </c>
      <c r="D4092" s="181">
        <v>4.1381625871705447E-3</v>
      </c>
      <c r="E4092" s="182">
        <v>0.76287333196948814</v>
      </c>
      <c r="F4092" s="183">
        <v>0.14223127072383612</v>
      </c>
      <c r="G4092" s="183">
        <v>1.8385153001576585E-3</v>
      </c>
      <c r="H4092" s="183">
        <v>0.27171722954089234</v>
      </c>
      <c r="I4092" s="191"/>
      <c r="J4092" s="191"/>
    </row>
    <row r="4093" spans="2:10">
      <c r="B4093" s="168">
        <v>4089</v>
      </c>
      <c r="C4093" s="181">
        <v>0.27725869408641018</v>
      </c>
      <c r="D4093" s="181">
        <v>3.2258402709527153E-3</v>
      </c>
      <c r="E4093" s="182">
        <v>0.8776530831534729</v>
      </c>
      <c r="F4093" s="183">
        <v>0.16671390377069348</v>
      </c>
      <c r="G4093" s="183">
        <v>1.1005077950941864E-3</v>
      </c>
      <c r="H4093" s="183">
        <v>0.25743249685833447</v>
      </c>
      <c r="I4093" s="191"/>
      <c r="J4093" s="191"/>
    </row>
    <row r="4094" spans="2:10">
      <c r="B4094" s="168">
        <v>4090</v>
      </c>
      <c r="C4094" s="181">
        <v>0.33666822179551259</v>
      </c>
      <c r="D4094" s="181">
        <v>2.824809234271323E-3</v>
      </c>
      <c r="E4094" s="182">
        <v>0.94112849029658685</v>
      </c>
      <c r="F4094" s="183">
        <v>0.20702338569337381</v>
      </c>
      <c r="G4094" s="183">
        <v>6.3527312086769715E-4</v>
      </c>
      <c r="H4094" s="183">
        <v>0.24179662964351067</v>
      </c>
      <c r="I4094" s="191"/>
      <c r="J4094" s="191"/>
    </row>
    <row r="4095" spans="2:10">
      <c r="B4095" s="168">
        <v>4091</v>
      </c>
      <c r="C4095" s="181">
        <v>0.38609644262590365</v>
      </c>
      <c r="D4095" s="181">
        <v>2.4496281294373351E-3</v>
      </c>
      <c r="E4095" s="182">
        <v>0.964763287862759</v>
      </c>
      <c r="F4095" s="183">
        <v>0.25539408828189047</v>
      </c>
      <c r="G4095" s="183">
        <v>3.9010613345951859E-4</v>
      </c>
      <c r="H4095" s="183">
        <v>0.224474534536447</v>
      </c>
      <c r="I4095" s="191"/>
      <c r="J4095" s="191"/>
    </row>
    <row r="4096" spans="2:10">
      <c r="B4096" s="168">
        <v>4092</v>
      </c>
      <c r="C4096" s="181">
        <v>0.41476694508271528</v>
      </c>
      <c r="D4096" s="181">
        <v>2.1884709946343524E-3</v>
      </c>
      <c r="E4096" s="182">
        <v>0.9578345692527388</v>
      </c>
      <c r="F4096" s="183">
        <v>0.3011932330357639</v>
      </c>
      <c r="G4096" s="183">
        <v>3.9447564732739018E-4</v>
      </c>
      <c r="H4096" s="183">
        <v>0.21352459381507108</v>
      </c>
      <c r="I4096" s="191"/>
      <c r="J4096" s="191"/>
    </row>
    <row r="4097" spans="2:10">
      <c r="B4097" s="168">
        <v>4093</v>
      </c>
      <c r="C4097" s="181">
        <v>0.43218287410142442</v>
      </c>
      <c r="D4097" s="181">
        <v>1.9397462637743431E-3</v>
      </c>
      <c r="E4097" s="182">
        <v>0.90228099157943198</v>
      </c>
      <c r="F4097" s="183">
        <v>0.35110929739631536</v>
      </c>
      <c r="G4097" s="183">
        <v>1.0757810887101072E-4</v>
      </c>
      <c r="H4097" s="183">
        <v>0.20645711409201217</v>
      </c>
      <c r="I4097" s="191"/>
      <c r="J4097" s="191"/>
    </row>
    <row r="4098" spans="2:10">
      <c r="B4098" s="168">
        <v>4094</v>
      </c>
      <c r="C4098" s="181">
        <v>0.44490950721803701</v>
      </c>
      <c r="D4098" s="181">
        <v>1.8881100305069962E-3</v>
      </c>
      <c r="E4098" s="182">
        <v>0.781493319600012</v>
      </c>
      <c r="F4098" s="183">
        <v>0.41045398195341581</v>
      </c>
      <c r="G4098" s="183">
        <v>6.2121615764935091E-5</v>
      </c>
      <c r="H4098" s="183">
        <v>0.20463302072948039</v>
      </c>
      <c r="I4098" s="191"/>
      <c r="J4098" s="191"/>
    </row>
    <row r="4099" spans="2:10">
      <c r="B4099" s="168">
        <v>4095</v>
      </c>
      <c r="C4099" s="181">
        <v>0.43772850334991448</v>
      </c>
      <c r="D4099" s="181">
        <v>1.8609823196853873E-3</v>
      </c>
      <c r="E4099" s="182">
        <v>0.66624987067685759</v>
      </c>
      <c r="F4099" s="183">
        <v>0.45903357125641725</v>
      </c>
      <c r="G4099" s="183">
        <v>2.0763658922521897E-5</v>
      </c>
      <c r="H4099" s="183">
        <v>0.21488516635458033</v>
      </c>
      <c r="I4099" s="191"/>
      <c r="J4099" s="191"/>
    </row>
    <row r="4100" spans="2:10">
      <c r="B4100" s="168">
        <v>4096</v>
      </c>
      <c r="C4100" s="181">
        <v>0.40433320869951361</v>
      </c>
      <c r="D4100" s="181">
        <v>1.7815874043543513E-3</v>
      </c>
      <c r="E4100" s="182">
        <v>0.58205505836494031</v>
      </c>
      <c r="F4100" s="183">
        <v>0.50085035406108658</v>
      </c>
      <c r="G4100" s="183">
        <v>1.2024631186778588E-5</v>
      </c>
      <c r="H4100" s="183">
        <v>0.24337718713689596</v>
      </c>
      <c r="I4100" s="191"/>
      <c r="J4100" s="191"/>
    </row>
    <row r="4101" spans="2:10">
      <c r="B4101" s="168">
        <v>4097</v>
      </c>
      <c r="C4101" s="181">
        <v>0.35717782813030591</v>
      </c>
      <c r="D4101" s="181">
        <v>1.665930792651326E-3</v>
      </c>
      <c r="E4101" s="182">
        <v>0.50461503788471085</v>
      </c>
      <c r="F4101" s="183">
        <v>0.51778693300004464</v>
      </c>
      <c r="G4101" s="183">
        <v>2.2999224157246948E-5</v>
      </c>
      <c r="H4101" s="183">
        <v>0.28988398219339095</v>
      </c>
      <c r="I4101" s="191"/>
      <c r="J4101" s="191"/>
    </row>
    <row r="4102" spans="2:10">
      <c r="B4102" s="168">
        <v>4098</v>
      </c>
      <c r="C4102" s="181">
        <v>0.30444847185590646</v>
      </c>
      <c r="D4102" s="181">
        <v>1.7116298398382683E-3</v>
      </c>
      <c r="E4102" s="182">
        <v>0.43138599845836695</v>
      </c>
      <c r="F4102" s="183">
        <v>0.50507773298996406</v>
      </c>
      <c r="G4102" s="183">
        <v>3.4210922531398268E-6</v>
      </c>
      <c r="H4102" s="183">
        <v>0.3503185415650279</v>
      </c>
      <c r="I4102" s="191"/>
      <c r="J4102" s="191"/>
    </row>
    <row r="4103" spans="2:10">
      <c r="B4103" s="168">
        <v>4099</v>
      </c>
      <c r="C4103" s="181">
        <v>0.25387932362463284</v>
      </c>
      <c r="D4103" s="181">
        <v>1.7329806914440336E-3</v>
      </c>
      <c r="E4103" s="182">
        <v>0.37082858282048153</v>
      </c>
      <c r="F4103" s="183">
        <v>0.46767990915582747</v>
      </c>
      <c r="G4103" s="183">
        <v>5.9513456324422535E-5</v>
      </c>
      <c r="H4103" s="183">
        <v>0.43637861368728076</v>
      </c>
      <c r="I4103" s="191"/>
      <c r="J4103" s="191"/>
    </row>
    <row r="4104" spans="2:10">
      <c r="B4104" s="168">
        <v>4100</v>
      </c>
      <c r="C4104" s="181">
        <v>0.21197002991088032</v>
      </c>
      <c r="D4104" s="181">
        <v>1.9932428128437178E-3</v>
      </c>
      <c r="E4104" s="182">
        <v>0.44660086124189546</v>
      </c>
      <c r="F4104" s="183">
        <v>0.415887346384749</v>
      </c>
      <c r="G4104" s="183">
        <v>9.8229381525796932E-6</v>
      </c>
      <c r="H4104" s="183">
        <v>0.5685757226757121</v>
      </c>
      <c r="I4104" s="191"/>
      <c r="J4104" s="191"/>
    </row>
    <row r="4105" spans="2:10">
      <c r="B4105" s="168">
        <v>4101</v>
      </c>
      <c r="C4105" s="181">
        <v>0.17440116366719793</v>
      </c>
      <c r="D4105" s="181">
        <v>2.2630673098557436E-3</v>
      </c>
      <c r="E4105" s="182">
        <v>0.62791050618406641</v>
      </c>
      <c r="F4105" s="183">
        <v>0.35951227313735901</v>
      </c>
      <c r="G4105" s="183">
        <v>4.5862959512389365E-5</v>
      </c>
      <c r="H4105" s="183">
        <v>0.66648816778201292</v>
      </c>
      <c r="I4105" s="191"/>
      <c r="J4105" s="191"/>
    </row>
    <row r="4106" spans="2:10">
      <c r="B4106" s="168">
        <v>4102</v>
      </c>
      <c r="C4106" s="181">
        <v>0.14183831664656005</v>
      </c>
      <c r="D4106" s="181">
        <v>9.578827598904087E-4</v>
      </c>
      <c r="E4106" s="182">
        <v>0.60839628951197</v>
      </c>
      <c r="F4106" s="183">
        <v>0.30712990447233807</v>
      </c>
      <c r="G4106" s="183">
        <v>8.4003057304819474E-5</v>
      </c>
      <c r="H4106" s="183">
        <v>0.47723759936259041</v>
      </c>
      <c r="I4106" s="191"/>
      <c r="J4106" s="191"/>
    </row>
    <row r="4107" spans="2:10">
      <c r="B4107" s="168">
        <v>4103</v>
      </c>
      <c r="C4107" s="181">
        <v>0.12240151771454869</v>
      </c>
      <c r="D4107" s="181">
        <v>5.9844783210942845E-4</v>
      </c>
      <c r="E4107" s="182">
        <v>0.59449446157300212</v>
      </c>
      <c r="F4107" s="183">
        <v>0.26164517576667318</v>
      </c>
      <c r="G4107" s="183">
        <v>1.3955346616768396E-4</v>
      </c>
      <c r="H4107" s="183">
        <v>0.21302041017579451</v>
      </c>
      <c r="I4107" s="191"/>
      <c r="J4107" s="191"/>
    </row>
    <row r="4108" spans="2:10">
      <c r="B4108" s="168">
        <v>4104</v>
      </c>
      <c r="C4108" s="181">
        <v>0.11096335688258679</v>
      </c>
      <c r="D4108" s="181">
        <v>9.5645134293848694E-4</v>
      </c>
      <c r="E4108" s="182">
        <v>0.58025155418890229</v>
      </c>
      <c r="F4108" s="183">
        <v>0.22650380421009322</v>
      </c>
      <c r="G4108" s="183">
        <v>3.0739021977469231E-4</v>
      </c>
      <c r="H4108" s="183">
        <v>0.11414493550797956</v>
      </c>
      <c r="I4108" s="191"/>
      <c r="J4108" s="191"/>
    </row>
    <row r="4109" spans="2:10">
      <c r="B4109" s="168">
        <v>4105</v>
      </c>
      <c r="C4109" s="181">
        <v>0.10256830096089678</v>
      </c>
      <c r="D4109" s="181">
        <v>1.4491480085046249E-3</v>
      </c>
      <c r="E4109" s="182">
        <v>0.57247952955871129</v>
      </c>
      <c r="F4109" s="183">
        <v>0.19672863892016332</v>
      </c>
      <c r="G4109" s="183">
        <v>5.5350562879760321E-4</v>
      </c>
      <c r="H4109" s="183">
        <v>9.5490405471786111E-2</v>
      </c>
      <c r="I4109" s="191"/>
      <c r="J4109" s="191"/>
    </row>
    <row r="4110" spans="2:10">
      <c r="B4110" s="168">
        <v>4106</v>
      </c>
      <c r="C4110" s="181">
        <v>9.2183740139575199E-2</v>
      </c>
      <c r="D4110" s="181">
        <v>1.8604961607912814E-3</v>
      </c>
      <c r="E4110" s="182">
        <v>0.56913914481383288</v>
      </c>
      <c r="F4110" s="183">
        <v>0.16900434883591806</v>
      </c>
      <c r="G4110" s="183">
        <v>1.0566771676133661E-3</v>
      </c>
      <c r="H4110" s="183">
        <v>9.2288892285787391E-2</v>
      </c>
      <c r="I4110" s="191"/>
      <c r="J4110" s="191"/>
    </row>
    <row r="4111" spans="2:10">
      <c r="B4111" s="168">
        <v>4107</v>
      </c>
      <c r="C4111" s="181">
        <v>8.5860633755487442E-2</v>
      </c>
      <c r="D4111" s="181">
        <v>2.2116686695474487E-3</v>
      </c>
      <c r="E4111" s="182">
        <v>0.57585313162640217</v>
      </c>
      <c r="F4111" s="183">
        <v>0.14386509648487369</v>
      </c>
      <c r="G4111" s="183">
        <v>1.8297085280208623E-3</v>
      </c>
      <c r="H4111" s="183">
        <v>9.201589572113382E-2</v>
      </c>
      <c r="I4111" s="191"/>
      <c r="J4111" s="191"/>
    </row>
    <row r="4112" spans="2:10">
      <c r="B4112" s="168">
        <v>4108</v>
      </c>
      <c r="C4112" s="181">
        <v>9.5191177635749552E-2</v>
      </c>
      <c r="D4112" s="181">
        <v>2.8136657573786779E-3</v>
      </c>
      <c r="E4112" s="182">
        <v>0.6046925066960509</v>
      </c>
      <c r="F4112" s="183">
        <v>0.11928955211675288</v>
      </c>
      <c r="G4112" s="183">
        <v>2.884184002600031E-3</v>
      </c>
      <c r="H4112" s="183">
        <v>9.2280159923945559E-2</v>
      </c>
      <c r="I4112" s="191"/>
      <c r="J4112" s="191"/>
    </row>
    <row r="4113" spans="2:10">
      <c r="B4113" s="168">
        <v>4109</v>
      </c>
      <c r="C4113" s="181">
        <v>0.10308856568413402</v>
      </c>
      <c r="D4113" s="181">
        <v>3.0072369591721908E-3</v>
      </c>
      <c r="E4113" s="182">
        <v>0.53294393151377528</v>
      </c>
      <c r="F4113" s="183">
        <v>0.10426080976681083</v>
      </c>
      <c r="G4113" s="183">
        <v>4.1277679727166183E-3</v>
      </c>
      <c r="H4113" s="183">
        <v>0.10104639274511842</v>
      </c>
      <c r="I4113" s="191"/>
      <c r="J4113" s="191"/>
    </row>
    <row r="4114" spans="2:10">
      <c r="B4114" s="168">
        <v>4110</v>
      </c>
      <c r="C4114" s="181">
        <v>0.13927443233748529</v>
      </c>
      <c r="D4114" s="181">
        <v>4.7330862577935591E-3</v>
      </c>
      <c r="E4114" s="182">
        <v>0.47175892547459281</v>
      </c>
      <c r="F4114" s="183">
        <v>0.10077155009145844</v>
      </c>
      <c r="G4114" s="183">
        <v>3.8801621868705589E-3</v>
      </c>
      <c r="H4114" s="183">
        <v>0.17954759132793563</v>
      </c>
      <c r="I4114" s="191"/>
      <c r="J4114" s="191"/>
    </row>
    <row r="4115" spans="2:10">
      <c r="B4115" s="168">
        <v>4111</v>
      </c>
      <c r="C4115" s="181">
        <v>0.1922699999582238</v>
      </c>
      <c r="D4115" s="181">
        <v>5.1291911756366137E-3</v>
      </c>
      <c r="E4115" s="182">
        <v>0.61622290151613834</v>
      </c>
      <c r="F4115" s="183">
        <v>0.11044722131887015</v>
      </c>
      <c r="G4115" s="183">
        <v>2.1079009109420243E-3</v>
      </c>
      <c r="H4115" s="183">
        <v>0.26657192789115502</v>
      </c>
      <c r="I4115" s="191"/>
      <c r="J4115" s="191"/>
    </row>
    <row r="4116" spans="2:10">
      <c r="B4116" s="168">
        <v>4112</v>
      </c>
      <c r="C4116" s="181">
        <v>0.24035964619016664</v>
      </c>
      <c r="D4116" s="181">
        <v>4.3109199764502443E-3</v>
      </c>
      <c r="E4116" s="182">
        <v>0.76287333196948814</v>
      </c>
      <c r="F4116" s="183">
        <v>0.12821558929238255</v>
      </c>
      <c r="G4116" s="183">
        <v>9.6965948446171954E-4</v>
      </c>
      <c r="H4116" s="183">
        <v>0.27190687174250949</v>
      </c>
      <c r="I4116" s="191"/>
      <c r="J4116" s="191"/>
    </row>
    <row r="4117" spans="2:10">
      <c r="B4117" s="168">
        <v>4113</v>
      </c>
      <c r="C4117" s="181">
        <v>0.30098258975246361</v>
      </c>
      <c r="D4117" s="181">
        <v>3.1127807521322106E-3</v>
      </c>
      <c r="E4117" s="182">
        <v>0.8776530831534729</v>
      </c>
      <c r="F4117" s="183">
        <v>0.16275170995616034</v>
      </c>
      <c r="G4117" s="183">
        <v>5.6275273954123817E-4</v>
      </c>
      <c r="H4117" s="183">
        <v>0.25589295500390369</v>
      </c>
      <c r="I4117" s="191"/>
      <c r="J4117" s="191"/>
    </row>
    <row r="4118" spans="2:10">
      <c r="B4118" s="168">
        <v>4114</v>
      </c>
      <c r="C4118" s="181">
        <v>0.36064880207188554</v>
      </c>
      <c r="D4118" s="181">
        <v>2.6255793859485915E-3</v>
      </c>
      <c r="E4118" s="182">
        <v>0.94112849029658685</v>
      </c>
      <c r="F4118" s="183">
        <v>0.21425647172170734</v>
      </c>
      <c r="G4118" s="183">
        <v>3.1961808416462772E-4</v>
      </c>
      <c r="H4118" s="183">
        <v>0.24034688116640368</v>
      </c>
      <c r="I4118" s="191"/>
      <c r="J4118" s="191"/>
    </row>
    <row r="4119" spans="2:10">
      <c r="B4119" s="168">
        <v>4115</v>
      </c>
      <c r="C4119" s="181">
        <v>0.40624406852274392</v>
      </c>
      <c r="D4119" s="181">
        <v>2.1803852257826829E-3</v>
      </c>
      <c r="E4119" s="182">
        <v>0.964763287862759</v>
      </c>
      <c r="F4119" s="183">
        <v>0.27065719469934607</v>
      </c>
      <c r="G4119" s="183">
        <v>2.454379650123877E-4</v>
      </c>
      <c r="H4119" s="183">
        <v>0.22274561509742449</v>
      </c>
      <c r="I4119" s="191"/>
      <c r="J4119" s="191"/>
    </row>
    <row r="4120" spans="2:10">
      <c r="B4120" s="168">
        <v>4116</v>
      </c>
      <c r="C4120" s="181">
        <v>0.44064566133381605</v>
      </c>
      <c r="D4120" s="181">
        <v>1.9636410248801781E-3</v>
      </c>
      <c r="E4120" s="182">
        <v>0.9578345692527388</v>
      </c>
      <c r="F4120" s="183">
        <v>0.33351178972268458</v>
      </c>
      <c r="G4120" s="183">
        <v>2.6467737491123373E-4</v>
      </c>
      <c r="H4120" s="183">
        <v>0.2121065111753504</v>
      </c>
      <c r="I4120" s="191"/>
      <c r="J4120" s="191"/>
    </row>
    <row r="4121" spans="2:10">
      <c r="B4121" s="168">
        <v>4117</v>
      </c>
      <c r="C4121" s="181">
        <v>0.45910636679766792</v>
      </c>
      <c r="D4121" s="181">
        <v>1.8338987361447123E-3</v>
      </c>
      <c r="E4121" s="182">
        <v>0.90228099157943198</v>
      </c>
      <c r="F4121" s="183">
        <v>0.4063292019455329</v>
      </c>
      <c r="G4121" s="183">
        <v>5.8598906910216837E-5</v>
      </c>
      <c r="H4121" s="183">
        <v>0.20488731769099777</v>
      </c>
      <c r="I4121" s="191"/>
      <c r="J4121" s="191"/>
    </row>
    <row r="4122" spans="2:10">
      <c r="B4122" s="168">
        <v>4118</v>
      </c>
      <c r="C4122" s="181">
        <v>0.4672552520777799</v>
      </c>
      <c r="D4122" s="181">
        <v>1.8279153368820989E-3</v>
      </c>
      <c r="E4122" s="182">
        <v>0.781493319600012</v>
      </c>
      <c r="F4122" s="183">
        <v>0.46694971925439499</v>
      </c>
      <c r="G4122" s="183">
        <v>3.0755958077732288E-5</v>
      </c>
      <c r="H4122" s="183">
        <v>0.20418811130391903</v>
      </c>
      <c r="I4122" s="191"/>
      <c r="J4122" s="191"/>
    </row>
    <row r="4123" spans="2:10">
      <c r="B4123" s="168">
        <v>4119</v>
      </c>
      <c r="C4123" s="181">
        <v>0.46229704001931338</v>
      </c>
      <c r="D4123" s="181">
        <v>1.8205678914307464E-3</v>
      </c>
      <c r="E4123" s="182">
        <v>0.66624987067685759</v>
      </c>
      <c r="F4123" s="183">
        <v>0.53176996618614158</v>
      </c>
      <c r="G4123" s="183">
        <v>1.2261736590461543E-5</v>
      </c>
      <c r="H4123" s="183">
        <v>0.2163140982923471</v>
      </c>
      <c r="I4123" s="191"/>
      <c r="J4123" s="191"/>
    </row>
    <row r="4124" spans="2:10">
      <c r="B4124" s="168">
        <v>4120</v>
      </c>
      <c r="C4124" s="181">
        <v>0.4314777880609767</v>
      </c>
      <c r="D4124" s="181">
        <v>1.7477201763607115E-3</v>
      </c>
      <c r="E4124" s="182">
        <v>0.58205505836494031</v>
      </c>
      <c r="F4124" s="183">
        <v>0.59844757765705947</v>
      </c>
      <c r="G4124" s="183">
        <v>1.6902228062542276E-5</v>
      </c>
      <c r="H4124" s="183">
        <v>0.24521212979747378</v>
      </c>
      <c r="I4124" s="191"/>
      <c r="J4124" s="191"/>
    </row>
    <row r="4125" spans="2:10">
      <c r="B4125" s="168">
        <v>4121</v>
      </c>
      <c r="C4125" s="181">
        <v>0.39116138828423413</v>
      </c>
      <c r="D4125" s="181">
        <v>1.6370182889234367E-3</v>
      </c>
      <c r="E4125" s="182">
        <v>0.50461503788471085</v>
      </c>
      <c r="F4125" s="183">
        <v>0.63574718095157456</v>
      </c>
      <c r="G4125" s="183">
        <v>2.1034636526730984E-5</v>
      </c>
      <c r="H4125" s="183">
        <v>0.2903993679534137</v>
      </c>
      <c r="I4125" s="191"/>
      <c r="J4125" s="191"/>
    </row>
    <row r="4126" spans="2:10">
      <c r="B4126" s="168">
        <v>4122</v>
      </c>
      <c r="C4126" s="181">
        <v>0.34338984427844577</v>
      </c>
      <c r="D4126" s="181">
        <v>1.684336577168759E-3</v>
      </c>
      <c r="E4126" s="182">
        <v>0.43138599845836695</v>
      </c>
      <c r="F4126" s="183">
        <v>0.63753038881095525</v>
      </c>
      <c r="G4126" s="183">
        <v>7.0115455089103233E-6</v>
      </c>
      <c r="H4126" s="183">
        <v>0.35083736734638288</v>
      </c>
      <c r="I4126" s="191"/>
      <c r="J4126" s="191"/>
    </row>
    <row r="4127" spans="2:10">
      <c r="B4127" s="168">
        <v>4123</v>
      </c>
      <c r="C4127" s="181">
        <v>0.29139031319668696</v>
      </c>
      <c r="D4127" s="181">
        <v>1.7712018475327779E-3</v>
      </c>
      <c r="E4127" s="182">
        <v>0.37082858282048153</v>
      </c>
      <c r="F4127" s="183">
        <v>0.59565865214873737</v>
      </c>
      <c r="G4127" s="183">
        <v>5.4771348250763298E-5</v>
      </c>
      <c r="H4127" s="183">
        <v>0.43799454165640933</v>
      </c>
      <c r="I4127" s="191"/>
      <c r="J4127" s="191"/>
    </row>
    <row r="4128" spans="2:10">
      <c r="B4128" s="168">
        <v>4124</v>
      </c>
      <c r="C4128" s="181">
        <v>0.23089377152434018</v>
      </c>
      <c r="D4128" s="181">
        <v>2.0722830357340085E-3</v>
      </c>
      <c r="E4128" s="182">
        <v>0.44653708880448773</v>
      </c>
      <c r="F4128" s="183">
        <v>0.51873735203699833</v>
      </c>
      <c r="G4128" s="183">
        <v>2.7165504821961799E-5</v>
      </c>
      <c r="H4128" s="183">
        <v>0.5715005346587001</v>
      </c>
      <c r="I4128" s="191"/>
      <c r="J4128" s="191"/>
    </row>
    <row r="4129" spans="2:10">
      <c r="B4129" s="168">
        <v>4125</v>
      </c>
      <c r="C4129" s="181">
        <v>0.17684200444191639</v>
      </c>
      <c r="D4129" s="181">
        <v>2.4635414029589549E-3</v>
      </c>
      <c r="E4129" s="182">
        <v>0.62791050618406641</v>
      </c>
      <c r="F4129" s="183">
        <v>0.42728854805392613</v>
      </c>
      <c r="G4129" s="183">
        <v>9.0777497410046842E-5</v>
      </c>
      <c r="H4129" s="183">
        <v>0.67248765319010362</v>
      </c>
      <c r="I4129" s="191"/>
      <c r="J4129" s="191"/>
    </row>
    <row r="4130" spans="2:10">
      <c r="B4130" s="168">
        <v>4126</v>
      </c>
      <c r="C4130" s="181">
        <v>0.13950779139304303</v>
      </c>
      <c r="D4130" s="181">
        <v>1.3713823074802236E-3</v>
      </c>
      <c r="E4130" s="182">
        <v>0.60839628951197</v>
      </c>
      <c r="F4130" s="183">
        <v>0.34872690632225595</v>
      </c>
      <c r="G4130" s="183">
        <v>2.6779361735963824E-4</v>
      </c>
      <c r="H4130" s="183">
        <v>0.48303482915751506</v>
      </c>
      <c r="I4130" s="191"/>
      <c r="J4130" s="191"/>
    </row>
    <row r="4131" spans="2:10">
      <c r="B4131" s="168">
        <v>4127</v>
      </c>
      <c r="C4131" s="181">
        <v>0.11659699068911726</v>
      </c>
      <c r="D4131" s="181">
        <v>1.3298251055054824E-3</v>
      </c>
      <c r="E4131" s="182">
        <v>0.59449446157300212</v>
      </c>
      <c r="F4131" s="183">
        <v>0.28307880055655843</v>
      </c>
      <c r="G4131" s="183">
        <v>4.1866039850305196E-4</v>
      </c>
      <c r="H4131" s="183">
        <v>0.21399023157429725</v>
      </c>
      <c r="I4131" s="191"/>
      <c r="J4131" s="191"/>
    </row>
    <row r="4132" spans="2:10">
      <c r="B4132" s="168">
        <v>4128</v>
      </c>
      <c r="C4132" s="181">
        <v>0.10225398360152678</v>
      </c>
      <c r="D4132" s="181">
        <v>1.9347670015732983E-3</v>
      </c>
      <c r="E4132" s="182">
        <v>0.58025155418890229</v>
      </c>
      <c r="F4132" s="183">
        <v>0.22760201947497188</v>
      </c>
      <c r="G4132" s="183">
        <v>1.046278402051842E-3</v>
      </c>
      <c r="H4132" s="183">
        <v>0.11423905096338674</v>
      </c>
      <c r="I4132" s="191"/>
      <c r="J4132" s="191"/>
    </row>
    <row r="4133" spans="2:10">
      <c r="B4133" s="168">
        <v>4129</v>
      </c>
      <c r="C4133" s="181">
        <v>9.3283780186647972E-2</v>
      </c>
      <c r="D4133" s="181">
        <v>2.6279612751522493E-3</v>
      </c>
      <c r="E4133" s="182">
        <v>0.57247952955871129</v>
      </c>
      <c r="F4133" s="183">
        <v>0.1878804472968206</v>
      </c>
      <c r="G4133" s="183">
        <v>1.9974436650262925E-3</v>
      </c>
      <c r="H4133" s="183">
        <v>9.5622008339140946E-2</v>
      </c>
      <c r="I4133" s="191"/>
      <c r="J4133" s="191"/>
    </row>
    <row r="4134" spans="2:10">
      <c r="B4134" s="168">
        <v>4130</v>
      </c>
      <c r="C4134" s="181">
        <v>8.4705246533688341E-2</v>
      </c>
      <c r="D4134" s="181">
        <v>3.6396239029894504E-3</v>
      </c>
      <c r="E4134" s="182">
        <v>0.56913914481383288</v>
      </c>
      <c r="F4134" s="183">
        <v>0.16154431096050587</v>
      </c>
      <c r="G4134" s="183">
        <v>3.637738847704994E-3</v>
      </c>
      <c r="H4134" s="183">
        <v>9.2589409021094263E-2</v>
      </c>
      <c r="I4134" s="191"/>
      <c r="J4134" s="191"/>
    </row>
    <row r="4135" spans="2:10">
      <c r="B4135" s="168">
        <v>4131</v>
      </c>
      <c r="C4135" s="181">
        <v>8.2630163115729099E-2</v>
      </c>
      <c r="D4135" s="181">
        <v>4.8882712621260383E-3</v>
      </c>
      <c r="E4135" s="182">
        <v>0.57585313162640217</v>
      </c>
      <c r="F4135" s="183">
        <v>0.1401340949970169</v>
      </c>
      <c r="G4135" s="183">
        <v>5.5896244030236341E-3</v>
      </c>
      <c r="H4135" s="183">
        <v>9.2543630275680605E-2</v>
      </c>
      <c r="I4135" s="191"/>
      <c r="J4135" s="191"/>
    </row>
    <row r="4136" spans="2:10">
      <c r="B4136" s="168">
        <v>4132</v>
      </c>
      <c r="C4136" s="181">
        <v>9.0723624533377401E-2</v>
      </c>
      <c r="D4136" s="181">
        <v>6.6099828540003283E-3</v>
      </c>
      <c r="E4136" s="182">
        <v>0.6046925066960509</v>
      </c>
      <c r="F4136" s="183">
        <v>0.11953425881743125</v>
      </c>
      <c r="G4136" s="183">
        <v>7.9654544201274036E-3</v>
      </c>
      <c r="H4136" s="183">
        <v>9.2974867821590548E-2</v>
      </c>
      <c r="I4136" s="191"/>
      <c r="J4136" s="191"/>
    </row>
    <row r="4137" spans="2:10">
      <c r="B4137" s="168">
        <v>4133</v>
      </c>
      <c r="C4137" s="181">
        <v>9.6283058801675647E-2</v>
      </c>
      <c r="D4137" s="181">
        <v>7.1666968154121616E-3</v>
      </c>
      <c r="E4137" s="182">
        <v>0.53737590332084573</v>
      </c>
      <c r="F4137" s="183">
        <v>0.10471654065949418</v>
      </c>
      <c r="G4137" s="183">
        <v>1.04832428296362E-2</v>
      </c>
      <c r="H4137" s="183">
        <v>0.1018752614746983</v>
      </c>
      <c r="I4137" s="191"/>
      <c r="J4137" s="191"/>
    </row>
    <row r="4138" spans="2:10">
      <c r="B4138" s="168">
        <v>4134</v>
      </c>
      <c r="C4138" s="181">
        <v>0.13058587920314393</v>
      </c>
      <c r="D4138" s="181">
        <v>8.5562358755597156E-3</v>
      </c>
      <c r="E4138" s="182">
        <v>0.47175892547459281</v>
      </c>
      <c r="F4138" s="183">
        <v>0.1033092875156526</v>
      </c>
      <c r="G4138" s="183">
        <v>1.02473906973727E-2</v>
      </c>
      <c r="H4138" s="183">
        <v>0.18091813110873922</v>
      </c>
      <c r="I4138" s="191"/>
      <c r="J4138" s="191"/>
    </row>
    <row r="4139" spans="2:10">
      <c r="B4139" s="168">
        <v>4135</v>
      </c>
      <c r="C4139" s="181">
        <v>0.17947278697932317</v>
      </c>
      <c r="D4139" s="181">
        <v>7.1544820253846269E-3</v>
      </c>
      <c r="E4139" s="182">
        <v>0.61622290151613834</v>
      </c>
      <c r="F4139" s="183">
        <v>0.11961472450345312</v>
      </c>
      <c r="G4139" s="183">
        <v>5.8807559665457832E-3</v>
      </c>
      <c r="H4139" s="183">
        <v>0.26682278483134081</v>
      </c>
      <c r="I4139" s="191"/>
      <c r="J4139" s="191"/>
    </row>
    <row r="4140" spans="2:10">
      <c r="B4140" s="168">
        <v>4136</v>
      </c>
      <c r="C4140" s="181">
        <v>0.22016305378781273</v>
      </c>
      <c r="D4140" s="181">
        <v>4.8520077451695348E-3</v>
      </c>
      <c r="E4140" s="182">
        <v>0.76287333196948814</v>
      </c>
      <c r="F4140" s="183">
        <v>0.1442816632733066</v>
      </c>
      <c r="G4140" s="183">
        <v>2.9318083165397781E-3</v>
      </c>
      <c r="H4140" s="183">
        <v>0.27288383780070108</v>
      </c>
      <c r="I4140" s="191"/>
      <c r="J4140" s="191"/>
    </row>
    <row r="4141" spans="2:10">
      <c r="B4141" s="168">
        <v>4137</v>
      </c>
      <c r="C4141" s="181">
        <v>0.26823235963278735</v>
      </c>
      <c r="D4141" s="181">
        <v>3.2551080241160061E-3</v>
      </c>
      <c r="E4141" s="182">
        <v>0.8776530831534729</v>
      </c>
      <c r="F4141" s="183">
        <v>0.17826603893318818</v>
      </c>
      <c r="G4141" s="183">
        <v>1.2175362479119882E-3</v>
      </c>
      <c r="H4141" s="183">
        <v>0.25727407946572778</v>
      </c>
      <c r="I4141" s="191"/>
      <c r="J4141" s="191"/>
    </row>
    <row r="4142" spans="2:10">
      <c r="B4142" s="168">
        <v>4138</v>
      </c>
      <c r="C4142" s="181">
        <v>0.32071937505604647</v>
      </c>
      <c r="D4142" s="181">
        <v>2.6114936901112714E-3</v>
      </c>
      <c r="E4142" s="182">
        <v>0.94112849029658685</v>
      </c>
      <c r="F4142" s="183">
        <v>0.2103405439528645</v>
      </c>
      <c r="G4142" s="183">
        <v>5.0262958360734484E-4</v>
      </c>
      <c r="H4142" s="183">
        <v>0.24205498406608592</v>
      </c>
      <c r="I4142" s="191"/>
      <c r="J4142" s="191"/>
    </row>
    <row r="4143" spans="2:10">
      <c r="B4143" s="168">
        <v>4139</v>
      </c>
      <c r="C4143" s="181">
        <v>0.35557123789593842</v>
      </c>
      <c r="D4143" s="181">
        <v>2.1134441962197565E-3</v>
      </c>
      <c r="E4143" s="182">
        <v>0.964763287862759</v>
      </c>
      <c r="F4143" s="183">
        <v>0.2358976731592094</v>
      </c>
      <c r="G4143" s="183">
        <v>3.3696065083400981E-4</v>
      </c>
      <c r="H4143" s="183">
        <v>0.22410521737450692</v>
      </c>
      <c r="I4143" s="191"/>
      <c r="J4143" s="191"/>
    </row>
    <row r="4144" spans="2:10">
      <c r="B4144" s="168">
        <v>4140</v>
      </c>
      <c r="C4144" s="181">
        <v>0.37425577362864776</v>
      </c>
      <c r="D4144" s="181">
        <v>1.9464633453269149E-3</v>
      </c>
      <c r="E4144" s="182">
        <v>0.9578345692527388</v>
      </c>
      <c r="F4144" s="183">
        <v>0.26535669862873673</v>
      </c>
      <c r="G4144" s="183">
        <v>3.2598605786354149E-4</v>
      </c>
      <c r="H4144" s="183">
        <v>0.21328176359132589</v>
      </c>
      <c r="I4144" s="191"/>
      <c r="J4144" s="191"/>
    </row>
    <row r="4145" spans="2:10">
      <c r="B4145" s="168">
        <v>4141</v>
      </c>
      <c r="C4145" s="181">
        <v>0.38916002235070779</v>
      </c>
      <c r="D4145" s="181">
        <v>1.8733984712549306E-3</v>
      </c>
      <c r="E4145" s="182">
        <v>0.90228099157943198</v>
      </c>
      <c r="F4145" s="183">
        <v>0.30077177073429984</v>
      </c>
      <c r="G4145" s="183">
        <v>5.2535783016038318E-5</v>
      </c>
      <c r="H4145" s="183">
        <v>0.20529032942085315</v>
      </c>
      <c r="I4145" s="191"/>
      <c r="J4145" s="191"/>
    </row>
    <row r="4146" spans="2:10">
      <c r="B4146" s="168">
        <v>4142</v>
      </c>
      <c r="C4146" s="181">
        <v>0.39190468100431158</v>
      </c>
      <c r="D4146" s="181">
        <v>1.9133707843748432E-3</v>
      </c>
      <c r="E4146" s="182">
        <v>0.781493319600012</v>
      </c>
      <c r="F4146" s="183">
        <v>0.32854343007843961</v>
      </c>
      <c r="G4146" s="183">
        <v>2.5370278194076519E-5</v>
      </c>
      <c r="H4146" s="183">
        <v>0.20450485788345724</v>
      </c>
      <c r="I4146" s="191"/>
      <c r="J4146" s="191"/>
    </row>
    <row r="4147" spans="2:10">
      <c r="B4147" s="168">
        <v>4143</v>
      </c>
      <c r="C4147" s="181">
        <v>0.38235084869263691</v>
      </c>
      <c r="D4147" s="181">
        <v>1.964467372465771E-3</v>
      </c>
      <c r="E4147" s="182">
        <v>0.66624987067685759</v>
      </c>
      <c r="F4147" s="183">
        <v>0.35866269477376145</v>
      </c>
      <c r="G4147" s="183">
        <v>2.6013850004073139E-5</v>
      </c>
      <c r="H4147" s="183">
        <v>0.21649862456480437</v>
      </c>
      <c r="I4147" s="191"/>
      <c r="J4147" s="191"/>
    </row>
    <row r="4148" spans="2:10">
      <c r="B4148" s="168">
        <v>4144</v>
      </c>
      <c r="C4148" s="181">
        <v>0.3433057293949916</v>
      </c>
      <c r="D4148" s="181">
        <v>2.0017801126889496E-3</v>
      </c>
      <c r="E4148" s="182">
        <v>0.58205505836494031</v>
      </c>
      <c r="F4148" s="183">
        <v>0.38044717615603918</v>
      </c>
      <c r="G4148" s="183">
        <v>9.382599545739902E-6</v>
      </c>
      <c r="H4148" s="183">
        <v>0.24545804721984987</v>
      </c>
      <c r="I4148" s="191"/>
      <c r="J4148" s="191"/>
    </row>
    <row r="4149" spans="2:10">
      <c r="B4149" s="168">
        <v>4145</v>
      </c>
      <c r="C4149" s="181">
        <v>0.29198495498189736</v>
      </c>
      <c r="D4149" s="181">
        <v>1.8438166482289326E-3</v>
      </c>
      <c r="E4149" s="182">
        <v>0.50461503788471085</v>
      </c>
      <c r="F4149" s="183">
        <v>0.38846550936968538</v>
      </c>
      <c r="G4149" s="183">
        <v>1.2464969793618354E-5</v>
      </c>
      <c r="H4149" s="183">
        <v>0.29172262949232614</v>
      </c>
      <c r="I4149" s="191"/>
      <c r="J4149" s="191"/>
    </row>
    <row r="4150" spans="2:10">
      <c r="B4150" s="168">
        <v>4146</v>
      </c>
      <c r="C4150" s="181">
        <v>0.23908392483420138</v>
      </c>
      <c r="D4150" s="181">
        <v>1.9612576878170872E-3</v>
      </c>
      <c r="E4150" s="182">
        <v>0.43138599845836695</v>
      </c>
      <c r="F4150" s="183">
        <v>0.37350937230456011</v>
      </c>
      <c r="G4150" s="183">
        <v>6.9099289073319205E-6</v>
      </c>
      <c r="H4150" s="183">
        <v>0.35225430331232555</v>
      </c>
      <c r="I4150" s="191"/>
      <c r="J4150" s="191"/>
    </row>
    <row r="4151" spans="2:10">
      <c r="B4151" s="168">
        <v>4147</v>
      </c>
      <c r="C4151" s="181">
        <v>0.19560134225492623</v>
      </c>
      <c r="D4151" s="181">
        <v>2.0616084310840234E-3</v>
      </c>
      <c r="E4151" s="182">
        <v>0.37082858282048153</v>
      </c>
      <c r="F4151" s="183">
        <v>0.33947062886967572</v>
      </c>
      <c r="G4151" s="183">
        <v>7.0962260102256752E-5</v>
      </c>
      <c r="H4151" s="183">
        <v>0.4368220236163638</v>
      </c>
      <c r="I4151" s="191"/>
      <c r="J4151" s="191"/>
    </row>
    <row r="4152" spans="2:10">
      <c r="B4152" s="168">
        <v>4148</v>
      </c>
      <c r="C4152" s="181">
        <v>0.16125549133096923</v>
      </c>
      <c r="D4152" s="181">
        <v>2.266538515436874E-3</v>
      </c>
      <c r="E4152" s="182">
        <v>0.44653708880448773</v>
      </c>
      <c r="F4152" s="183">
        <v>0.30111083672488453</v>
      </c>
      <c r="G4152" s="183">
        <v>1.446342962466045E-5</v>
      </c>
      <c r="H4152" s="183">
        <v>0.56849695500778463</v>
      </c>
      <c r="I4152" s="191"/>
      <c r="J4152" s="191"/>
    </row>
    <row r="4153" spans="2:10">
      <c r="B4153" s="168">
        <v>4149</v>
      </c>
      <c r="C4153" s="181">
        <v>0.1330899222397639</v>
      </c>
      <c r="D4153" s="181">
        <v>2.7434082059475794E-3</v>
      </c>
      <c r="E4153" s="182">
        <v>0.62791050618406641</v>
      </c>
      <c r="F4153" s="183">
        <v>0.26627571053631371</v>
      </c>
      <c r="G4153" s="183">
        <v>3.8106225591904014E-5</v>
      </c>
      <c r="H4153" s="183">
        <v>0.66942153571549246</v>
      </c>
      <c r="I4153" s="191"/>
      <c r="J4153" s="191"/>
    </row>
    <row r="4154" spans="2:10">
      <c r="B4154" s="168">
        <v>4150</v>
      </c>
      <c r="C4154" s="181">
        <v>0.10745713769882924</v>
      </c>
      <c r="D4154" s="181">
        <v>1.3689250152530124E-3</v>
      </c>
      <c r="E4154" s="182">
        <v>0.60839628951197</v>
      </c>
      <c r="F4154" s="183">
        <v>0.22707523469244684</v>
      </c>
      <c r="G4154" s="183">
        <v>7.9633543436947774E-5</v>
      </c>
      <c r="H4154" s="183">
        <v>0.48036943006520422</v>
      </c>
      <c r="I4154" s="191"/>
      <c r="J4154" s="191"/>
    </row>
    <row r="4155" spans="2:10">
      <c r="B4155" s="168">
        <v>4151</v>
      </c>
      <c r="C4155" s="181">
        <v>8.6615016502216452E-2</v>
      </c>
      <c r="D4155" s="181">
        <v>6.4898460375964115E-4</v>
      </c>
      <c r="E4155" s="182">
        <v>0.59449446157300212</v>
      </c>
      <c r="F4155" s="183">
        <v>0.18646554060443704</v>
      </c>
      <c r="G4155" s="183">
        <v>1.6953036363331501E-4</v>
      </c>
      <c r="H4155" s="183">
        <v>0.21400690244690471</v>
      </c>
      <c r="I4155" s="191"/>
      <c r="J4155" s="191"/>
    </row>
    <row r="4156" spans="2:10">
      <c r="B4156" s="168">
        <v>4152</v>
      </c>
      <c r="C4156" s="181">
        <v>7.535015165215031E-2</v>
      </c>
      <c r="D4156" s="181">
        <v>7.9842369156511847E-4</v>
      </c>
      <c r="E4156" s="182">
        <v>0.51048770670480803</v>
      </c>
      <c r="F4156" s="183">
        <v>0.15710483910086276</v>
      </c>
      <c r="G4156" s="183">
        <v>4.0572121790206738E-4</v>
      </c>
      <c r="H4156" s="183">
        <v>0.11450146284701981</v>
      </c>
      <c r="I4156" s="191"/>
      <c r="J4156" s="191"/>
    </row>
    <row r="4157" spans="2:10">
      <c r="B4157" s="168">
        <v>4153</v>
      </c>
      <c r="C4157" s="181">
        <v>7.1155943287496082E-2</v>
      </c>
      <c r="D4157" s="181">
        <v>1.006378537559088E-3</v>
      </c>
      <c r="E4157" s="182">
        <v>0.47620682176096524</v>
      </c>
      <c r="F4157" s="183">
        <v>0.13616362707595195</v>
      </c>
      <c r="G4157" s="183">
        <v>6.570190736054773E-4</v>
      </c>
      <c r="H4157" s="183">
        <v>9.5572436749694956E-2</v>
      </c>
      <c r="I4157" s="191"/>
      <c r="J4157" s="191"/>
    </row>
    <row r="4158" spans="2:10">
      <c r="B4158" s="168">
        <v>4154</v>
      </c>
      <c r="C4158" s="181">
        <v>6.8761727376396409E-2</v>
      </c>
      <c r="D4158" s="181">
        <v>1.2420262571237579E-3</v>
      </c>
      <c r="E4158" s="182">
        <v>0.45879608594362753</v>
      </c>
      <c r="F4158" s="183">
        <v>0.12084746295036096</v>
      </c>
      <c r="G4158" s="183">
        <v>1.1569727533712582E-3</v>
      </c>
      <c r="H4158" s="183">
        <v>9.1967382599789912E-2</v>
      </c>
      <c r="I4158" s="191"/>
      <c r="J4158" s="191"/>
    </row>
    <row r="4159" spans="2:10">
      <c r="B4159" s="168">
        <v>4155</v>
      </c>
      <c r="C4159" s="181">
        <v>6.8215960155299515E-2</v>
      </c>
      <c r="D4159" s="181">
        <v>1.5906468754063358E-3</v>
      </c>
      <c r="E4159" s="182">
        <v>0.45065589943431339</v>
      </c>
      <c r="F4159" s="183">
        <v>0.10907099607452263</v>
      </c>
      <c r="G4159" s="183">
        <v>1.4650742893569965E-3</v>
      </c>
      <c r="H4159" s="183">
        <v>9.1547788203002481E-2</v>
      </c>
      <c r="I4159" s="191"/>
      <c r="J4159" s="191"/>
    </row>
    <row r="4160" spans="2:10">
      <c r="B4160" s="168">
        <v>4156</v>
      </c>
      <c r="C4160" s="181">
        <v>7.3791400835264143E-2</v>
      </c>
      <c r="D4160" s="181">
        <v>2.1494472261072033E-3</v>
      </c>
      <c r="E4160" s="182">
        <v>0.45810420246095668</v>
      </c>
      <c r="F4160" s="183">
        <v>9.4878214287844681E-2</v>
      </c>
      <c r="G4160" s="183">
        <v>1.8913559329784264E-3</v>
      </c>
      <c r="H4160" s="183">
        <v>9.19596205003749E-2</v>
      </c>
      <c r="I4160" s="191"/>
      <c r="J4160" s="191"/>
    </row>
    <row r="4161" spans="2:10">
      <c r="B4161" s="168">
        <v>4157</v>
      </c>
      <c r="C4161" s="181">
        <v>7.2921216550869972E-2</v>
      </c>
      <c r="D4161" s="181">
        <v>2.5087113712022502E-3</v>
      </c>
      <c r="E4161" s="182">
        <v>0.32552166775722619</v>
      </c>
      <c r="F4161" s="183">
        <v>8.0799787548524821E-2</v>
      </c>
      <c r="G4161" s="183">
        <v>2.4714512391890487E-3</v>
      </c>
      <c r="H4161" s="183">
        <v>9.7461008460776558E-2</v>
      </c>
      <c r="I4161" s="191"/>
      <c r="J4161" s="191"/>
    </row>
    <row r="4162" spans="2:10">
      <c r="B4162" s="168">
        <v>4158</v>
      </c>
      <c r="C4162" s="181">
        <v>8.5226560734452034E-2</v>
      </c>
      <c r="D4162" s="181">
        <v>5.0778429390063561E-3</v>
      </c>
      <c r="E4162" s="182">
        <v>0.15097765777530189</v>
      </c>
      <c r="F4162" s="183">
        <v>7.3178645923849511E-2</v>
      </c>
      <c r="G4162" s="183">
        <v>2.7344350040739767E-3</v>
      </c>
      <c r="H4162" s="183">
        <v>0.13235561458671358</v>
      </c>
      <c r="I4162" s="191"/>
      <c r="J4162" s="191"/>
    </row>
    <row r="4163" spans="2:10">
      <c r="B4163" s="168">
        <v>4159</v>
      </c>
      <c r="C4163" s="181">
        <v>0.10351523735944114</v>
      </c>
      <c r="D4163" s="181">
        <v>7.7202727303105362E-3</v>
      </c>
      <c r="E4163" s="182">
        <v>0.164516622838871</v>
      </c>
      <c r="F4163" s="183">
        <v>7.249799723527646E-2</v>
      </c>
      <c r="G4163" s="183">
        <v>2.5678176496859101E-3</v>
      </c>
      <c r="H4163" s="183">
        <v>0.20446781149988549</v>
      </c>
      <c r="I4163" s="191"/>
      <c r="J4163" s="191"/>
    </row>
    <row r="4164" spans="2:10">
      <c r="B4164" s="168">
        <v>4160</v>
      </c>
      <c r="C4164" s="181">
        <v>0.11828724559859277</v>
      </c>
      <c r="D4164" s="181">
        <v>7.9582088589628917E-3</v>
      </c>
      <c r="E4164" s="182">
        <v>0.19313579492822655</v>
      </c>
      <c r="F4164" s="183">
        <v>7.4588519201426173E-2</v>
      </c>
      <c r="G4164" s="183">
        <v>2.66381146597698E-3</v>
      </c>
      <c r="H4164" s="183">
        <v>0.27344570795153889</v>
      </c>
      <c r="I4164" s="191"/>
      <c r="J4164" s="191"/>
    </row>
    <row r="4165" spans="2:10">
      <c r="B4165" s="168">
        <v>4161</v>
      </c>
      <c r="C4165" s="181">
        <v>0.13271363603616057</v>
      </c>
      <c r="D4165" s="181">
        <v>9.1878346032428591E-3</v>
      </c>
      <c r="E4165" s="182">
        <v>0.225360840165098</v>
      </c>
      <c r="F4165" s="183">
        <v>7.5950609513781644E-2</v>
      </c>
      <c r="G4165" s="183">
        <v>2.8126797872893529E-3</v>
      </c>
      <c r="H4165" s="183">
        <v>0.30451351086019141</v>
      </c>
      <c r="I4165" s="191"/>
      <c r="J4165" s="191"/>
    </row>
    <row r="4166" spans="2:10">
      <c r="B4166" s="168">
        <v>4162</v>
      </c>
      <c r="C4166" s="181">
        <v>0.15235559506037361</v>
      </c>
      <c r="D4166" s="181">
        <v>9.8106711656280165E-3</v>
      </c>
      <c r="E4166" s="182">
        <v>0.25330566004556926</v>
      </c>
      <c r="F4166" s="183">
        <v>8.0572835701446063E-2</v>
      </c>
      <c r="G4166" s="183">
        <v>2.8093603116377897E-3</v>
      </c>
      <c r="H4166" s="183">
        <v>0.30276395129317862</v>
      </c>
      <c r="I4166" s="191"/>
      <c r="J4166" s="191"/>
    </row>
    <row r="4167" spans="2:10">
      <c r="B4167" s="168">
        <v>4163</v>
      </c>
      <c r="C4167" s="181">
        <v>0.16875691693106512</v>
      </c>
      <c r="D4167" s="181">
        <v>1.0407416131087201E-2</v>
      </c>
      <c r="E4167" s="182">
        <v>0.27117209473806109</v>
      </c>
      <c r="F4167" s="183">
        <v>8.4748915169826466E-2</v>
      </c>
      <c r="G4167" s="183">
        <v>2.6895543383768459E-3</v>
      </c>
      <c r="H4167" s="183">
        <v>0.28217904005587308</v>
      </c>
      <c r="I4167" s="191"/>
      <c r="J4167" s="191"/>
    </row>
    <row r="4168" spans="2:10">
      <c r="B4168" s="168">
        <v>4164</v>
      </c>
      <c r="C4168" s="181">
        <v>0.17503964055798857</v>
      </c>
      <c r="D4168" s="181">
        <v>1.0359484502475961E-2</v>
      </c>
      <c r="E4168" s="182">
        <v>0.28052446752423638</v>
      </c>
      <c r="F4168" s="183">
        <v>8.8641123833277977E-2</v>
      </c>
      <c r="G4168" s="183">
        <v>2.6232664419471976E-3</v>
      </c>
      <c r="H4168" s="183">
        <v>0.26569710400481128</v>
      </c>
      <c r="I4168" s="191"/>
      <c r="J4168" s="191"/>
    </row>
    <row r="4169" spans="2:10">
      <c r="B4169" s="168">
        <v>4165</v>
      </c>
      <c r="C4169" s="181">
        <v>0.17727019829903842</v>
      </c>
      <c r="D4169" s="181">
        <v>1.0064426933387917E-2</v>
      </c>
      <c r="E4169" s="182">
        <v>0.28293173662063981</v>
      </c>
      <c r="F4169" s="183">
        <v>9.6348626444879029E-2</v>
      </c>
      <c r="G4169" s="183">
        <v>1.9470757028439258E-3</v>
      </c>
      <c r="H4169" s="183">
        <v>0.25643524349485369</v>
      </c>
      <c r="I4169" s="191"/>
      <c r="J4169" s="191"/>
    </row>
    <row r="4170" spans="2:10">
      <c r="B4170" s="168">
        <v>4166</v>
      </c>
      <c r="C4170" s="181">
        <v>0.18328117102649924</v>
      </c>
      <c r="D4170" s="181">
        <v>9.307989560403818E-3</v>
      </c>
      <c r="E4170" s="182">
        <v>0.28014464752285245</v>
      </c>
      <c r="F4170" s="183">
        <v>0.10877040467931066</v>
      </c>
      <c r="G4170" s="183">
        <v>1.2999134395915545E-3</v>
      </c>
      <c r="H4170" s="183">
        <v>0.25734446759451401</v>
      </c>
      <c r="I4170" s="191"/>
      <c r="J4170" s="191"/>
    </row>
    <row r="4171" spans="2:10">
      <c r="B4171" s="168">
        <v>4167</v>
      </c>
      <c r="C4171" s="181">
        <v>0.1885186704425528</v>
      </c>
      <c r="D4171" s="181">
        <v>9.0974346772740352E-3</v>
      </c>
      <c r="E4171" s="182">
        <v>0.27837977549096843</v>
      </c>
      <c r="F4171" s="183">
        <v>0.12104586912990513</v>
      </c>
      <c r="G4171" s="183">
        <v>9.6132692313229205E-4</v>
      </c>
      <c r="H4171" s="183">
        <v>0.26552360344175036</v>
      </c>
      <c r="I4171" s="191"/>
      <c r="J4171" s="191"/>
    </row>
    <row r="4172" spans="2:10">
      <c r="B4172" s="168">
        <v>4168</v>
      </c>
      <c r="C4172" s="181">
        <v>0.1864559940925522</v>
      </c>
      <c r="D4172" s="181">
        <v>8.8639696452023596E-3</v>
      </c>
      <c r="E4172" s="182">
        <v>0.2733000633024355</v>
      </c>
      <c r="F4172" s="183">
        <v>0.13513915478553828</v>
      </c>
      <c r="G4172" s="183">
        <v>6.7541167849116982E-4</v>
      </c>
      <c r="H4172" s="183">
        <v>0.28539501897259961</v>
      </c>
      <c r="I4172" s="191"/>
      <c r="J4172" s="191"/>
    </row>
    <row r="4173" spans="2:10">
      <c r="B4173" s="168">
        <v>4169</v>
      </c>
      <c r="C4173" s="181">
        <v>0.1752112917923272</v>
      </c>
      <c r="D4173" s="181">
        <v>8.9008069601572114E-3</v>
      </c>
      <c r="E4173" s="182">
        <v>0.26235710443820254</v>
      </c>
      <c r="F4173" s="183">
        <v>0.15278889275665097</v>
      </c>
      <c r="G4173" s="183">
        <v>6.1447558974464956E-4</v>
      </c>
      <c r="H4173" s="183">
        <v>0.31985777011290056</v>
      </c>
      <c r="I4173" s="191"/>
      <c r="J4173" s="191"/>
    </row>
    <row r="4174" spans="2:10">
      <c r="B4174" s="168">
        <v>4170</v>
      </c>
      <c r="C4174" s="181">
        <v>0.16081623095485051</v>
      </c>
      <c r="D4174" s="181">
        <v>8.8534329762992806E-3</v>
      </c>
      <c r="E4174" s="182">
        <v>0.25089187796470391</v>
      </c>
      <c r="F4174" s="183">
        <v>0.16412710778985429</v>
      </c>
      <c r="G4174" s="183">
        <v>5.0727007507942595E-4</v>
      </c>
      <c r="H4174" s="183">
        <v>0.36783565941989416</v>
      </c>
      <c r="I4174" s="191"/>
      <c r="J4174" s="191"/>
    </row>
    <row r="4175" spans="2:10">
      <c r="B4175" s="168">
        <v>4171</v>
      </c>
      <c r="C4175" s="181">
        <v>0.14733697757663694</v>
      </c>
      <c r="D4175" s="181">
        <v>7.9051407637824242E-3</v>
      </c>
      <c r="E4175" s="182">
        <v>0.23890107518228856</v>
      </c>
      <c r="F4175" s="183">
        <v>0.1690931575793593</v>
      </c>
      <c r="G4175" s="183">
        <v>4.2645100462406345E-4</v>
      </c>
      <c r="H4175" s="183">
        <v>0.45484650051481257</v>
      </c>
      <c r="I4175" s="191"/>
      <c r="J4175" s="191"/>
    </row>
    <row r="4176" spans="2:10">
      <c r="B4176" s="168">
        <v>4172</v>
      </c>
      <c r="C4176" s="181">
        <v>0.12933104797206946</v>
      </c>
      <c r="D4176" s="181">
        <v>7.4864722872611004E-3</v>
      </c>
      <c r="E4176" s="182">
        <v>0.34279191968945294</v>
      </c>
      <c r="F4176" s="183">
        <v>0.16469167765887499</v>
      </c>
      <c r="G4176" s="183">
        <v>4.0230012564892781E-4</v>
      </c>
      <c r="H4176" s="183">
        <v>0.59176561211783696</v>
      </c>
      <c r="I4176" s="191"/>
      <c r="J4176" s="191"/>
    </row>
    <row r="4177" spans="2:10">
      <c r="B4177" s="168">
        <v>4173</v>
      </c>
      <c r="C4177" s="181">
        <v>0.11072061878447456</v>
      </c>
      <c r="D4177" s="181">
        <v>7.3520844005485943E-3</v>
      </c>
      <c r="E4177" s="182">
        <v>0.53675334023425403</v>
      </c>
      <c r="F4177" s="183">
        <v>0.14918258894931735</v>
      </c>
      <c r="G4177" s="183">
        <v>5.9103602698056294E-4</v>
      </c>
      <c r="H4177" s="183">
        <v>0.70004875127666677</v>
      </c>
      <c r="I4177" s="191"/>
      <c r="J4177" s="191"/>
    </row>
    <row r="4178" spans="2:10">
      <c r="B4178" s="168">
        <v>4174</v>
      </c>
      <c r="C4178" s="181">
        <v>9.3186840037478305E-2</v>
      </c>
      <c r="D4178" s="181">
        <v>5.2241045780227731E-3</v>
      </c>
      <c r="E4178" s="182">
        <v>0.51908292354097452</v>
      </c>
      <c r="F4178" s="183">
        <v>0.13036713279420425</v>
      </c>
      <c r="G4178" s="183">
        <v>8.7542702259800834E-4</v>
      </c>
      <c r="H4178" s="183">
        <v>0.52046940590567004</v>
      </c>
      <c r="I4178" s="191"/>
      <c r="J4178" s="191"/>
    </row>
    <row r="4179" spans="2:10">
      <c r="B4179" s="168">
        <v>4175</v>
      </c>
      <c r="C4179" s="181">
        <v>7.9618702934813546E-2</v>
      </c>
      <c r="D4179" s="181">
        <v>2.9394042820771612E-3</v>
      </c>
      <c r="E4179" s="182">
        <v>0.50487211700092649</v>
      </c>
      <c r="F4179" s="183">
        <v>0.11079404428432849</v>
      </c>
      <c r="G4179" s="183">
        <v>1.2026663518810159E-3</v>
      </c>
      <c r="H4179" s="183">
        <v>0.23679307451377299</v>
      </c>
      <c r="I4179" s="191"/>
      <c r="J4179" s="191"/>
    </row>
    <row r="4180" spans="2:10">
      <c r="B4180" s="168">
        <v>4176</v>
      </c>
      <c r="C4180" s="181">
        <v>7.1478063923076415E-2</v>
      </c>
      <c r="D4180" s="181">
        <v>2.9470453656975427E-3</v>
      </c>
      <c r="E4180" s="182">
        <v>0.49591309226601993</v>
      </c>
      <c r="F4180" s="183">
        <v>9.8782041175884586E-2</v>
      </c>
      <c r="G4180" s="183">
        <v>1.5355284664513641E-3</v>
      </c>
      <c r="H4180" s="183">
        <v>0.12052026529797327</v>
      </c>
      <c r="I4180" s="191"/>
      <c r="J4180" s="191"/>
    </row>
    <row r="4181" spans="2:10">
      <c r="B4181" s="168">
        <v>4177</v>
      </c>
      <c r="C4181" s="181">
        <v>6.8439738289534743E-2</v>
      </c>
      <c r="D4181" s="181">
        <v>3.2526701216929231E-3</v>
      </c>
      <c r="E4181" s="182">
        <v>0.49592329563875143</v>
      </c>
      <c r="F4181" s="183">
        <v>9.2238395074314292E-2</v>
      </c>
      <c r="G4181" s="183">
        <v>1.723044968564056E-3</v>
      </c>
      <c r="H4181" s="183">
        <v>9.6808110053162436E-2</v>
      </c>
      <c r="I4181" s="191"/>
      <c r="J4181" s="191"/>
    </row>
    <row r="4182" spans="2:10">
      <c r="B4182" s="168">
        <v>4178</v>
      </c>
      <c r="C4182" s="181">
        <v>6.8392676004233668E-2</v>
      </c>
      <c r="D4182" s="181">
        <v>3.4922701683307812E-3</v>
      </c>
      <c r="E4182" s="182">
        <v>0.48723034880219251</v>
      </c>
      <c r="F4182" s="183">
        <v>8.6298138191576348E-2</v>
      </c>
      <c r="G4182" s="183">
        <v>2.1611818823696369E-3</v>
      </c>
      <c r="H4182" s="183">
        <v>9.2242937129023414E-2</v>
      </c>
      <c r="I4182" s="191"/>
      <c r="J4182" s="191"/>
    </row>
    <row r="4183" spans="2:10">
      <c r="B4183" s="168">
        <v>4179</v>
      </c>
      <c r="C4183" s="181">
        <v>6.8048311052845589E-2</v>
      </c>
      <c r="D4183" s="181">
        <v>3.7757752827520274E-3</v>
      </c>
      <c r="E4183" s="182">
        <v>0.47829221203642397</v>
      </c>
      <c r="F4183" s="183">
        <v>8.032564676880817E-2</v>
      </c>
      <c r="G4183" s="183">
        <v>2.5309308233129467E-3</v>
      </c>
      <c r="H4183" s="183">
        <v>9.1730197539255653E-2</v>
      </c>
      <c r="I4183" s="191"/>
      <c r="J4183" s="191"/>
    </row>
    <row r="4184" spans="2:10">
      <c r="B4184" s="168">
        <v>4180</v>
      </c>
      <c r="C4184" s="181">
        <v>7.106322327395144E-2</v>
      </c>
      <c r="D4184" s="181">
        <v>4.0523097700588609E-3</v>
      </c>
      <c r="E4184" s="182">
        <v>0.48281926786203344</v>
      </c>
      <c r="F4184" s="183">
        <v>7.2250360121868154E-2</v>
      </c>
      <c r="G4184" s="183">
        <v>2.9951832037241784E-3</v>
      </c>
      <c r="H4184" s="183">
        <v>9.213594364504131E-2</v>
      </c>
      <c r="I4184" s="191"/>
      <c r="J4184" s="191"/>
    </row>
    <row r="4185" spans="2:10">
      <c r="B4185" s="168">
        <v>4181</v>
      </c>
      <c r="C4185" s="181">
        <v>7.4520658849485874E-2</v>
      </c>
      <c r="D4185" s="181">
        <v>4.4452819251905758E-3</v>
      </c>
      <c r="E4185" s="182">
        <v>0.35611814154086924</v>
      </c>
      <c r="F4185" s="183">
        <v>6.62394975300587E-2</v>
      </c>
      <c r="G4185" s="183">
        <v>3.3830537719489718E-3</v>
      </c>
      <c r="H4185" s="183">
        <v>9.7389914686588822E-2</v>
      </c>
      <c r="I4185" s="191"/>
      <c r="J4185" s="191"/>
    </row>
    <row r="4186" spans="2:10">
      <c r="B4186" s="168">
        <v>4182</v>
      </c>
      <c r="C4186" s="181">
        <v>8.7137729184108531E-2</v>
      </c>
      <c r="D4186" s="181">
        <v>5.7883169238283983E-3</v>
      </c>
      <c r="E4186" s="182">
        <v>0.16733112786214888</v>
      </c>
      <c r="F4186" s="183">
        <v>7.035852013881351E-2</v>
      </c>
      <c r="G4186" s="183">
        <v>3.10801150367674E-3</v>
      </c>
      <c r="H4186" s="183">
        <v>0.13159245908513595</v>
      </c>
      <c r="I4186" s="191"/>
      <c r="J4186" s="191"/>
    </row>
    <row r="4187" spans="2:10">
      <c r="B4187" s="168">
        <v>4183</v>
      </c>
      <c r="C4187" s="181">
        <v>9.6478478752552332E-2</v>
      </c>
      <c r="D4187" s="181">
        <v>5.1763235964177841E-3</v>
      </c>
      <c r="E4187" s="182">
        <v>0.17439227596624832</v>
      </c>
      <c r="F4187" s="183">
        <v>8.2856247776118622E-2</v>
      </c>
      <c r="G4187" s="183">
        <v>2.333151044440835E-3</v>
      </c>
      <c r="H4187" s="183">
        <v>0.20272310324500739</v>
      </c>
      <c r="I4187" s="191"/>
      <c r="J4187" s="191"/>
    </row>
    <row r="4188" spans="2:10">
      <c r="B4188" s="168">
        <v>4184</v>
      </c>
      <c r="C4188" s="181">
        <v>0.11376039367905608</v>
      </c>
      <c r="D4188" s="181">
        <v>4.7674033241406639E-3</v>
      </c>
      <c r="E4188" s="182">
        <v>0.19749290008544151</v>
      </c>
      <c r="F4188" s="183">
        <v>9.4303853392761469E-2</v>
      </c>
      <c r="G4188" s="183">
        <v>1.8488124491176045E-3</v>
      </c>
      <c r="H4188" s="183">
        <v>0.27141697742261095</v>
      </c>
      <c r="I4188" s="191"/>
      <c r="J4188" s="191"/>
    </row>
    <row r="4189" spans="2:10">
      <c r="B4189" s="168">
        <v>4185</v>
      </c>
      <c r="C4189" s="181">
        <v>0.14024689222411335</v>
      </c>
      <c r="D4189" s="181">
        <v>4.3429711595334257E-3</v>
      </c>
      <c r="E4189" s="182">
        <v>0.22257521727008378</v>
      </c>
      <c r="F4189" s="183">
        <v>0.11270998260265708</v>
      </c>
      <c r="G4189" s="183">
        <v>1.410201324504656E-3</v>
      </c>
      <c r="H4189" s="183">
        <v>0.30320506787470813</v>
      </c>
      <c r="I4189" s="191"/>
      <c r="J4189" s="191"/>
    </row>
    <row r="4190" spans="2:10">
      <c r="B4190" s="168">
        <v>4186</v>
      </c>
      <c r="C4190" s="181">
        <v>0.1773614013640338</v>
      </c>
      <c r="D4190" s="181">
        <v>3.8149599292464993E-3</v>
      </c>
      <c r="E4190" s="182">
        <v>0.24465141195005574</v>
      </c>
      <c r="F4190" s="183">
        <v>0.14736690522179924</v>
      </c>
      <c r="G4190" s="183">
        <v>8.5886351654072682E-4</v>
      </c>
      <c r="H4190" s="183">
        <v>0.30177692978801746</v>
      </c>
      <c r="I4190" s="191"/>
      <c r="J4190" s="191"/>
    </row>
    <row r="4191" spans="2:10">
      <c r="B4191" s="168">
        <v>4187</v>
      </c>
      <c r="C4191" s="181">
        <v>0.21690723822064528</v>
      </c>
      <c r="D4191" s="181">
        <v>3.1410570950444012E-3</v>
      </c>
      <c r="E4191" s="182">
        <v>0.26180356764111434</v>
      </c>
      <c r="F4191" s="183">
        <v>0.19517693366645378</v>
      </c>
      <c r="G4191" s="183">
        <v>5.8988437216267431E-4</v>
      </c>
      <c r="H4191" s="183">
        <v>0.28060836159810704</v>
      </c>
      <c r="I4191" s="191"/>
      <c r="J4191" s="191"/>
    </row>
    <row r="4192" spans="2:10">
      <c r="B4192" s="168">
        <v>4188</v>
      </c>
      <c r="C4192" s="181">
        <v>0.25417778700631227</v>
      </c>
      <c r="D4192" s="181">
        <v>2.7919730611995191E-3</v>
      </c>
      <c r="E4192" s="182">
        <v>0.26189052072416813</v>
      </c>
      <c r="F4192" s="183">
        <v>0.25888300320280366</v>
      </c>
      <c r="G4192" s="183">
        <v>4.9775198673158137E-4</v>
      </c>
      <c r="H4192" s="183">
        <v>0.26501227514278536</v>
      </c>
      <c r="I4192" s="191"/>
      <c r="J4192" s="191"/>
    </row>
    <row r="4193" spans="2:10">
      <c r="B4193" s="168">
        <v>4189</v>
      </c>
      <c r="C4193" s="181">
        <v>0.2723860847685734</v>
      </c>
      <c r="D4193" s="181">
        <v>2.7901168950486563E-3</v>
      </c>
      <c r="E4193" s="182">
        <v>0.25780280047721549</v>
      </c>
      <c r="F4193" s="183">
        <v>0.32087071318971611</v>
      </c>
      <c r="G4193" s="183">
        <v>1.9700071826001203E-4</v>
      </c>
      <c r="H4193" s="183">
        <v>0.25797822537061621</v>
      </c>
      <c r="I4193" s="191"/>
      <c r="J4193" s="191"/>
    </row>
    <row r="4194" spans="2:10">
      <c r="B4194" s="168">
        <v>4190</v>
      </c>
      <c r="C4194" s="181">
        <v>0.27116282816946413</v>
      </c>
      <c r="D4194" s="181">
        <v>2.8884726098923359E-3</v>
      </c>
      <c r="E4194" s="182">
        <v>0.24970493636382243</v>
      </c>
      <c r="F4194" s="183">
        <v>0.35026175308390689</v>
      </c>
      <c r="G4194" s="183">
        <v>1.8809232952163781E-4</v>
      </c>
      <c r="H4194" s="183">
        <v>0.25882482344090529</v>
      </c>
      <c r="I4194" s="191"/>
      <c r="J4194" s="191"/>
    </row>
    <row r="4195" spans="2:10">
      <c r="B4195" s="168">
        <v>4191</v>
      </c>
      <c r="C4195" s="181">
        <v>0.26820796891235837</v>
      </c>
      <c r="D4195" s="181">
        <v>2.8747889702100435E-3</v>
      </c>
      <c r="E4195" s="182">
        <v>0.24204823273102904</v>
      </c>
      <c r="F4195" s="183">
        <v>0.36974120628819768</v>
      </c>
      <c r="G4195" s="183">
        <v>1.8758424651374567E-4</v>
      </c>
      <c r="H4195" s="183">
        <v>0.26664998991368116</v>
      </c>
      <c r="I4195" s="191"/>
      <c r="J4195" s="191"/>
    </row>
    <row r="4196" spans="2:10">
      <c r="B4196" s="168">
        <v>4192</v>
      </c>
      <c r="C4196" s="181">
        <v>0.25488990468658251</v>
      </c>
      <c r="D4196" s="181">
        <v>2.8420758798004576E-3</v>
      </c>
      <c r="E4196" s="182">
        <v>0.2372887037372288</v>
      </c>
      <c r="F4196" s="183">
        <v>0.38641311724446947</v>
      </c>
      <c r="G4196" s="183">
        <v>2.0092989352104394E-4</v>
      </c>
      <c r="H4196" s="183">
        <v>0.28623288468104685</v>
      </c>
      <c r="I4196" s="191"/>
      <c r="J4196" s="191"/>
    </row>
    <row r="4197" spans="2:10">
      <c r="B4197" s="168">
        <v>4193</v>
      </c>
      <c r="C4197" s="181">
        <v>0.23885222408576981</v>
      </c>
      <c r="D4197" s="181">
        <v>2.8221292945168966E-3</v>
      </c>
      <c r="E4197" s="182">
        <v>0.23099006980435466</v>
      </c>
      <c r="F4197" s="183">
        <v>0.39663939578612961</v>
      </c>
      <c r="G4197" s="183">
        <v>1.7816777476748003E-4</v>
      </c>
      <c r="H4197" s="183">
        <v>0.3212193129148363</v>
      </c>
      <c r="I4197" s="191"/>
      <c r="J4197" s="191"/>
    </row>
    <row r="4198" spans="2:10">
      <c r="B4198" s="168">
        <v>4194</v>
      </c>
      <c r="C4198" s="181">
        <v>0.23157310912544568</v>
      </c>
      <c r="D4198" s="181">
        <v>2.9168792501285405E-3</v>
      </c>
      <c r="E4198" s="182">
        <v>0.22453408616545167</v>
      </c>
      <c r="F4198" s="183">
        <v>0.40957609925039118</v>
      </c>
      <c r="G4198" s="183">
        <v>1.683448366149002E-4</v>
      </c>
      <c r="H4198" s="183">
        <v>0.36880512799569587</v>
      </c>
      <c r="I4198" s="191"/>
      <c r="J4198" s="191"/>
    </row>
    <row r="4199" spans="2:10">
      <c r="B4199" s="168">
        <v>4195</v>
      </c>
      <c r="C4199" s="181">
        <v>0.2138377000547933</v>
      </c>
      <c r="D4199" s="181">
        <v>3.1084984262081863E-3</v>
      </c>
      <c r="E4199" s="182">
        <v>0.21725397828425871</v>
      </c>
      <c r="F4199" s="183">
        <v>0.41026767665467506</v>
      </c>
      <c r="G4199" s="183">
        <v>1.9777977887211327E-4</v>
      </c>
      <c r="H4199" s="183">
        <v>0.45620125147976071</v>
      </c>
      <c r="I4199" s="191"/>
      <c r="J4199" s="191"/>
    </row>
    <row r="4200" spans="2:10">
      <c r="B4200" s="168">
        <v>4196</v>
      </c>
      <c r="C4200" s="181">
        <v>0.18434918272287865</v>
      </c>
      <c r="D4200" s="181">
        <v>3.6203231936229176E-3</v>
      </c>
      <c r="E4200" s="182">
        <v>0.32569416699327275</v>
      </c>
      <c r="F4200" s="183">
        <v>0.38442381518155921</v>
      </c>
      <c r="G4200" s="183">
        <v>1.5039257033604787E-4</v>
      </c>
      <c r="H4200" s="183">
        <v>0.59236549891467305</v>
      </c>
      <c r="I4200" s="191"/>
      <c r="J4200" s="191"/>
    </row>
    <row r="4201" spans="2:10">
      <c r="B4201" s="168">
        <v>4197</v>
      </c>
      <c r="C4201" s="181">
        <v>0.14950769876849207</v>
      </c>
      <c r="D4201" s="181">
        <v>4.0058454523568179E-3</v>
      </c>
      <c r="E4201" s="182">
        <v>0.5256358269117537</v>
      </c>
      <c r="F4201" s="183">
        <v>0.33434937063181119</v>
      </c>
      <c r="G4201" s="183">
        <v>1.8778747971690281E-4</v>
      </c>
      <c r="H4201" s="183">
        <v>0.70078129940896039</v>
      </c>
      <c r="I4201" s="191"/>
      <c r="J4201" s="191"/>
    </row>
    <row r="4202" spans="2:10">
      <c r="B4202" s="168">
        <v>4198</v>
      </c>
      <c r="C4202" s="181">
        <v>0.11100006604152947</v>
      </c>
      <c r="D4202" s="181">
        <v>2.4176881942508102E-3</v>
      </c>
      <c r="E4202" s="182">
        <v>0.51323038883432726</v>
      </c>
      <c r="F4202" s="183">
        <v>0.26297675531119263</v>
      </c>
      <c r="G4202" s="183">
        <v>3.3337019757823891E-4</v>
      </c>
      <c r="H4202" s="183">
        <v>0.52062799970962703</v>
      </c>
      <c r="I4202" s="191"/>
      <c r="J4202" s="191"/>
    </row>
    <row r="4203" spans="2:10">
      <c r="B4203" s="168">
        <v>4199</v>
      </c>
      <c r="C4203" s="181">
        <v>9.7410315534570746E-2</v>
      </c>
      <c r="D4203" s="181">
        <v>2.0720182046302005E-3</v>
      </c>
      <c r="E4203" s="182">
        <v>0.50704110973970784</v>
      </c>
      <c r="F4203" s="183">
        <v>0.22029129474701492</v>
      </c>
      <c r="G4203" s="183">
        <v>5.3162418725771841E-4</v>
      </c>
      <c r="H4203" s="183">
        <v>0.23784007587804984</v>
      </c>
      <c r="I4203" s="191"/>
      <c r="J4203" s="191"/>
    </row>
    <row r="4204" spans="2:10">
      <c r="B4204" s="168">
        <v>4200</v>
      </c>
      <c r="C4204" s="181">
        <v>9.2672101399896192E-2</v>
      </c>
      <c r="D4204" s="181">
        <v>2.1905176250337955E-3</v>
      </c>
      <c r="E4204" s="182">
        <v>0.5620875416809259</v>
      </c>
      <c r="F4204" s="183">
        <v>0.19484669338950295</v>
      </c>
      <c r="G4204" s="183">
        <v>8.3667722519610653E-4</v>
      </c>
      <c r="H4204" s="183">
        <v>0.12063590293812218</v>
      </c>
      <c r="I4204" s="191"/>
      <c r="J4204" s="191"/>
    </row>
    <row r="4205" spans="2:10">
      <c r="B4205" s="168">
        <v>4201</v>
      </c>
      <c r="C4205" s="181">
        <v>8.9809695314386762E-2</v>
      </c>
      <c r="D4205" s="181">
        <v>2.4641445853120589E-3</v>
      </c>
      <c r="E4205" s="182">
        <v>0.57247952955871129</v>
      </c>
      <c r="F4205" s="183">
        <v>0.17617844737976851</v>
      </c>
      <c r="G4205" s="183">
        <v>1.1194762273888225E-3</v>
      </c>
      <c r="H4205" s="183">
        <v>9.6927893360044343E-2</v>
      </c>
      <c r="I4205" s="191"/>
      <c r="J4205" s="191"/>
    </row>
    <row r="4206" spans="2:10">
      <c r="B4206" s="168">
        <v>4202</v>
      </c>
      <c r="C4206" s="181">
        <v>8.5217635211678314E-2</v>
      </c>
      <c r="D4206" s="181">
        <v>2.9131281534499997E-3</v>
      </c>
      <c r="E4206" s="182">
        <v>0.56913914481383288</v>
      </c>
      <c r="F4206" s="183">
        <v>0.15880706414256346</v>
      </c>
      <c r="G4206" s="183">
        <v>1.6992666837947073E-3</v>
      </c>
      <c r="H4206" s="183">
        <v>9.2615429695269647E-2</v>
      </c>
      <c r="I4206" s="191"/>
      <c r="J4206" s="191"/>
    </row>
    <row r="4207" spans="2:10">
      <c r="B4207" s="168">
        <v>4203</v>
      </c>
      <c r="C4207" s="181">
        <v>8.398586844788597E-2</v>
      </c>
      <c r="D4207" s="181">
        <v>3.6122418590304149E-3</v>
      </c>
      <c r="E4207" s="182">
        <v>0.57585313162640217</v>
      </c>
      <c r="F4207" s="183">
        <v>0.14005952461189911</v>
      </c>
      <c r="G4207" s="183">
        <v>2.3593003832470105E-3</v>
      </c>
      <c r="H4207" s="183">
        <v>9.2224149320212043E-2</v>
      </c>
      <c r="I4207" s="191"/>
      <c r="J4207" s="191"/>
    </row>
    <row r="4208" spans="2:10">
      <c r="B4208" s="168">
        <v>4204</v>
      </c>
      <c r="C4208" s="181">
        <v>9.2266972352975832E-2</v>
      </c>
      <c r="D4208" s="181">
        <v>4.7583175110125463E-3</v>
      </c>
      <c r="E4208" s="182">
        <v>0.6046925066960509</v>
      </c>
      <c r="F4208" s="183">
        <v>0.1195628734358538</v>
      </c>
      <c r="G4208" s="183">
        <v>3.4024625428504488E-3</v>
      </c>
      <c r="H4208" s="183">
        <v>9.2459746678593205E-2</v>
      </c>
      <c r="I4208" s="191"/>
      <c r="J4208" s="191"/>
    </row>
    <row r="4209" spans="2:10">
      <c r="B4209" s="168">
        <v>4205</v>
      </c>
      <c r="C4209" s="181">
        <v>9.6817325037685004E-2</v>
      </c>
      <c r="D4209" s="181">
        <v>4.8023357731408521E-3</v>
      </c>
      <c r="E4209" s="182">
        <v>0.54782221423065747</v>
      </c>
      <c r="F4209" s="183">
        <v>0.10129926571096862</v>
      </c>
      <c r="G4209" s="183">
        <v>4.4863729596868306E-3</v>
      </c>
      <c r="H4209" s="183">
        <v>0.10113592150541682</v>
      </c>
      <c r="I4209" s="191"/>
      <c r="J4209" s="191"/>
    </row>
    <row r="4210" spans="2:10">
      <c r="B4210" s="168">
        <v>4206</v>
      </c>
      <c r="C4210" s="181">
        <v>0.13517009486436229</v>
      </c>
      <c r="D4210" s="181">
        <v>6.9056253768528583E-3</v>
      </c>
      <c r="E4210" s="182">
        <v>0.47175892547459281</v>
      </c>
      <c r="F4210" s="183">
        <v>0.11028611756960705</v>
      </c>
      <c r="G4210" s="183">
        <v>4.2511643992333356E-3</v>
      </c>
      <c r="H4210" s="183">
        <v>0.17986028044641605</v>
      </c>
      <c r="I4210" s="191"/>
      <c r="J4210" s="191"/>
    </row>
    <row r="4211" spans="2:10">
      <c r="B4211" s="168">
        <v>4207</v>
      </c>
      <c r="C4211" s="181">
        <v>0.19311112131595656</v>
      </c>
      <c r="D4211" s="181">
        <v>8.14671937699263E-3</v>
      </c>
      <c r="E4211" s="182">
        <v>0.61622290151613834</v>
      </c>
      <c r="F4211" s="183">
        <v>0.14606556064156506</v>
      </c>
      <c r="G4211" s="183">
        <v>2.5997591347820576E-3</v>
      </c>
      <c r="H4211" s="183">
        <v>0.26874416905358589</v>
      </c>
      <c r="I4211" s="191"/>
      <c r="J4211" s="191"/>
    </row>
    <row r="4212" spans="2:10">
      <c r="B4212" s="168">
        <v>4208</v>
      </c>
      <c r="C4212" s="181">
        <v>0.24279278186290323</v>
      </c>
      <c r="D4212" s="181">
        <v>7.3390869702728108E-3</v>
      </c>
      <c r="E4212" s="182">
        <v>0.76287333196948814</v>
      </c>
      <c r="F4212" s="183">
        <v>0.18666377440676155</v>
      </c>
      <c r="G4212" s="183">
        <v>1.544538471791315E-3</v>
      </c>
      <c r="H4212" s="183">
        <v>0.27448812262070715</v>
      </c>
      <c r="I4212" s="191"/>
      <c r="J4212" s="191"/>
    </row>
    <row r="4213" spans="2:10">
      <c r="B4213" s="168">
        <v>4209</v>
      </c>
      <c r="C4213" s="181">
        <v>0.29094454022997729</v>
      </c>
      <c r="D4213" s="181">
        <v>5.4742891835489697E-3</v>
      </c>
      <c r="E4213" s="182">
        <v>0.8776530831534729</v>
      </c>
      <c r="F4213" s="183">
        <v>0.23094737864755849</v>
      </c>
      <c r="G4213" s="183">
        <v>8.5307137025075676E-4</v>
      </c>
      <c r="H4213" s="183">
        <v>0.25930580898761157</v>
      </c>
      <c r="I4213" s="191"/>
      <c r="J4213" s="191"/>
    </row>
    <row r="4214" spans="2:10">
      <c r="B4214" s="168">
        <v>4210</v>
      </c>
      <c r="C4214" s="181">
        <v>0.33185439723399351</v>
      </c>
      <c r="D4214" s="181">
        <v>4.3348718714277725E-3</v>
      </c>
      <c r="E4214" s="182">
        <v>0.94112849029658685</v>
      </c>
      <c r="F4214" s="183">
        <v>0.27368606929709077</v>
      </c>
      <c r="G4214" s="183">
        <v>3.9779512297895151E-4</v>
      </c>
      <c r="H4214" s="183">
        <v>0.24364445033266335</v>
      </c>
      <c r="I4214" s="191"/>
      <c r="J4214" s="191"/>
    </row>
    <row r="4215" spans="2:10">
      <c r="B4215" s="168">
        <v>4211</v>
      </c>
      <c r="C4215" s="181">
        <v>0.35953790197609348</v>
      </c>
      <c r="D4215" s="181">
        <v>3.2296567953584579E-3</v>
      </c>
      <c r="E4215" s="182">
        <v>0.964763287862759</v>
      </c>
      <c r="F4215" s="183">
        <v>0.30823377371001304</v>
      </c>
      <c r="G4215" s="183">
        <v>3.0427397732628759E-4</v>
      </c>
      <c r="H4215" s="183">
        <v>0.22561274056885081</v>
      </c>
      <c r="I4215" s="191"/>
      <c r="J4215" s="191"/>
    </row>
    <row r="4216" spans="2:10">
      <c r="B4216" s="168">
        <v>4212</v>
      </c>
      <c r="C4216" s="181">
        <v>0.37402799493736355</v>
      </c>
      <c r="D4216" s="181">
        <v>2.6711177273089893E-3</v>
      </c>
      <c r="E4216" s="182">
        <v>0.9578345692527388</v>
      </c>
      <c r="F4216" s="183">
        <v>0.35235534336456226</v>
      </c>
      <c r="G4216" s="183">
        <v>3.4861268781500107E-4</v>
      </c>
      <c r="H4216" s="183">
        <v>0.21518568308988723</v>
      </c>
      <c r="I4216" s="191"/>
      <c r="J4216" s="191"/>
    </row>
    <row r="4217" spans="2:10">
      <c r="B4217" s="168">
        <v>4213</v>
      </c>
      <c r="C4217" s="181">
        <v>0.38273387520760532</v>
      </c>
      <c r="D4217" s="181">
        <v>2.2726754940450133E-3</v>
      </c>
      <c r="E4217" s="182">
        <v>0.90228099157943198</v>
      </c>
      <c r="F4217" s="183">
        <v>0.39598070795530965</v>
      </c>
      <c r="G4217" s="183">
        <v>1.262755635614381E-4</v>
      </c>
      <c r="H4217" s="183">
        <v>0.20636079349472566</v>
      </c>
      <c r="I4217" s="191"/>
      <c r="J4217" s="191"/>
    </row>
    <row r="4218" spans="2:10">
      <c r="B4218" s="168">
        <v>4214</v>
      </c>
      <c r="C4218" s="181">
        <v>0.38086049498946301</v>
      </c>
      <c r="D4218" s="181">
        <v>2.4207936200591322E-3</v>
      </c>
      <c r="E4218" s="182">
        <v>0.781493319600012</v>
      </c>
      <c r="F4218" s="183">
        <v>0.42401203634277279</v>
      </c>
      <c r="G4218" s="183">
        <v>8.0344859647996642E-5</v>
      </c>
      <c r="H4218" s="183">
        <v>0.20405871357844338</v>
      </c>
      <c r="I4218" s="191"/>
      <c r="J4218" s="191"/>
    </row>
    <row r="4219" spans="2:10">
      <c r="B4219" s="168">
        <v>4215</v>
      </c>
      <c r="C4219" s="181">
        <v>0.37366730346020988</v>
      </c>
      <c r="D4219" s="181">
        <v>2.6563764356876312E-3</v>
      </c>
      <c r="E4219" s="182">
        <v>0.66624987067685759</v>
      </c>
      <c r="F4219" s="183">
        <v>0.47525754277032323</v>
      </c>
      <c r="G4219" s="183">
        <v>5.2095444409198557E-5</v>
      </c>
      <c r="H4219" s="183">
        <v>0.2153349270922762</v>
      </c>
      <c r="I4219" s="191"/>
      <c r="J4219" s="191"/>
    </row>
    <row r="4220" spans="2:10">
      <c r="B4220" s="168">
        <v>4216</v>
      </c>
      <c r="C4220" s="181">
        <v>0.35021605420879709</v>
      </c>
      <c r="D4220" s="181">
        <v>2.6421310871298032E-3</v>
      </c>
      <c r="E4220" s="182">
        <v>0.58205505836494031</v>
      </c>
      <c r="F4220" s="183">
        <v>0.52921768012462889</v>
      </c>
      <c r="G4220" s="183">
        <v>3.5023855344025574E-5</v>
      </c>
      <c r="H4220" s="183">
        <v>0.24485225064277691</v>
      </c>
      <c r="I4220" s="191"/>
      <c r="J4220" s="191"/>
    </row>
    <row r="4221" spans="2:10">
      <c r="B4221" s="168">
        <v>4217</v>
      </c>
      <c r="C4221" s="181">
        <v>0.32044334904966926</v>
      </c>
      <c r="D4221" s="181">
        <v>1.8552492905314032E-3</v>
      </c>
      <c r="E4221" s="182">
        <v>0.50461503788471085</v>
      </c>
      <c r="F4221" s="183">
        <v>0.56528451049679185</v>
      </c>
      <c r="G4221" s="183">
        <v>3.1670507491937979E-5</v>
      </c>
      <c r="H4221" s="183">
        <v>0.29180995311074526</v>
      </c>
      <c r="I4221" s="191"/>
      <c r="J4221" s="191"/>
    </row>
    <row r="4222" spans="2:10">
      <c r="B4222" s="168">
        <v>4218</v>
      </c>
      <c r="C4222" s="181">
        <v>0.28752077612734661</v>
      </c>
      <c r="D4222" s="181">
        <v>1.9014899088997069E-3</v>
      </c>
      <c r="E4222" s="182">
        <v>0.43138599845836695</v>
      </c>
      <c r="F4222" s="183">
        <v>0.5735454818844834</v>
      </c>
      <c r="G4222" s="183">
        <v>3.5701299354548294E-5</v>
      </c>
      <c r="H4222" s="183">
        <v>0.35238493591725367</v>
      </c>
      <c r="I4222" s="191"/>
      <c r="J4222" s="191"/>
    </row>
    <row r="4223" spans="2:10">
      <c r="B4223" s="168">
        <v>4219</v>
      </c>
      <c r="C4223" s="181">
        <v>0.24662990475018867</v>
      </c>
      <c r="D4223" s="181">
        <v>2.067699897698747E-3</v>
      </c>
      <c r="E4223" s="182">
        <v>0.37082858282048153</v>
      </c>
      <c r="F4223" s="183">
        <v>0.53578697595644775</v>
      </c>
      <c r="G4223" s="183">
        <v>7.3096208735403399E-5</v>
      </c>
      <c r="H4223" s="183">
        <v>0.4370217212649507</v>
      </c>
      <c r="I4223" s="191"/>
      <c r="J4223" s="191"/>
    </row>
    <row r="4224" spans="2:10">
      <c r="B4224" s="168">
        <v>4220</v>
      </c>
      <c r="C4224" s="181">
        <v>0.19543973054930133</v>
      </c>
      <c r="D4224" s="181">
        <v>2.4206553832297212E-3</v>
      </c>
      <c r="E4224" s="182">
        <v>0.44646601275182474</v>
      </c>
      <c r="F4224" s="183">
        <v>0.45367505301375305</v>
      </c>
      <c r="G4224" s="183">
        <v>4.5829087311863229E-5</v>
      </c>
      <c r="H4224" s="183">
        <v>0.56924917300564115</v>
      </c>
      <c r="I4224" s="191"/>
      <c r="J4224" s="191"/>
    </row>
    <row r="4225" spans="2:10">
      <c r="B4225" s="168">
        <v>4221</v>
      </c>
      <c r="C4225" s="181">
        <v>0.14269793760945329</v>
      </c>
      <c r="D4225" s="181">
        <v>3.1107041602743864E-3</v>
      </c>
      <c r="E4225" s="182">
        <v>0.62791050618406641</v>
      </c>
      <c r="F4225" s="183">
        <v>0.35381310303369157</v>
      </c>
      <c r="G4225" s="183">
        <v>1.3254192065877352E-4</v>
      </c>
      <c r="H4225" s="183">
        <v>0.67211577806358391</v>
      </c>
      <c r="I4225" s="191"/>
      <c r="J4225" s="191"/>
    </row>
    <row r="4226" spans="2:10">
      <c r="B4226" s="168">
        <v>4222</v>
      </c>
      <c r="C4226" s="181">
        <v>0.10605683785455747</v>
      </c>
      <c r="D4226" s="181">
        <v>2.3776204433397807E-3</v>
      </c>
      <c r="E4226" s="182">
        <v>0.60839628951197</v>
      </c>
      <c r="F4226" s="183">
        <v>0.26880338113089375</v>
      </c>
      <c r="G4226" s="183">
        <v>2.8019084275220427E-4</v>
      </c>
      <c r="H4226" s="183">
        <v>0.48118118689380079</v>
      </c>
      <c r="I4226" s="191"/>
      <c r="J4226" s="191"/>
    </row>
    <row r="4227" spans="2:10">
      <c r="B4227" s="168">
        <v>4223</v>
      </c>
      <c r="C4227" s="181">
        <v>8.5532559982949535E-2</v>
      </c>
      <c r="D4227" s="181">
        <v>2.6690825445659615E-3</v>
      </c>
      <c r="E4227" s="182">
        <v>0.59449446157300212</v>
      </c>
      <c r="F4227" s="183">
        <v>0.20790216475793993</v>
      </c>
      <c r="G4227" s="183">
        <v>6.3070037379666906E-4</v>
      </c>
      <c r="H4227" s="183">
        <v>0.21344573794146815</v>
      </c>
      <c r="I4227" s="191"/>
      <c r="J4227" s="191"/>
    </row>
    <row r="4228" spans="2:10">
      <c r="B4228" s="168">
        <v>4224</v>
      </c>
      <c r="C4228" s="181">
        <v>7.2775567162713301E-2</v>
      </c>
      <c r="D4228" s="181">
        <v>3.547907482820667E-3</v>
      </c>
      <c r="E4228" s="182">
        <v>0.58025155418890229</v>
      </c>
      <c r="F4228" s="183">
        <v>0.17219074173676216</v>
      </c>
      <c r="G4228" s="183">
        <v>1.7014345046283818E-3</v>
      </c>
      <c r="H4228" s="183">
        <v>0.1137871732894868</v>
      </c>
      <c r="I4228" s="191"/>
      <c r="J4228" s="191"/>
    </row>
    <row r="4229" spans="2:10">
      <c r="B4229" s="168">
        <v>4225</v>
      </c>
      <c r="C4229" s="181">
        <v>6.5412848761098985E-2</v>
      </c>
      <c r="D4229" s="181">
        <v>4.7799377016057853E-3</v>
      </c>
      <c r="E4229" s="182">
        <v>0.57247952955871129</v>
      </c>
      <c r="F4229" s="183">
        <v>0.14204830954315129</v>
      </c>
      <c r="G4229" s="183">
        <v>3.059032301715948E-3</v>
      </c>
      <c r="H4229" s="183">
        <v>9.5723003837211509E-2</v>
      </c>
      <c r="I4229" s="191"/>
      <c r="J4229" s="191"/>
    </row>
    <row r="4230" spans="2:10">
      <c r="B4230" s="168">
        <v>4226</v>
      </c>
      <c r="C4230" s="181">
        <v>5.6752788033123495E-2</v>
      </c>
      <c r="D4230" s="181">
        <v>5.8958606960715443E-3</v>
      </c>
      <c r="E4230" s="182">
        <v>0.56913914481383288</v>
      </c>
      <c r="F4230" s="183">
        <v>0.11564594587913846</v>
      </c>
      <c r="G4230" s="183">
        <v>5.065655333084825E-3</v>
      </c>
      <c r="H4230" s="183">
        <v>9.2766878839537867E-2</v>
      </c>
      <c r="I4230" s="191"/>
      <c r="J4230" s="191"/>
    </row>
    <row r="4231" spans="2:10">
      <c r="B4231" s="168">
        <v>4227</v>
      </c>
      <c r="C4231" s="181">
        <v>5.2607495061616903E-2</v>
      </c>
      <c r="D4231" s="181">
        <v>7.3882645793037494E-3</v>
      </c>
      <c r="E4231" s="182">
        <v>0.57585313162640217</v>
      </c>
      <c r="F4231" s="183">
        <v>9.3936655439968458E-2</v>
      </c>
      <c r="G4231" s="183">
        <v>7.7677085134558194E-3</v>
      </c>
      <c r="H4231" s="183">
        <v>9.2754618250689119E-2</v>
      </c>
      <c r="I4231" s="191"/>
      <c r="J4231" s="191"/>
    </row>
    <row r="4232" spans="2:10">
      <c r="B4232" s="168">
        <v>4228</v>
      </c>
      <c r="C4232" s="181">
        <v>5.8516217484491435E-2</v>
      </c>
      <c r="D4232" s="181">
        <v>9.7766021027592652E-3</v>
      </c>
      <c r="E4232" s="182">
        <v>0.6046925066960509</v>
      </c>
      <c r="F4232" s="183">
        <v>7.5989394388149542E-2</v>
      </c>
      <c r="G4232" s="183">
        <v>1.2067276287241009E-2</v>
      </c>
      <c r="H4232" s="183">
        <v>9.3279177400929766E-2</v>
      </c>
      <c r="I4232" s="191"/>
      <c r="J4232" s="191"/>
    </row>
    <row r="4233" spans="2:10">
      <c r="B4233" s="168">
        <v>4229</v>
      </c>
      <c r="C4233" s="181">
        <v>6.1605479469901761E-2</v>
      </c>
      <c r="D4233" s="181">
        <v>1.0298572883446053E-2</v>
      </c>
      <c r="E4233" s="182">
        <v>0.56691482954630812</v>
      </c>
      <c r="F4233" s="183">
        <v>6.2342979436121861E-2</v>
      </c>
      <c r="G4233" s="183">
        <v>1.5513061374564372E-2</v>
      </c>
      <c r="H4233" s="183">
        <v>0.10233357816288571</v>
      </c>
      <c r="I4233" s="191"/>
      <c r="J4233" s="191"/>
    </row>
    <row r="4234" spans="2:10">
      <c r="B4234" s="168">
        <v>4230</v>
      </c>
      <c r="C4234" s="181">
        <v>9.069906511814263E-2</v>
      </c>
      <c r="D4234" s="181">
        <v>1.1841791258174849E-2</v>
      </c>
      <c r="E4234" s="182">
        <v>0.47175892547459281</v>
      </c>
      <c r="F4234" s="183">
        <v>6.8185050254682342E-2</v>
      </c>
      <c r="G4234" s="183">
        <v>1.4889508035078724E-2</v>
      </c>
      <c r="H4234" s="183">
        <v>0.18090869310149593</v>
      </c>
      <c r="I4234" s="191"/>
      <c r="J4234" s="191"/>
    </row>
    <row r="4235" spans="2:10">
      <c r="B4235" s="168">
        <v>4231</v>
      </c>
      <c r="C4235" s="181">
        <v>0.14857967560690172</v>
      </c>
      <c r="D4235" s="181">
        <v>1.0317610040232131E-2</v>
      </c>
      <c r="E4235" s="182">
        <v>0.61622290151613834</v>
      </c>
      <c r="F4235" s="183">
        <v>9.2235016480813836E-2</v>
      </c>
      <c r="G4235" s="183">
        <v>9.1451892922522187E-3</v>
      </c>
      <c r="H4235" s="183">
        <v>0.26758893932587419</v>
      </c>
      <c r="I4235" s="191"/>
      <c r="J4235" s="191"/>
    </row>
    <row r="4236" spans="2:10">
      <c r="B4236" s="168">
        <v>4232</v>
      </c>
      <c r="C4236" s="181">
        <v>0.20448927093470795</v>
      </c>
      <c r="D4236" s="181">
        <v>6.8018338413687153E-3</v>
      </c>
      <c r="E4236" s="182">
        <v>0.76287333196948814</v>
      </c>
      <c r="F4236" s="183">
        <v>0.12820035114618641</v>
      </c>
      <c r="G4236" s="183">
        <v>3.996818045482577E-3</v>
      </c>
      <c r="H4236" s="183">
        <v>0.27277049350810662</v>
      </c>
      <c r="I4236" s="191"/>
      <c r="J4236" s="191"/>
    </row>
    <row r="4237" spans="2:10">
      <c r="B4237" s="168">
        <v>4233</v>
      </c>
      <c r="C4237" s="181">
        <v>0.26126954557987181</v>
      </c>
      <c r="D4237" s="181">
        <v>4.0675599100815172E-3</v>
      </c>
      <c r="E4237" s="182">
        <v>0.8776530831534729</v>
      </c>
      <c r="F4237" s="183">
        <v>0.17084251055284744</v>
      </c>
      <c r="G4237" s="183">
        <v>1.4429218702129043E-3</v>
      </c>
      <c r="H4237" s="183">
        <v>0.25741706086517963</v>
      </c>
      <c r="I4237" s="191"/>
      <c r="J4237" s="191"/>
    </row>
    <row r="4238" spans="2:10">
      <c r="B4238" s="168">
        <v>4234</v>
      </c>
      <c r="C4238" s="181">
        <v>0.32358749457338626</v>
      </c>
      <c r="D4238" s="181">
        <v>2.909932415171968E-3</v>
      </c>
      <c r="E4238" s="182">
        <v>0.94112849029658685</v>
      </c>
      <c r="F4238" s="183">
        <v>0.21781116578954871</v>
      </c>
      <c r="G4238" s="183">
        <v>4.7600603399380165E-4</v>
      </c>
      <c r="H4238" s="183">
        <v>0.24092251140256821</v>
      </c>
      <c r="I4238" s="191"/>
      <c r="J4238" s="191"/>
    </row>
    <row r="4239" spans="2:10">
      <c r="B4239" s="168">
        <v>4235</v>
      </c>
      <c r="C4239" s="181">
        <v>0.36046681947777848</v>
      </c>
      <c r="D4239" s="181">
        <v>2.2030877900239975E-3</v>
      </c>
      <c r="E4239" s="182">
        <v>0.964763287862759</v>
      </c>
      <c r="F4239" s="183">
        <v>0.25639442776158639</v>
      </c>
      <c r="G4239" s="183">
        <v>3.2751030688721772E-4</v>
      </c>
      <c r="H4239" s="183">
        <v>0.22191771663027163</v>
      </c>
      <c r="I4239" s="191"/>
      <c r="J4239" s="191"/>
    </row>
    <row r="4240" spans="2:10">
      <c r="B4240" s="168">
        <v>4236</v>
      </c>
      <c r="C4240" s="181">
        <v>0.38017563604595783</v>
      </c>
      <c r="D4240" s="181">
        <v>1.9627182270688776E-3</v>
      </c>
      <c r="E4240" s="182">
        <v>0.9578345692527388</v>
      </c>
      <c r="F4240" s="183">
        <v>0.29876205920861076</v>
      </c>
      <c r="G4240" s="183">
        <v>3.0180130668787961E-4</v>
      </c>
      <c r="H4240" s="183">
        <v>0.21308735828324951</v>
      </c>
      <c r="I4240" s="191"/>
      <c r="J4240" s="191"/>
    </row>
    <row r="4241" spans="2:10">
      <c r="B4241" s="168">
        <v>4237</v>
      </c>
      <c r="C4241" s="181">
        <v>0.39074300646061078</v>
      </c>
      <c r="D4241" s="181">
        <v>1.8382862910024907E-3</v>
      </c>
      <c r="E4241" s="182">
        <v>0.90228099157943198</v>
      </c>
      <c r="F4241" s="183">
        <v>0.34299532930133919</v>
      </c>
      <c r="G4241" s="183">
        <v>7.0013838487524972E-5</v>
      </c>
      <c r="H4241" s="183">
        <v>0.20536962632283154</v>
      </c>
      <c r="I4241" s="191"/>
      <c r="J4241" s="191"/>
    </row>
    <row r="4242" spans="2:10">
      <c r="B4242" s="168">
        <v>4238</v>
      </c>
      <c r="C4242" s="181">
        <v>0.38974315049944142</v>
      </c>
      <c r="D4242" s="181">
        <v>1.9102513337133627E-3</v>
      </c>
      <c r="E4242" s="182">
        <v>0.781493319600012</v>
      </c>
      <c r="F4242" s="183">
        <v>0.38201487801571027</v>
      </c>
      <c r="G4242" s="183">
        <v>5.1384128198149695E-5</v>
      </c>
      <c r="H4242" s="183">
        <v>0.20398673774750412</v>
      </c>
      <c r="I4242" s="191"/>
      <c r="J4242" s="191"/>
    </row>
    <row r="4243" spans="2:10">
      <c r="B4243" s="168">
        <v>4239</v>
      </c>
      <c r="C4243" s="181">
        <v>0.38628938403904117</v>
      </c>
      <c r="D4243" s="181">
        <v>2.1532382779737304E-3</v>
      </c>
      <c r="E4243" s="182">
        <v>0.66624987067685759</v>
      </c>
      <c r="F4243" s="183">
        <v>0.43119361605794593</v>
      </c>
      <c r="G4243" s="183">
        <v>2.9943025265105012E-5</v>
      </c>
      <c r="H4243" s="183">
        <v>0.21625932256806596</v>
      </c>
      <c r="I4243" s="191"/>
      <c r="J4243" s="191"/>
    </row>
    <row r="4244" spans="2:10">
      <c r="B4244" s="168">
        <v>4240</v>
      </c>
      <c r="C4244" s="181">
        <v>0.36816986049093958</v>
      </c>
      <c r="D4244" s="181">
        <v>2.1989431947653498E-3</v>
      </c>
      <c r="E4244" s="182">
        <v>0.58205505836494031</v>
      </c>
      <c r="F4244" s="183">
        <v>0.48528596673954116</v>
      </c>
      <c r="G4244" s="183">
        <v>1.4598918426764976E-5</v>
      </c>
      <c r="H4244" s="183">
        <v>0.24547877555351497</v>
      </c>
      <c r="I4244" s="191"/>
      <c r="J4244" s="191"/>
    </row>
    <row r="4245" spans="2:10">
      <c r="B4245" s="168">
        <v>4241</v>
      </c>
      <c r="C4245" s="181">
        <v>0.33637553515161617</v>
      </c>
      <c r="D4245" s="181">
        <v>1.6405663509459843E-3</v>
      </c>
      <c r="E4245" s="182">
        <v>0.50461503788471085</v>
      </c>
      <c r="F4245" s="183">
        <v>0.52015439620690296</v>
      </c>
      <c r="G4245" s="183">
        <v>1.3548880210454765E-5</v>
      </c>
      <c r="H4245" s="183">
        <v>0.29108931274459982</v>
      </c>
      <c r="I4245" s="191"/>
      <c r="J4245" s="191"/>
    </row>
    <row r="4246" spans="2:10">
      <c r="B4246" s="168">
        <v>4242</v>
      </c>
      <c r="C4246" s="181">
        <v>0.30084231350367346</v>
      </c>
      <c r="D4246" s="181">
        <v>1.6623750335645426E-3</v>
      </c>
      <c r="E4246" s="182">
        <v>0.43138599845836695</v>
      </c>
      <c r="F4246" s="183">
        <v>0.52417981798551649</v>
      </c>
      <c r="G4246" s="183">
        <v>2.2016930341988981E-6</v>
      </c>
      <c r="H4246" s="183">
        <v>0.35090290416303421</v>
      </c>
      <c r="I4246" s="191"/>
      <c r="J4246" s="191"/>
    </row>
    <row r="4247" spans="2:10">
      <c r="B4247" s="168">
        <v>4243</v>
      </c>
      <c r="C4247" s="181">
        <v>0.25879692672757532</v>
      </c>
      <c r="D4247" s="181">
        <v>1.7359129294598683E-3</v>
      </c>
      <c r="E4247" s="182">
        <v>0.37082858282048153</v>
      </c>
      <c r="F4247" s="183">
        <v>0.49337290608651369</v>
      </c>
      <c r="G4247" s="183">
        <v>4.7827547142905325E-5</v>
      </c>
      <c r="H4247" s="183">
        <v>0.43591879750261497</v>
      </c>
      <c r="I4247" s="191"/>
      <c r="J4247" s="191"/>
    </row>
    <row r="4248" spans="2:10">
      <c r="B4248" s="168">
        <v>4244</v>
      </c>
      <c r="C4248" s="181">
        <v>0.20652737407802141</v>
      </c>
      <c r="D4248" s="181">
        <v>1.9305874306652009E-3</v>
      </c>
      <c r="E4248" s="182">
        <v>0.44646601275182474</v>
      </c>
      <c r="F4248" s="183">
        <v>0.43152040879050835</v>
      </c>
      <c r="G4248" s="183">
        <v>1.7884521877800276E-5</v>
      </c>
      <c r="H4248" s="183">
        <v>0.56843821002812089</v>
      </c>
      <c r="I4248" s="191"/>
      <c r="J4248" s="191"/>
    </row>
    <row r="4249" spans="2:10">
      <c r="B4249" s="168">
        <v>4245</v>
      </c>
      <c r="C4249" s="181">
        <v>0.15960415528937008</v>
      </c>
      <c r="D4249" s="181">
        <v>2.2272525911943295E-3</v>
      </c>
      <c r="E4249" s="182">
        <v>0.62791050618406641</v>
      </c>
      <c r="F4249" s="183">
        <v>0.35745770905917901</v>
      </c>
      <c r="G4249" s="183">
        <v>5.0367962182365596E-5</v>
      </c>
      <c r="H4249" s="183">
        <v>0.67022967611140694</v>
      </c>
      <c r="I4249" s="191"/>
      <c r="J4249" s="191"/>
    </row>
    <row r="4250" spans="2:10">
      <c r="B4250" s="168">
        <v>4246</v>
      </c>
      <c r="C4250" s="181">
        <v>0.12560863870155278</v>
      </c>
      <c r="D4250" s="181">
        <v>1.0152410195352567E-3</v>
      </c>
      <c r="E4250" s="182">
        <v>0.60839628951197</v>
      </c>
      <c r="F4250" s="183">
        <v>0.29611289714978833</v>
      </c>
      <c r="G4250" s="183">
        <v>1.2210928289672351E-4</v>
      </c>
      <c r="H4250" s="183">
        <v>0.48172303435637537</v>
      </c>
      <c r="I4250" s="191"/>
      <c r="J4250" s="191"/>
    </row>
    <row r="4251" spans="2:10">
      <c r="B4251" s="168">
        <v>4247</v>
      </c>
      <c r="C4251" s="181">
        <v>0.10178113514939656</v>
      </c>
      <c r="D4251" s="181">
        <v>5.3989938483458612E-4</v>
      </c>
      <c r="E4251" s="182">
        <v>0.59449446157300212</v>
      </c>
      <c r="F4251" s="183">
        <v>0.2465948517888609</v>
      </c>
      <c r="G4251" s="183">
        <v>1.5564276141759889E-4</v>
      </c>
      <c r="H4251" s="183">
        <v>0.21433740911176977</v>
      </c>
      <c r="I4251" s="191"/>
      <c r="J4251" s="191"/>
    </row>
    <row r="4252" spans="2:10">
      <c r="B4252" s="168">
        <v>4248</v>
      </c>
      <c r="C4252" s="181">
        <v>8.8677951718961645E-2</v>
      </c>
      <c r="D4252" s="181">
        <v>7.7514979464693011E-4</v>
      </c>
      <c r="E4252" s="182">
        <v>0.58025155418890229</v>
      </c>
      <c r="F4252" s="183">
        <v>0.20436243303274362</v>
      </c>
      <c r="G4252" s="183">
        <v>2.3547953805770359E-4</v>
      </c>
      <c r="H4252" s="183">
        <v>0.11442869316500394</v>
      </c>
      <c r="I4252" s="191"/>
      <c r="J4252" s="191"/>
    </row>
    <row r="4253" spans="2:10">
      <c r="B4253" s="168">
        <v>4249</v>
      </c>
      <c r="C4253" s="181">
        <v>8.2144970116244276E-2</v>
      </c>
      <c r="D4253" s="181">
        <v>1.0959168084127794E-3</v>
      </c>
      <c r="E4253" s="182">
        <v>0.57247952955871129</v>
      </c>
      <c r="F4253" s="183">
        <v>0.17871997710278956</v>
      </c>
      <c r="G4253" s="183">
        <v>4.0125008743261754E-4</v>
      </c>
      <c r="H4253" s="183">
        <v>9.5486083393702764E-2</v>
      </c>
      <c r="I4253" s="191"/>
      <c r="J4253" s="191"/>
    </row>
    <row r="4254" spans="2:10">
      <c r="B4254" s="168">
        <v>4250</v>
      </c>
      <c r="C4254" s="181">
        <v>7.714748268117895E-2</v>
      </c>
      <c r="D4254" s="181">
        <v>1.3448603079631984E-3</v>
      </c>
      <c r="E4254" s="182">
        <v>0.56913914481383288</v>
      </c>
      <c r="F4254" s="183">
        <v>0.16076978563824043</v>
      </c>
      <c r="G4254" s="183">
        <v>7.3397671320086057E-4</v>
      </c>
      <c r="H4254" s="183">
        <v>9.2171137709434428E-2</v>
      </c>
      <c r="I4254" s="191"/>
      <c r="J4254" s="191"/>
    </row>
    <row r="4255" spans="2:10">
      <c r="B4255" s="168">
        <v>4251</v>
      </c>
      <c r="C4255" s="181">
        <v>7.6525082457434973E-2</v>
      </c>
      <c r="D4255" s="181">
        <v>1.6191772362320206E-3</v>
      </c>
      <c r="E4255" s="182">
        <v>0.57585313162640217</v>
      </c>
      <c r="F4255" s="183">
        <v>0.14529331069859572</v>
      </c>
      <c r="G4255" s="183">
        <v>9.1207674356728787E-4</v>
      </c>
      <c r="H4255" s="183">
        <v>9.1800409256691584E-2</v>
      </c>
      <c r="I4255" s="191"/>
      <c r="J4255" s="191"/>
    </row>
    <row r="4256" spans="2:10">
      <c r="B4256" s="168">
        <v>4252</v>
      </c>
      <c r="C4256" s="181">
        <v>8.7340462685940173E-2</v>
      </c>
      <c r="D4256" s="181">
        <v>1.9569102702286681E-3</v>
      </c>
      <c r="E4256" s="182">
        <v>0.6046925066960509</v>
      </c>
      <c r="F4256" s="183">
        <v>0.12863394880389709</v>
      </c>
      <c r="G4256" s="183">
        <v>1.3402213582176554E-3</v>
      </c>
      <c r="H4256" s="183">
        <v>9.1998783820150754E-2</v>
      </c>
      <c r="I4256" s="191"/>
      <c r="J4256" s="191"/>
    </row>
    <row r="4257" spans="2:10">
      <c r="B4257" s="168">
        <v>4253</v>
      </c>
      <c r="C4257" s="181">
        <v>9.6149513260784011E-2</v>
      </c>
      <c r="D4257" s="181">
        <v>1.9022999028354185E-3</v>
      </c>
      <c r="E4257" s="182">
        <v>0.56697860198371608</v>
      </c>
      <c r="F4257" s="183">
        <v>0.11350412445249143</v>
      </c>
      <c r="G4257" s="183">
        <v>1.6599071867833372E-3</v>
      </c>
      <c r="H4257" s="183">
        <v>0.10058146063129328</v>
      </c>
      <c r="I4257" s="191"/>
      <c r="J4257" s="191"/>
    </row>
    <row r="4258" spans="2:10">
      <c r="B4258" s="168">
        <v>4254</v>
      </c>
      <c r="C4258" s="181">
        <v>0.13135095803948357</v>
      </c>
      <c r="D4258" s="181">
        <v>3.8220727316797781E-3</v>
      </c>
      <c r="E4258" s="182">
        <v>0.47175892547459281</v>
      </c>
      <c r="F4258" s="183">
        <v>0.10733932900374653</v>
      </c>
      <c r="G4258" s="183">
        <v>1.7154914678467281E-3</v>
      </c>
      <c r="H4258" s="183">
        <v>0.18021671957978116</v>
      </c>
      <c r="I4258" s="191"/>
      <c r="J4258" s="191"/>
    </row>
    <row r="4259" spans="2:10">
      <c r="B4259" s="168">
        <v>4255</v>
      </c>
      <c r="C4259" s="181">
        <v>0.18370845874501807</v>
      </c>
      <c r="D4259" s="181">
        <v>4.9831386426776834E-3</v>
      </c>
      <c r="E4259" s="182">
        <v>0.61622290151613834</v>
      </c>
      <c r="F4259" s="183">
        <v>0.11585679769392412</v>
      </c>
      <c r="G4259" s="183">
        <v>1.3294838706508717E-3</v>
      </c>
      <c r="H4259" s="183">
        <v>0.26846826170165161</v>
      </c>
      <c r="I4259" s="191"/>
      <c r="J4259" s="191"/>
    </row>
    <row r="4260" spans="2:10">
      <c r="B4260" s="168">
        <v>4256</v>
      </c>
      <c r="C4260" s="181">
        <v>0.23164935833986608</v>
      </c>
      <c r="D4260" s="181">
        <v>4.4359122912115438E-3</v>
      </c>
      <c r="E4260" s="182">
        <v>0.76287333196948814</v>
      </c>
      <c r="F4260" s="183">
        <v>0.13137353995202355</v>
      </c>
      <c r="G4260" s="183">
        <v>9.7927918941114389E-4</v>
      </c>
      <c r="H4260" s="183">
        <v>0.27379429677981382</v>
      </c>
      <c r="I4260" s="191"/>
      <c r="J4260" s="191"/>
    </row>
    <row r="4261" spans="2:10">
      <c r="B4261" s="168">
        <v>4257</v>
      </c>
      <c r="C4261" s="181">
        <v>0.28289299040723515</v>
      </c>
      <c r="D4261" s="181">
        <v>3.662100126209994E-3</v>
      </c>
      <c r="E4261" s="182">
        <v>0.8776530831534729</v>
      </c>
      <c r="F4261" s="183">
        <v>0.15126738799178246</v>
      </c>
      <c r="G4261" s="183">
        <v>8.7061717012329671E-4</v>
      </c>
      <c r="H4261" s="183">
        <v>0.25782906957390234</v>
      </c>
      <c r="I4261" s="191"/>
      <c r="J4261" s="191"/>
    </row>
    <row r="4262" spans="2:10">
      <c r="B4262" s="168">
        <v>4258</v>
      </c>
      <c r="C4262" s="181">
        <v>0.32268444671829893</v>
      </c>
      <c r="D4262" s="181">
        <v>3.510051600044329E-3</v>
      </c>
      <c r="E4262" s="182">
        <v>0.94112849029658685</v>
      </c>
      <c r="F4262" s="183">
        <v>0.17066496201685241</v>
      </c>
      <c r="G4262" s="183">
        <v>7.6947477935225181E-4</v>
      </c>
      <c r="H4262" s="183">
        <v>0.24123237793944313</v>
      </c>
      <c r="I4262" s="191"/>
      <c r="J4262" s="191"/>
    </row>
    <row r="4263" spans="2:10">
      <c r="B4263" s="168">
        <v>4259</v>
      </c>
      <c r="C4263" s="181">
        <v>0.3476696887550586</v>
      </c>
      <c r="D4263" s="181">
        <v>3.1786706946439914E-3</v>
      </c>
      <c r="E4263" s="182">
        <v>0.964763287862759</v>
      </c>
      <c r="F4263" s="183">
        <v>0.19187563411114938</v>
      </c>
      <c r="G4263" s="183">
        <v>6.4790745166394656E-4</v>
      </c>
      <c r="H4263" s="183">
        <v>0.22378838258929351</v>
      </c>
      <c r="I4263" s="191"/>
      <c r="J4263" s="191"/>
    </row>
    <row r="4264" spans="2:10">
      <c r="B4264" s="168">
        <v>4260</v>
      </c>
      <c r="C4264" s="181">
        <v>0.3596619670270414</v>
      </c>
      <c r="D4264" s="181">
        <v>3.06736503616144E-3</v>
      </c>
      <c r="E4264" s="182">
        <v>0.9578345692527388</v>
      </c>
      <c r="F4264" s="183">
        <v>0.21006563676334516</v>
      </c>
      <c r="G4264" s="183">
        <v>7.5192897947971263E-4</v>
      </c>
      <c r="H4264" s="183">
        <v>0.21305657450261489</v>
      </c>
      <c r="I4264" s="191"/>
      <c r="J4264" s="191"/>
    </row>
    <row r="4265" spans="2:10">
      <c r="B4265" s="168">
        <v>4261</v>
      </c>
      <c r="C4265" s="181">
        <v>0.35633160350445581</v>
      </c>
      <c r="D4265" s="181">
        <v>2.9704211069776837E-3</v>
      </c>
      <c r="E4265" s="182">
        <v>0.90228099157943198</v>
      </c>
      <c r="F4265" s="183">
        <v>0.22515126359569368</v>
      </c>
      <c r="G4265" s="183">
        <v>3.4380283534028901E-4</v>
      </c>
      <c r="H4265" s="183">
        <v>0.20527489342769817</v>
      </c>
      <c r="I4265" s="191"/>
      <c r="J4265" s="191"/>
    </row>
    <row r="4266" spans="2:10">
      <c r="B4266" s="168">
        <v>4262</v>
      </c>
      <c r="C4266" s="181">
        <v>0.33379940388436441</v>
      </c>
      <c r="D4266" s="181">
        <v>3.2218763242525374E-3</v>
      </c>
      <c r="E4266" s="182">
        <v>0.781493319600012</v>
      </c>
      <c r="F4266" s="183">
        <v>0.23141069413789614</v>
      </c>
      <c r="G4266" s="183">
        <v>2.4293142217345328E-4</v>
      </c>
      <c r="H4266" s="183">
        <v>0.2050720203748054</v>
      </c>
      <c r="I4266" s="191"/>
      <c r="J4266" s="191"/>
    </row>
    <row r="4267" spans="2:10">
      <c r="B4267" s="168">
        <v>4263</v>
      </c>
      <c r="C4267" s="181">
        <v>0.30560585750432701</v>
      </c>
      <c r="D4267" s="181">
        <v>3.6668034176136261E-3</v>
      </c>
      <c r="E4267" s="182">
        <v>0.66624987067685759</v>
      </c>
      <c r="F4267" s="183">
        <v>0.23015913209862821</v>
      </c>
      <c r="G4267" s="183">
        <v>1.9957500549999836E-4</v>
      </c>
      <c r="H4267" s="183">
        <v>0.21716792922800018</v>
      </c>
      <c r="I4267" s="191"/>
      <c r="J4267" s="191"/>
    </row>
    <row r="4268" spans="2:10">
      <c r="B4268" s="168">
        <v>4264</v>
      </c>
      <c r="C4268" s="181">
        <v>0.27352854032212248</v>
      </c>
      <c r="D4268" s="181">
        <v>3.769485449665102E-3</v>
      </c>
      <c r="E4268" s="182">
        <v>0.58205505836494031</v>
      </c>
      <c r="F4268" s="183">
        <v>0.23365559714175207</v>
      </c>
      <c r="G4268" s="183">
        <v>1.7969202379115637E-4</v>
      </c>
      <c r="H4268" s="183">
        <v>0.24550470802201521</v>
      </c>
      <c r="I4268" s="191"/>
      <c r="J4268" s="191"/>
    </row>
    <row r="4269" spans="2:10">
      <c r="B4269" s="168">
        <v>4265</v>
      </c>
      <c r="C4269" s="181">
        <v>0.23257767002001165</v>
      </c>
      <c r="D4269" s="181">
        <v>3.2109643542933873E-3</v>
      </c>
      <c r="E4269" s="182">
        <v>0.50461503788471085</v>
      </c>
      <c r="F4269" s="183">
        <v>0.23933142736991087</v>
      </c>
      <c r="G4269" s="183">
        <v>1.9053112795951998E-4</v>
      </c>
      <c r="H4269" s="183">
        <v>0.29170948684672576</v>
      </c>
      <c r="I4269" s="191"/>
      <c r="J4269" s="191"/>
    </row>
    <row r="4270" spans="2:10">
      <c r="B4270" s="168">
        <v>4266</v>
      </c>
      <c r="C4270" s="181">
        <v>0.19436284712831711</v>
      </c>
      <c r="D4270" s="181">
        <v>3.4810098055275303E-3</v>
      </c>
      <c r="E4270" s="182">
        <v>0.43138599845836695</v>
      </c>
      <c r="F4270" s="183">
        <v>0.23406175234613216</v>
      </c>
      <c r="G4270" s="183">
        <v>2.2931479756194657E-4</v>
      </c>
      <c r="H4270" s="183">
        <v>0.35245258967010978</v>
      </c>
      <c r="I4270" s="191"/>
      <c r="J4270" s="191"/>
    </row>
    <row r="4271" spans="2:10">
      <c r="B4271" s="168">
        <v>4267</v>
      </c>
      <c r="C4271" s="181">
        <v>0.16566814527286028</v>
      </c>
      <c r="D4271" s="181">
        <v>3.5859712395116474E-3</v>
      </c>
      <c r="E4271" s="182">
        <v>0.37082858282048153</v>
      </c>
      <c r="F4271" s="183">
        <v>0.22516488139602708</v>
      </c>
      <c r="G4271" s="183">
        <v>3.2209075480303586E-4</v>
      </c>
      <c r="H4271" s="183">
        <v>0.43626826838764204</v>
      </c>
      <c r="I4271" s="191"/>
      <c r="J4271" s="191"/>
    </row>
    <row r="4272" spans="2:10">
      <c r="B4272" s="168">
        <v>4268</v>
      </c>
      <c r="C4272" s="181">
        <v>0.1468937452464886</v>
      </c>
      <c r="D4272" s="181">
        <v>3.6351769007151222E-3</v>
      </c>
      <c r="E4272" s="182">
        <v>0.44646601275182474</v>
      </c>
      <c r="F4272" s="183">
        <v>0.21458733255664825</v>
      </c>
      <c r="G4272" s="183">
        <v>2.5156883330761814E-4</v>
      </c>
      <c r="H4272" s="183">
        <v>0.56858277912972566</v>
      </c>
      <c r="I4272" s="191"/>
      <c r="J4272" s="191"/>
    </row>
    <row r="4273" spans="2:10">
      <c r="B4273" s="168">
        <v>4269</v>
      </c>
      <c r="C4273" s="181">
        <v>0.13267940824934749</v>
      </c>
      <c r="D4273" s="181">
        <v>4.0092493583023759E-3</v>
      </c>
      <c r="E4273" s="182">
        <v>0.62791050618406641</v>
      </c>
      <c r="F4273" s="183">
        <v>0.20157960967798855</v>
      </c>
      <c r="G4273" s="183">
        <v>3.2646026867090702E-4</v>
      </c>
      <c r="H4273" s="183">
        <v>0.67027377894899298</v>
      </c>
      <c r="I4273" s="191"/>
      <c r="J4273" s="191"/>
    </row>
    <row r="4274" spans="2:10">
      <c r="B4274" s="168">
        <v>4270</v>
      </c>
      <c r="C4274" s="181">
        <v>0.11563772387969878</v>
      </c>
      <c r="D4274" s="181">
        <v>2.3173497168868275E-3</v>
      </c>
      <c r="E4274" s="182">
        <v>0.60839628951197</v>
      </c>
      <c r="F4274" s="183">
        <v>0.18681625929505416</v>
      </c>
      <c r="G4274" s="183">
        <v>3.8736248521690071E-4</v>
      </c>
      <c r="H4274" s="183">
        <v>0.48102197565011795</v>
      </c>
      <c r="I4274" s="191"/>
      <c r="J4274" s="191"/>
    </row>
    <row r="4275" spans="2:10">
      <c r="B4275" s="168">
        <v>4271</v>
      </c>
      <c r="C4275" s="181">
        <v>0.10318077831678016</v>
      </c>
      <c r="D4275" s="181">
        <v>1.0430114249198701E-3</v>
      </c>
      <c r="E4275" s="182">
        <v>0.59449446157300212</v>
      </c>
      <c r="F4275" s="183">
        <v>0.17026521924503443</v>
      </c>
      <c r="G4275" s="183">
        <v>3.9833707818736968E-4</v>
      </c>
      <c r="H4275" s="183">
        <v>0.2146314868327891</v>
      </c>
      <c r="I4275" s="191"/>
      <c r="J4275" s="191"/>
    </row>
    <row r="4276" spans="2:10">
      <c r="B4276" s="168">
        <v>4272</v>
      </c>
      <c r="C4276" s="181">
        <v>9.6922535069347254E-2</v>
      </c>
      <c r="D4276" s="181">
        <v>1.0963443666422098E-3</v>
      </c>
      <c r="E4276" s="182">
        <v>0.58025155418890229</v>
      </c>
      <c r="F4276" s="183">
        <v>0.16035745932940532</v>
      </c>
      <c r="G4276" s="183">
        <v>4.9446638328054624E-4</v>
      </c>
      <c r="H4276" s="183">
        <v>0.1148431716326314</v>
      </c>
      <c r="I4276" s="191"/>
      <c r="J4276" s="191"/>
    </row>
    <row r="4277" spans="2:10">
      <c r="B4277" s="168">
        <v>4273</v>
      </c>
      <c r="C4277" s="181">
        <v>9.5781234024715278E-2</v>
      </c>
      <c r="D4277" s="181">
        <v>1.2406923266031148E-3</v>
      </c>
      <c r="E4277" s="182">
        <v>0.57247952955871129</v>
      </c>
      <c r="F4277" s="183">
        <v>0.15583693570119447</v>
      </c>
      <c r="G4277" s="183">
        <v>5.5851871447547123E-4</v>
      </c>
      <c r="H4277" s="183">
        <v>9.5707391432706276E-2</v>
      </c>
      <c r="I4277" s="191"/>
      <c r="J4277" s="191"/>
    </row>
    <row r="4278" spans="2:10">
      <c r="B4278" s="168">
        <v>4274</v>
      </c>
      <c r="C4278" s="181">
        <v>9.5559253577674461E-2</v>
      </c>
      <c r="D4278" s="181">
        <v>1.3945881977368954E-3</v>
      </c>
      <c r="E4278" s="182">
        <v>0.56913914481383288</v>
      </c>
      <c r="F4278" s="183">
        <v>0.15047848640941838</v>
      </c>
      <c r="G4278" s="183">
        <v>8.2533003801985169E-4</v>
      </c>
      <c r="H4278" s="183">
        <v>9.2381067216340887E-2</v>
      </c>
      <c r="I4278" s="191"/>
      <c r="J4278" s="191"/>
    </row>
    <row r="4279" spans="2:10">
      <c r="B4279" s="168">
        <v>4275</v>
      </c>
      <c r="C4279" s="181">
        <v>9.8957126769868897E-2</v>
      </c>
      <c r="D4279" s="181">
        <v>1.5919815832542454E-3</v>
      </c>
      <c r="E4279" s="182">
        <v>0.57585313162640217</v>
      </c>
      <c r="F4279" s="183">
        <v>0.14594755119715477</v>
      </c>
      <c r="G4279" s="183">
        <v>8.6628152845595065E-4</v>
      </c>
      <c r="H4279" s="183">
        <v>9.197382161407737E-2</v>
      </c>
      <c r="I4279" s="191"/>
      <c r="J4279" s="191"/>
    </row>
    <row r="4280" spans="2:10">
      <c r="B4280" s="168">
        <v>4276</v>
      </c>
      <c r="C4280" s="181">
        <v>0.11449443175970422</v>
      </c>
      <c r="D4280" s="181">
        <v>1.8536100565715149E-3</v>
      </c>
      <c r="E4280" s="182">
        <v>0.6046925066960509</v>
      </c>
      <c r="F4280" s="183">
        <v>0.13860562619248418</v>
      </c>
      <c r="G4280" s="183">
        <v>1.0001783371357687E-3</v>
      </c>
      <c r="H4280" s="183">
        <v>9.2097133147966123E-2</v>
      </c>
      <c r="I4280" s="191"/>
      <c r="J4280" s="191"/>
    </row>
    <row r="4281" spans="2:10">
      <c r="B4281" s="168">
        <v>4277</v>
      </c>
      <c r="C4281" s="181">
        <v>0.12965305242888436</v>
      </c>
      <c r="D4281" s="181">
        <v>1.6214907523538454E-3</v>
      </c>
      <c r="E4281" s="182">
        <v>0.56896206379418646</v>
      </c>
      <c r="F4281" s="183">
        <v>0.1319734126755798</v>
      </c>
      <c r="G4281" s="183">
        <v>1.1984661990157746E-3</v>
      </c>
      <c r="H4281" s="183">
        <v>0.10023542976759835</v>
      </c>
      <c r="I4281" s="191"/>
      <c r="J4281" s="191"/>
    </row>
    <row r="4282" spans="2:10">
      <c r="B4282" s="168">
        <v>4278</v>
      </c>
      <c r="C4282" s="181">
        <v>0.17858420476218409</v>
      </c>
      <c r="D4282" s="181">
        <v>3.722960130952298E-3</v>
      </c>
      <c r="E4282" s="182">
        <v>0.47175892547459281</v>
      </c>
      <c r="F4282" s="183">
        <v>0.13182782287606384</v>
      </c>
      <c r="G4282" s="183">
        <v>1.1705216335817115E-3</v>
      </c>
      <c r="H4282" s="183">
        <v>0.17758298632485681</v>
      </c>
      <c r="I4282" s="191"/>
      <c r="J4282" s="191"/>
    </row>
    <row r="4283" spans="2:10">
      <c r="B4283" s="168">
        <v>4279</v>
      </c>
      <c r="C4283" s="181">
        <v>0.23354281635159466</v>
      </c>
      <c r="D4283" s="181">
        <v>5.8746072026362962E-3</v>
      </c>
      <c r="E4283" s="182">
        <v>0.61622290151613834</v>
      </c>
      <c r="F4283" s="183">
        <v>0.13759880532933838</v>
      </c>
      <c r="G4283" s="183">
        <v>9.9235385881423313E-4</v>
      </c>
      <c r="H4283" s="183">
        <v>0.26597865651995639</v>
      </c>
      <c r="I4283" s="191"/>
      <c r="J4283" s="191"/>
    </row>
    <row r="4284" spans="2:10">
      <c r="B4284" s="168">
        <v>4280</v>
      </c>
      <c r="C4284" s="181">
        <v>0.27865621002356722</v>
      </c>
      <c r="D4284" s="181">
        <v>6.7711116921316886E-3</v>
      </c>
      <c r="E4284" s="182">
        <v>0.76287333196948814</v>
      </c>
      <c r="F4284" s="183">
        <v>0.14337130470214401</v>
      </c>
      <c r="G4284" s="183">
        <v>7.7591049745221775E-4</v>
      </c>
      <c r="H4284" s="183">
        <v>0.27177738581135868</v>
      </c>
      <c r="I4284" s="191"/>
      <c r="J4284" s="191"/>
    </row>
    <row r="4285" spans="2:10">
      <c r="B4285" s="168">
        <v>4281</v>
      </c>
      <c r="C4285" s="181">
        <v>0.32943624607322824</v>
      </c>
      <c r="D4285" s="181">
        <v>5.6323040819644633E-3</v>
      </c>
      <c r="E4285" s="182">
        <v>0.8776530831534729</v>
      </c>
      <c r="F4285" s="183">
        <v>0.16034880599299089</v>
      </c>
      <c r="G4285" s="183">
        <v>6.5559644118337904E-4</v>
      </c>
      <c r="H4285" s="183">
        <v>0.25742614604972219</v>
      </c>
      <c r="I4285" s="191"/>
      <c r="J4285" s="191"/>
    </row>
    <row r="4286" spans="2:10">
      <c r="B4286" s="168">
        <v>4282</v>
      </c>
      <c r="C4286" s="181">
        <v>0.38233894548698927</v>
      </c>
      <c r="D4286" s="181">
        <v>4.3127942697387825E-3</v>
      </c>
      <c r="E4286" s="182">
        <v>0.94112849029658685</v>
      </c>
      <c r="F4286" s="183">
        <v>0.19786346710644512</v>
      </c>
      <c r="G4286" s="183">
        <v>4.6818155567226403E-4</v>
      </c>
      <c r="H4286" s="183">
        <v>0.24323676370202404</v>
      </c>
      <c r="I4286" s="191"/>
      <c r="J4286" s="191"/>
    </row>
    <row r="4287" spans="2:10">
      <c r="B4287" s="168">
        <v>4283</v>
      </c>
      <c r="C4287" s="181">
        <v>0.43683847305808426</v>
      </c>
      <c r="D4287" s="181">
        <v>3.3050588838942243E-3</v>
      </c>
      <c r="E4287" s="182">
        <v>0.964763287862759</v>
      </c>
      <c r="F4287" s="183">
        <v>0.25206362250106096</v>
      </c>
      <c r="G4287" s="183">
        <v>3.4549644536659624E-4</v>
      </c>
      <c r="H4287" s="183">
        <v>0.22506383665226304</v>
      </c>
      <c r="I4287" s="191"/>
      <c r="J4287" s="191"/>
    </row>
    <row r="4288" spans="2:10">
      <c r="B4288" s="168">
        <v>4284</v>
      </c>
      <c r="C4288" s="181">
        <v>0.48601569802122013</v>
      </c>
      <c r="D4288" s="181">
        <v>2.8125035912585201E-3</v>
      </c>
      <c r="E4288" s="182">
        <v>0.9578345692527388</v>
      </c>
      <c r="F4288" s="183">
        <v>0.31849001141240718</v>
      </c>
      <c r="G4288" s="183">
        <v>3.2652801307195961E-4</v>
      </c>
      <c r="H4288" s="183">
        <v>0.21348984077905381</v>
      </c>
      <c r="I4288" s="191"/>
      <c r="J4288" s="191"/>
    </row>
    <row r="4289" spans="2:10">
      <c r="B4289" s="168">
        <v>4285</v>
      </c>
      <c r="C4289" s="181">
        <v>0.51113282436456497</v>
      </c>
      <c r="D4289" s="181">
        <v>2.476059708834221E-3</v>
      </c>
      <c r="E4289" s="182">
        <v>0.90228099157943198</v>
      </c>
      <c r="F4289" s="183">
        <v>0.38545797507170382</v>
      </c>
      <c r="G4289" s="183">
        <v>6.0665111142311177E-5</v>
      </c>
      <c r="H4289" s="183">
        <v>0.20517222202179944</v>
      </c>
      <c r="I4289" s="191"/>
      <c r="J4289" s="191"/>
    </row>
    <row r="4290" spans="2:10">
      <c r="B4290" s="168">
        <v>4286</v>
      </c>
      <c r="C4290" s="181">
        <v>0.51025031042781999</v>
      </c>
      <c r="D4290" s="181">
        <v>2.5106520717639628E-3</v>
      </c>
      <c r="E4290" s="182">
        <v>0.781493319600012</v>
      </c>
      <c r="F4290" s="183">
        <v>0.43564491299484054</v>
      </c>
      <c r="G4290" s="183">
        <v>5.2806760620247439E-5</v>
      </c>
      <c r="H4290" s="183">
        <v>0.20445846169831741</v>
      </c>
      <c r="I4290" s="191"/>
      <c r="J4290" s="191"/>
    </row>
    <row r="4291" spans="2:10">
      <c r="B4291" s="168">
        <v>4287</v>
      </c>
      <c r="C4291" s="181">
        <v>0.49628934910329187</v>
      </c>
      <c r="D4291" s="181">
        <v>2.6802326277214046E-3</v>
      </c>
      <c r="E4291" s="182">
        <v>0.66624987067685759</v>
      </c>
      <c r="F4291" s="183">
        <v>0.48578613647938901</v>
      </c>
      <c r="G4291" s="183">
        <v>2.5336405993550383E-5</v>
      </c>
      <c r="H4291" s="183">
        <v>0.21665369014175451</v>
      </c>
      <c r="I4291" s="191"/>
      <c r="J4291" s="191"/>
    </row>
    <row r="4292" spans="2:10">
      <c r="B4292" s="168">
        <v>4288</v>
      </c>
      <c r="C4292" s="181">
        <v>0.44205062977083504</v>
      </c>
      <c r="D4292" s="181">
        <v>2.7728165786640433E-3</v>
      </c>
      <c r="E4292" s="182">
        <v>0.58205505836494031</v>
      </c>
      <c r="F4292" s="183">
        <v>0.53818274350273354</v>
      </c>
      <c r="G4292" s="183">
        <v>2.5438022595128814E-5</v>
      </c>
      <c r="H4292" s="183">
        <v>0.2461541664082976</v>
      </c>
      <c r="I4292" s="191"/>
      <c r="J4292" s="191"/>
    </row>
    <row r="4293" spans="2:10">
      <c r="B4293" s="168">
        <v>4289</v>
      </c>
      <c r="C4293" s="181">
        <v>0.37396676390734823</v>
      </c>
      <c r="D4293" s="181">
        <v>2.1912950392910242E-3</v>
      </c>
      <c r="E4293" s="182">
        <v>0.50461503788471085</v>
      </c>
      <c r="F4293" s="183">
        <v>0.55954952040693062</v>
      </c>
      <c r="G4293" s="183">
        <v>2.8622009444585682E-5</v>
      </c>
      <c r="H4293" s="183">
        <v>0.29253562120037496</v>
      </c>
      <c r="I4293" s="191"/>
      <c r="J4293" s="191"/>
    </row>
    <row r="4294" spans="2:10">
      <c r="B4294" s="168">
        <v>4290</v>
      </c>
      <c r="C4294" s="181">
        <v>0.32048710944979736</v>
      </c>
      <c r="D4294" s="181">
        <v>2.2946605123934758E-3</v>
      </c>
      <c r="E4294" s="182">
        <v>0.43138599845836695</v>
      </c>
      <c r="F4294" s="183">
        <v>0.55450407367016419</v>
      </c>
      <c r="G4294" s="183">
        <v>2.2050802542515117E-5</v>
      </c>
      <c r="H4294" s="183">
        <v>0.3519447013924763</v>
      </c>
      <c r="I4294" s="191"/>
      <c r="J4294" s="191"/>
    </row>
    <row r="4295" spans="2:10">
      <c r="B4295" s="168">
        <v>4291</v>
      </c>
      <c r="C4295" s="181">
        <v>0.27953712369078565</v>
      </c>
      <c r="D4295" s="181">
        <v>2.3638163071827826E-3</v>
      </c>
      <c r="E4295" s="182">
        <v>0.37082858282048153</v>
      </c>
      <c r="F4295" s="183">
        <v>0.52831507852833981</v>
      </c>
      <c r="G4295" s="183">
        <v>6.5644324619653339E-5</v>
      </c>
      <c r="H4295" s="183">
        <v>0.43618685454945916</v>
      </c>
      <c r="I4295" s="191"/>
      <c r="J4295" s="191"/>
    </row>
    <row r="4296" spans="2:10">
      <c r="B4296" s="168">
        <v>4292</v>
      </c>
      <c r="C4296" s="181">
        <v>0.23787691855226958</v>
      </c>
      <c r="D4296" s="181">
        <v>2.5285549641007057E-3</v>
      </c>
      <c r="E4296" s="182">
        <v>0.44646601275182474</v>
      </c>
      <c r="F4296" s="183">
        <v>0.48799632271125509</v>
      </c>
      <c r="G4296" s="183">
        <v>1.2397225392566078E-5</v>
      </c>
      <c r="H4296" s="183">
        <v>0.56709466118391949</v>
      </c>
      <c r="I4296" s="191"/>
      <c r="J4296" s="191"/>
    </row>
    <row r="4297" spans="2:10">
      <c r="B4297" s="168">
        <v>4293</v>
      </c>
      <c r="C4297" s="181">
        <v>0.19104243697873993</v>
      </c>
      <c r="D4297" s="181">
        <v>2.8719350886690547E-3</v>
      </c>
      <c r="E4297" s="182">
        <v>0.62791050618406641</v>
      </c>
      <c r="F4297" s="183">
        <v>0.42059751942975804</v>
      </c>
      <c r="G4297" s="183">
        <v>5.0435706583417868E-5</v>
      </c>
      <c r="H4297" s="183">
        <v>0.66823349347661753</v>
      </c>
      <c r="I4297" s="191"/>
      <c r="J4297" s="191"/>
    </row>
    <row r="4298" spans="2:10">
      <c r="B4298" s="168">
        <v>4294</v>
      </c>
      <c r="C4298" s="181">
        <v>0.15558983529799575</v>
      </c>
      <c r="D4298" s="181">
        <v>1.5177025936765939E-3</v>
      </c>
      <c r="E4298" s="182">
        <v>0.60839628951197</v>
      </c>
      <c r="F4298" s="183">
        <v>0.36116702549283325</v>
      </c>
      <c r="G4298" s="183">
        <v>4.3153183470298421E-5</v>
      </c>
      <c r="H4298" s="183">
        <v>0.47736708529374117</v>
      </c>
      <c r="I4298" s="191"/>
      <c r="J4298" s="191"/>
    </row>
    <row r="4299" spans="2:10">
      <c r="B4299" s="168">
        <v>4295</v>
      </c>
      <c r="C4299" s="181">
        <v>0.13357381981878746</v>
      </c>
      <c r="D4299" s="181">
        <v>6.8521667377417761E-4</v>
      </c>
      <c r="E4299" s="182">
        <v>0.59449446157300212</v>
      </c>
      <c r="F4299" s="183">
        <v>0.31519681358641483</v>
      </c>
      <c r="G4299" s="183">
        <v>2.8689753845637954E-5</v>
      </c>
      <c r="H4299" s="183">
        <v>0.21321287495901753</v>
      </c>
      <c r="I4299" s="191"/>
      <c r="J4299" s="191"/>
    </row>
    <row r="4300" spans="2:10">
      <c r="B4300" s="168">
        <v>4296</v>
      </c>
      <c r="C4300" s="181">
        <v>0.1202190980929561</v>
      </c>
      <c r="D4300" s="181">
        <v>7.6526960483677654E-4</v>
      </c>
      <c r="E4300" s="182">
        <v>0.58025155418890229</v>
      </c>
      <c r="F4300" s="183">
        <v>0.28007778211747092</v>
      </c>
      <c r="G4300" s="183">
        <v>4.352577767608595E-5</v>
      </c>
      <c r="H4300" s="183">
        <v>0.1141165332805746</v>
      </c>
      <c r="I4300" s="191"/>
      <c r="J4300" s="191"/>
    </row>
    <row r="4301" spans="2:10">
      <c r="B4301" s="168">
        <v>4297</v>
      </c>
      <c r="C4301" s="181">
        <v>0.11218590266520984</v>
      </c>
      <c r="D4301" s="181">
        <v>8.9126463919285848E-4</v>
      </c>
      <c r="E4301" s="182">
        <v>0.57247952955871129</v>
      </c>
      <c r="F4301" s="183">
        <v>0.25452858226321912</v>
      </c>
      <c r="G4301" s="183">
        <v>5.8090823902324757E-5</v>
      </c>
      <c r="H4301" s="183">
        <v>9.5419135286248069E-2</v>
      </c>
      <c r="I4301" s="191"/>
      <c r="J4301" s="191"/>
    </row>
    <row r="4302" spans="2:10">
      <c r="B4302" s="168">
        <v>4298</v>
      </c>
      <c r="C4302" s="181">
        <v>0.10489533040734129</v>
      </c>
      <c r="D4302" s="181">
        <v>1.0314095715859752E-3</v>
      </c>
      <c r="E4302" s="182">
        <v>0.56913914481383288</v>
      </c>
      <c r="F4302" s="183">
        <v>0.22972549996547323</v>
      </c>
      <c r="G4302" s="183">
        <v>2.2995836937194324E-4</v>
      </c>
      <c r="H4302" s="183">
        <v>9.2098720850119165E-2</v>
      </c>
      <c r="I4302" s="191"/>
      <c r="J4302" s="191"/>
    </row>
    <row r="4303" spans="2:10">
      <c r="B4303" s="168">
        <v>4299</v>
      </c>
      <c r="C4303" s="181">
        <v>0.10278309394407235</v>
      </c>
      <c r="D4303" s="181">
        <v>1.2135496686582054E-3</v>
      </c>
      <c r="E4303" s="182">
        <v>0.57585313162640217</v>
      </c>
      <c r="F4303" s="183">
        <v>0.20706813481953359</v>
      </c>
      <c r="G4303" s="183">
        <v>3.2303917641776756E-4</v>
      </c>
      <c r="H4303" s="183">
        <v>9.1721818000114433E-2</v>
      </c>
      <c r="I4303" s="191"/>
      <c r="J4303" s="191"/>
    </row>
    <row r="4304" spans="2:10">
      <c r="B4304" s="168">
        <v>4300</v>
      </c>
      <c r="C4304" s="181">
        <v>0.11377575185443797</v>
      </c>
      <c r="D4304" s="181">
        <v>1.4428299953817309E-3</v>
      </c>
      <c r="E4304" s="182">
        <v>0.60469726527775214</v>
      </c>
      <c r="F4304" s="183">
        <v>0.18395655570044103</v>
      </c>
      <c r="G4304" s="183">
        <v>4.4050796784241057E-4</v>
      </c>
      <c r="H4304" s="183">
        <v>9.1871679442229626E-2</v>
      </c>
      <c r="I4304" s="191"/>
      <c r="J4304" s="191"/>
    </row>
    <row r="4305" spans="2:10">
      <c r="B4305" s="168">
        <v>4301</v>
      </c>
      <c r="C4305" s="181">
        <v>0.12557765111421074</v>
      </c>
      <c r="D4305" s="181">
        <v>1.3527962688673653E-3</v>
      </c>
      <c r="E4305" s="182">
        <v>0.56896206379418646</v>
      </c>
      <c r="F4305" s="183">
        <v>0.16568422568825336</v>
      </c>
      <c r="G4305" s="183">
        <v>6.6589359014332513E-4</v>
      </c>
      <c r="H4305" s="183">
        <v>0.10024627906564436</v>
      </c>
      <c r="I4305" s="191"/>
      <c r="J4305" s="191"/>
    </row>
    <row r="4306" spans="2:10">
      <c r="B4306" s="168">
        <v>4302</v>
      </c>
      <c r="C4306" s="181">
        <v>0.18425450866292081</v>
      </c>
      <c r="D4306" s="181">
        <v>3.0093013765153023E-3</v>
      </c>
      <c r="E4306" s="182">
        <v>0.47175892547459281</v>
      </c>
      <c r="F4306" s="183">
        <v>0.1846464438079746</v>
      </c>
      <c r="G4306" s="183">
        <v>5.3020155483562113E-4</v>
      </c>
      <c r="H4306" s="183">
        <v>0.17896702157396149</v>
      </c>
      <c r="I4306" s="191"/>
      <c r="J4306" s="191"/>
    </row>
    <row r="4307" spans="2:10">
      <c r="B4307" s="168">
        <v>4303</v>
      </c>
      <c r="C4307" s="181">
        <v>0.27537018929207424</v>
      </c>
      <c r="D4307" s="181">
        <v>3.9792522755002909E-3</v>
      </c>
      <c r="E4307" s="182">
        <v>0.61622290151613834</v>
      </c>
      <c r="F4307" s="183">
        <v>0.24543551156197849</v>
      </c>
      <c r="G4307" s="183">
        <v>2.6332248689018835E-4</v>
      </c>
      <c r="H4307" s="183">
        <v>0.26716687517018206</v>
      </c>
      <c r="I4307" s="191"/>
      <c r="J4307" s="191"/>
    </row>
    <row r="4308" spans="2:10">
      <c r="B4308" s="168">
        <v>4304</v>
      </c>
      <c r="C4308" s="181">
        <v>0.36834394366487549</v>
      </c>
      <c r="D4308" s="181">
        <v>3.5037793550113557E-3</v>
      </c>
      <c r="E4308" s="182">
        <v>0.76287333196948814</v>
      </c>
      <c r="F4308" s="183">
        <v>0.32600314147139831</v>
      </c>
      <c r="G4308" s="183">
        <v>1.8717778010743244E-4</v>
      </c>
      <c r="H4308" s="183">
        <v>0.27290086149600901</v>
      </c>
      <c r="I4308" s="191"/>
      <c r="J4308" s="191"/>
    </row>
    <row r="4309" spans="2:10">
      <c r="B4309" s="168">
        <v>4305</v>
      </c>
      <c r="C4309" s="181">
        <v>0.45617218235752394</v>
      </c>
      <c r="D4309" s="181">
        <v>2.532123578075563E-3</v>
      </c>
      <c r="E4309" s="182">
        <v>0.8776530831534729</v>
      </c>
      <c r="F4309" s="183">
        <v>0.41117544956754598</v>
      </c>
      <c r="G4309" s="183">
        <v>1.7623705933749026E-4</v>
      </c>
      <c r="H4309" s="183">
        <v>0.25694154407033393</v>
      </c>
      <c r="I4309" s="191"/>
      <c r="J4309" s="191"/>
    </row>
    <row r="4310" spans="2:10">
      <c r="B4310" s="168">
        <v>4306</v>
      </c>
      <c r="C4310" s="181">
        <v>0.5346737017701334</v>
      </c>
      <c r="D4310" s="181">
        <v>2.0976230733728758E-3</v>
      </c>
      <c r="E4310" s="182">
        <v>0.94112849029658685</v>
      </c>
      <c r="F4310" s="183">
        <v>0.49916457380611751</v>
      </c>
      <c r="G4310" s="183">
        <v>7.9294821431686428E-5</v>
      </c>
      <c r="H4310" s="183">
        <v>0.24121156140010283</v>
      </c>
      <c r="I4310" s="191"/>
      <c r="J4310" s="191"/>
    </row>
    <row r="4311" spans="2:10">
      <c r="B4311" s="168">
        <v>4307</v>
      </c>
      <c r="C4311" s="181">
        <v>0.58914663318345795</v>
      </c>
      <c r="D4311" s="181">
        <v>1.7482473667322247E-3</v>
      </c>
      <c r="E4311" s="182">
        <v>0.964763287862759</v>
      </c>
      <c r="F4311" s="183">
        <v>0.57051922742047345</v>
      </c>
      <c r="G4311" s="183">
        <v>8.7728999362694552E-5</v>
      </c>
      <c r="H4311" s="183">
        <v>0.22358242233776982</v>
      </c>
      <c r="I4311" s="191"/>
      <c r="J4311" s="191"/>
    </row>
    <row r="4312" spans="2:10">
      <c r="B4312" s="168">
        <v>4308</v>
      </c>
      <c r="C4312" s="181">
        <v>0.62576093283369438</v>
      </c>
      <c r="D4312" s="181">
        <v>1.6375124700398766E-3</v>
      </c>
      <c r="E4312" s="182">
        <v>0.9578345692527388</v>
      </c>
      <c r="F4312" s="183">
        <v>0.6419317653051082</v>
      </c>
      <c r="G4312" s="183">
        <v>7.5094668566445447E-5</v>
      </c>
      <c r="H4312" s="183">
        <v>0.21280307139217403</v>
      </c>
      <c r="I4312" s="191"/>
      <c r="J4312" s="191"/>
    </row>
    <row r="4313" spans="2:10">
      <c r="B4313" s="168">
        <v>4309</v>
      </c>
      <c r="C4313" s="181">
        <v>0.63302410862244518</v>
      </c>
      <c r="D4313" s="181">
        <v>1.5861262059155975E-3</v>
      </c>
      <c r="E4313" s="182">
        <v>0.90228099157943198</v>
      </c>
      <c r="F4313" s="183">
        <v>0.71038437947976329</v>
      </c>
      <c r="G4313" s="183">
        <v>1.2160119988883154E-5</v>
      </c>
      <c r="H4313" s="183">
        <v>0.20490584088278363</v>
      </c>
      <c r="I4313" s="191"/>
      <c r="J4313" s="191"/>
    </row>
    <row r="4314" spans="2:10">
      <c r="B4314" s="168">
        <v>4310</v>
      </c>
      <c r="C4314" s="181">
        <v>0.62781138591851293</v>
      </c>
      <c r="D4314" s="181">
        <v>1.5983360903070694E-3</v>
      </c>
      <c r="E4314" s="182">
        <v>0.781493319600012</v>
      </c>
      <c r="F4314" s="183">
        <v>0.76110123945081831</v>
      </c>
      <c r="G4314" s="183">
        <v>7.655117318906931E-6</v>
      </c>
      <c r="H4314" s="183">
        <v>0.20414718387063968</v>
      </c>
      <c r="I4314" s="191"/>
      <c r="J4314" s="191"/>
    </row>
    <row r="4315" spans="2:10">
      <c r="B4315" s="168">
        <v>4311</v>
      </c>
      <c r="C4315" s="181">
        <v>0.62086495409872933</v>
      </c>
      <c r="D4315" s="181">
        <v>1.6604501306097595E-3</v>
      </c>
      <c r="E4315" s="182">
        <v>0.66624987067685759</v>
      </c>
      <c r="F4315" s="183">
        <v>0.8057511452828674</v>
      </c>
      <c r="G4315" s="183">
        <v>5.3856798836557652E-6</v>
      </c>
      <c r="H4315" s="183">
        <v>0.21556382081934428</v>
      </c>
      <c r="I4315" s="191"/>
      <c r="J4315" s="191"/>
    </row>
    <row r="4316" spans="2:10">
      <c r="B4316" s="168">
        <v>4312</v>
      </c>
      <c r="C4316" s="181">
        <v>0.58532735840470185</v>
      </c>
      <c r="D4316" s="181">
        <v>1.6964846301983586E-3</v>
      </c>
      <c r="E4316" s="182">
        <v>0.58205505836494031</v>
      </c>
      <c r="F4316" s="183">
        <v>0.84623490057437412</v>
      </c>
      <c r="G4316" s="183">
        <v>3.7259420578750552E-7</v>
      </c>
      <c r="H4316" s="183">
        <v>0.24499223304927292</v>
      </c>
      <c r="I4316" s="191"/>
      <c r="J4316" s="191"/>
    </row>
    <row r="4317" spans="2:10">
      <c r="B4317" s="168">
        <v>4313</v>
      </c>
      <c r="C4317" s="181">
        <v>0.533449916152965</v>
      </c>
      <c r="D4317" s="181">
        <v>1.432907514029601E-3</v>
      </c>
      <c r="E4317" s="182">
        <v>0.50461503788471085</v>
      </c>
      <c r="F4317" s="183">
        <v>0.86111070985525362</v>
      </c>
      <c r="G4317" s="183">
        <v>1.3548880210454744E-6</v>
      </c>
      <c r="H4317" s="183">
        <v>0.29165585779622155</v>
      </c>
      <c r="I4317" s="191"/>
      <c r="J4317" s="191"/>
    </row>
    <row r="4318" spans="2:10">
      <c r="B4318" s="168">
        <v>4314</v>
      </c>
      <c r="C4318" s="181">
        <v>0.4713430629694752</v>
      </c>
      <c r="D4318" s="181">
        <v>1.4391240330844256E-3</v>
      </c>
      <c r="E4318" s="182">
        <v>0.43138599845836695</v>
      </c>
      <c r="F4318" s="183">
        <v>0.84838944343981393</v>
      </c>
      <c r="G4318" s="183">
        <v>0</v>
      </c>
      <c r="H4318" s="183">
        <v>0.35185658392298069</v>
      </c>
      <c r="I4318" s="191"/>
      <c r="J4318" s="191"/>
    </row>
    <row r="4319" spans="2:10">
      <c r="B4319" s="168">
        <v>4315</v>
      </c>
      <c r="C4319" s="181">
        <v>0.40708344505868194</v>
      </c>
      <c r="D4319" s="181">
        <v>1.4476596189867742E-3</v>
      </c>
      <c r="E4319" s="182">
        <v>0.37082858282048153</v>
      </c>
      <c r="F4319" s="183">
        <v>0.80627148315738661</v>
      </c>
      <c r="G4319" s="183">
        <v>4.2543483860827967E-5</v>
      </c>
      <c r="H4319" s="183">
        <v>0.43803388138753552</v>
      </c>
      <c r="I4319" s="191"/>
      <c r="J4319" s="191"/>
    </row>
    <row r="4320" spans="2:10">
      <c r="B4320" s="168">
        <v>4316</v>
      </c>
      <c r="C4320" s="181">
        <v>0.32075155039758269</v>
      </c>
      <c r="D4320" s="181">
        <v>1.6174888609540251E-3</v>
      </c>
      <c r="E4320" s="182">
        <v>0.44646601275182474</v>
      </c>
      <c r="F4320" s="183">
        <v>0.72608460005020548</v>
      </c>
      <c r="G4320" s="183">
        <v>0</v>
      </c>
      <c r="H4320" s="183">
        <v>0.56964459904743192</v>
      </c>
      <c r="I4320" s="191"/>
      <c r="J4320" s="191"/>
    </row>
    <row r="4321" spans="2:10">
      <c r="B4321" s="168">
        <v>4317</v>
      </c>
      <c r="C4321" s="181">
        <v>0.24638174264448867</v>
      </c>
      <c r="D4321" s="181">
        <v>1.7839223532464012E-3</v>
      </c>
      <c r="E4321" s="182">
        <v>0.62791050618406641</v>
      </c>
      <c r="F4321" s="183">
        <v>0.64129583126725109</v>
      </c>
      <c r="G4321" s="183">
        <v>2.4049262373557105E-6</v>
      </c>
      <c r="H4321" s="183">
        <v>0.6701768409119796</v>
      </c>
      <c r="I4321" s="191"/>
      <c r="J4321" s="191"/>
    </row>
    <row r="4322" spans="2:10">
      <c r="B4322" s="168">
        <v>4318</v>
      </c>
      <c r="C4322" s="181">
        <v>0.20062822609066833</v>
      </c>
      <c r="D4322" s="181">
        <v>6.2576724736756691E-4</v>
      </c>
      <c r="E4322" s="182">
        <v>0.60839628951197</v>
      </c>
      <c r="F4322" s="183">
        <v>0.57075228142111945</v>
      </c>
      <c r="G4322" s="183">
        <v>6.0969960947046351E-7</v>
      </c>
      <c r="H4322" s="183">
        <v>0.47836425045154701</v>
      </c>
      <c r="I4322" s="191"/>
      <c r="J4322" s="191"/>
    </row>
    <row r="4323" spans="2:10">
      <c r="B4323" s="168">
        <v>4319</v>
      </c>
      <c r="C4323" s="181">
        <v>0.16974150350459558</v>
      </c>
      <c r="D4323" s="181">
        <v>2.4998621648824687E-4</v>
      </c>
      <c r="E4323" s="182">
        <v>0.59449446157300212</v>
      </c>
      <c r="F4323" s="183">
        <v>0.50178305271988466</v>
      </c>
      <c r="G4323" s="183">
        <v>4.7421080736591609E-7</v>
      </c>
      <c r="H4323" s="183">
        <v>0.21281497915832184</v>
      </c>
      <c r="I4323" s="191"/>
      <c r="J4323" s="191"/>
    </row>
    <row r="4324" spans="2:10">
      <c r="B4324" s="168">
        <v>4320</v>
      </c>
      <c r="C4324" s="181">
        <v>0.15019207410596075</v>
      </c>
      <c r="D4324" s="181">
        <v>2.931511818632847E-4</v>
      </c>
      <c r="E4324" s="182">
        <v>0.51048770670480803</v>
      </c>
      <c r="F4324" s="183">
        <v>0.4417131427252704</v>
      </c>
      <c r="G4324" s="183">
        <v>6.6050791025966859E-6</v>
      </c>
      <c r="H4324" s="183">
        <v>0.11375586027480122</v>
      </c>
      <c r="I4324" s="191"/>
      <c r="J4324" s="191"/>
    </row>
    <row r="4325" spans="2:10">
      <c r="B4325" s="168">
        <v>4321</v>
      </c>
      <c r="C4325" s="181">
        <v>0.13589845996560448</v>
      </c>
      <c r="D4325" s="181">
        <v>3.7005275882365924E-4</v>
      </c>
      <c r="E4325" s="182">
        <v>0.47620682176096524</v>
      </c>
      <c r="F4325" s="183">
        <v>0.38516679547267174</v>
      </c>
      <c r="G4325" s="183">
        <v>2.7639715629327767E-5</v>
      </c>
      <c r="H4325" s="183">
        <v>9.5329959348650448E-2</v>
      </c>
      <c r="I4325" s="191"/>
      <c r="J4325" s="191"/>
    </row>
    <row r="4326" spans="2:10">
      <c r="B4326" s="168">
        <v>4322</v>
      </c>
      <c r="C4326" s="181">
        <v>0.12525751992303916</v>
      </c>
      <c r="D4326" s="181">
        <v>4.4901605952695048E-4</v>
      </c>
      <c r="E4326" s="182">
        <v>0.45879608594362753</v>
      </c>
      <c r="F4326" s="183">
        <v>0.33551136546787197</v>
      </c>
      <c r="G4326" s="183">
        <v>1.0740874786838017E-4</v>
      </c>
      <c r="H4326" s="183">
        <v>9.1810552909336207E-2</v>
      </c>
      <c r="I4326" s="191"/>
      <c r="J4326" s="191"/>
    </row>
    <row r="4327" spans="2:10">
      <c r="B4327" s="168">
        <v>4323</v>
      </c>
      <c r="C4327" s="181">
        <v>0.12042821632320354</v>
      </c>
      <c r="D4327" s="181">
        <v>5.438186312796986E-4</v>
      </c>
      <c r="E4327" s="182">
        <v>0.45065589943431339</v>
      </c>
      <c r="F4327" s="183">
        <v>0.29553133088693367</v>
      </c>
      <c r="G4327" s="183">
        <v>1.746111937122357E-4</v>
      </c>
      <c r="H4327" s="183">
        <v>9.1336800227993967E-2</v>
      </c>
      <c r="I4327" s="191"/>
      <c r="J4327" s="191"/>
    </row>
    <row r="4328" spans="2:10">
      <c r="B4328" s="168">
        <v>4324</v>
      </c>
      <c r="C4328" s="181">
        <v>0.12601134055890409</v>
      </c>
      <c r="D4328" s="181">
        <v>7.9414597355692454E-4</v>
      </c>
      <c r="E4328" s="182">
        <v>0.45810896104265797</v>
      </c>
      <c r="F4328" s="183">
        <v>0.25572126024433561</v>
      </c>
      <c r="G4328" s="183">
        <v>2.589868452228424E-4</v>
      </c>
      <c r="H4328" s="183">
        <v>9.168477161654269E-2</v>
      </c>
      <c r="I4328" s="191"/>
      <c r="J4328" s="191"/>
    </row>
    <row r="4329" spans="2:10">
      <c r="B4329" s="168">
        <v>4325</v>
      </c>
      <c r="C4329" s="181">
        <v>0.121619077557873</v>
      </c>
      <c r="D4329" s="181">
        <v>9.2844719078600646E-4</v>
      </c>
      <c r="E4329" s="182">
        <v>0.36483080535418355</v>
      </c>
      <c r="F4329" s="183">
        <v>0.22297706972724057</v>
      </c>
      <c r="G4329" s="183">
        <v>4.1415539583307517E-4</v>
      </c>
      <c r="H4329" s="183">
        <v>9.7013805687660659E-2</v>
      </c>
      <c r="I4329" s="191"/>
      <c r="J4329" s="191"/>
    </row>
    <row r="4330" spans="2:10">
      <c r="B4330" s="168">
        <v>4326</v>
      </c>
      <c r="C4330" s="181">
        <v>0.15051861491105195</v>
      </c>
      <c r="D4330" s="181">
        <v>2.3781410929967191E-3</v>
      </c>
      <c r="E4330" s="182">
        <v>0.15097765777530189</v>
      </c>
      <c r="F4330" s="183">
        <v>0.22217868739780883</v>
      </c>
      <c r="G4330" s="183">
        <v>3.7625240344432888E-4</v>
      </c>
      <c r="H4330" s="183">
        <v>0.13117013031241836</v>
      </c>
      <c r="I4330" s="191"/>
      <c r="J4330" s="191"/>
    </row>
    <row r="4331" spans="2:10">
      <c r="B4331" s="168">
        <v>4327</v>
      </c>
      <c r="C4331" s="181">
        <v>0.22094795900043296</v>
      </c>
      <c r="D4331" s="181">
        <v>3.5148042526513823E-3</v>
      </c>
      <c r="E4331" s="182">
        <v>0.164516622838871</v>
      </c>
      <c r="F4331" s="183">
        <v>0.28587720681194845</v>
      </c>
      <c r="G4331" s="183">
        <v>1.9147954957425184E-4</v>
      </c>
      <c r="H4331" s="183">
        <v>0.20201542911311224</v>
      </c>
      <c r="I4331" s="191"/>
      <c r="J4331" s="191"/>
    </row>
    <row r="4332" spans="2:10">
      <c r="B4332" s="168">
        <v>4328</v>
      </c>
      <c r="C4332" s="181">
        <v>0.30259573010074542</v>
      </c>
      <c r="D4332" s="181">
        <v>3.1521599423913129E-3</v>
      </c>
      <c r="E4332" s="182">
        <v>0.19313579492822655</v>
      </c>
      <c r="F4332" s="183">
        <v>0.3832307579705595</v>
      </c>
      <c r="G4332" s="183">
        <v>1.3122090483825446E-4</v>
      </c>
      <c r="H4332" s="183">
        <v>0.27113780646069541</v>
      </c>
      <c r="I4332" s="191"/>
      <c r="J4332" s="191"/>
    </row>
    <row r="4333" spans="2:10">
      <c r="B4333" s="168">
        <v>4329</v>
      </c>
      <c r="C4333" s="181">
        <v>0.39118080946232503</v>
      </c>
      <c r="D4333" s="181">
        <v>2.766126224749687E-3</v>
      </c>
      <c r="E4333" s="182">
        <v>0.225360840165098</v>
      </c>
      <c r="F4333" s="183">
        <v>0.48547544377911961</v>
      </c>
      <c r="G4333" s="183">
        <v>1.1685909181517227E-4</v>
      </c>
      <c r="H4333" s="183">
        <v>0.30228728782455611</v>
      </c>
      <c r="I4333" s="191"/>
      <c r="J4333" s="191"/>
    </row>
    <row r="4334" spans="2:10">
      <c r="B4334" s="168">
        <v>4330</v>
      </c>
      <c r="C4334" s="181">
        <v>0.48750935798334005</v>
      </c>
      <c r="D4334" s="181">
        <v>2.3467140313815898E-3</v>
      </c>
      <c r="E4334" s="182">
        <v>0.25330566004556926</v>
      </c>
      <c r="F4334" s="183">
        <v>0.58884082284196926</v>
      </c>
      <c r="G4334" s="183">
        <v>6.0868344345467973E-5</v>
      </c>
      <c r="H4334" s="183">
        <v>0.30155562174901346</v>
      </c>
      <c r="I4334" s="191"/>
      <c r="J4334" s="191"/>
    </row>
    <row r="4335" spans="2:10">
      <c r="B4335" s="168">
        <v>4331</v>
      </c>
      <c r="C4335" s="181">
        <v>0.56353814886262499</v>
      </c>
      <c r="D4335" s="181">
        <v>2.0289503723297493E-3</v>
      </c>
      <c r="E4335" s="182">
        <v>0.27117209473806109</v>
      </c>
      <c r="F4335" s="183">
        <v>0.66951705039961884</v>
      </c>
      <c r="G4335" s="183">
        <v>5.7413379891801956E-5</v>
      </c>
      <c r="H4335" s="183">
        <v>0.28028076572052268</v>
      </c>
      <c r="I4335" s="191"/>
      <c r="J4335" s="191"/>
    </row>
    <row r="4336" spans="2:10">
      <c r="B4336" s="168">
        <v>4332</v>
      </c>
      <c r="C4336" s="181">
        <v>0.61913374340488403</v>
      </c>
      <c r="D4336" s="181">
        <v>1.8814164026265132E-3</v>
      </c>
      <c r="E4336" s="182">
        <v>0.28052446752423638</v>
      </c>
      <c r="F4336" s="183">
        <v>0.73946000353787256</v>
      </c>
      <c r="G4336" s="183">
        <v>4.4474199290817703E-5</v>
      </c>
      <c r="H4336" s="183">
        <v>0.2635603215237991</v>
      </c>
      <c r="I4336" s="191"/>
      <c r="J4336" s="191"/>
    </row>
    <row r="4337" spans="2:10">
      <c r="B4337" s="168">
        <v>4333</v>
      </c>
      <c r="C4337" s="181">
        <v>0.64182920588532666</v>
      </c>
      <c r="D4337" s="181">
        <v>1.8106932583719019E-3</v>
      </c>
      <c r="E4337" s="182">
        <v>0.28293173662063981</v>
      </c>
      <c r="F4337" s="183">
        <v>0.80036221969869958</v>
      </c>
      <c r="G4337" s="183">
        <v>7.5873729178546574E-6</v>
      </c>
      <c r="H4337" s="183">
        <v>0.256803678600042</v>
      </c>
      <c r="I4337" s="191"/>
      <c r="J4337" s="191"/>
    </row>
    <row r="4338" spans="2:10">
      <c r="B4338" s="168">
        <v>4334</v>
      </c>
      <c r="C4338" s="181">
        <v>0.65504821609887365</v>
      </c>
      <c r="D4338" s="181">
        <v>1.6987516084494617E-3</v>
      </c>
      <c r="E4338" s="182">
        <v>0.28014464752285245</v>
      </c>
      <c r="F4338" s="183">
        <v>0.84613805905250794</v>
      </c>
      <c r="G4338" s="183">
        <v>0</v>
      </c>
      <c r="H4338" s="183">
        <v>0.25760405689654159</v>
      </c>
      <c r="I4338" s="191"/>
      <c r="J4338" s="191"/>
    </row>
    <row r="4339" spans="2:10">
      <c r="B4339" s="168">
        <v>4335</v>
      </c>
      <c r="C4339" s="181">
        <v>0.6686372364599098</v>
      </c>
      <c r="D4339" s="181">
        <v>1.6428770537382825E-3</v>
      </c>
      <c r="E4339" s="182">
        <v>0.27837977549096843</v>
      </c>
      <c r="F4339" s="183">
        <v>0.8893557170439006</v>
      </c>
      <c r="G4339" s="183">
        <v>0</v>
      </c>
      <c r="H4339" s="183">
        <v>0.26605098517359654</v>
      </c>
      <c r="I4339" s="191"/>
      <c r="J4339" s="191"/>
    </row>
    <row r="4340" spans="2:10">
      <c r="B4340" s="168">
        <v>4336</v>
      </c>
      <c r="C4340" s="181">
        <v>0.67175901763615542</v>
      </c>
      <c r="D4340" s="181">
        <v>1.5964663474059982E-3</v>
      </c>
      <c r="E4340" s="182">
        <v>0.2733000633024355</v>
      </c>
      <c r="F4340" s="183">
        <v>0.92457538233353664</v>
      </c>
      <c r="G4340" s="183">
        <v>1.6936100263068431E-7</v>
      </c>
      <c r="H4340" s="183">
        <v>0.28563502661473944</v>
      </c>
      <c r="I4340" s="191"/>
      <c r="J4340" s="191"/>
    </row>
    <row r="4341" spans="2:10">
      <c r="B4341" s="168">
        <v>4337</v>
      </c>
      <c r="C4341" s="181">
        <v>0.6463706294374495</v>
      </c>
      <c r="D4341" s="181">
        <v>1.6052847873963539E-3</v>
      </c>
      <c r="E4341" s="182">
        <v>0.26235710443820254</v>
      </c>
      <c r="F4341" s="183">
        <v>0.93485327061468659</v>
      </c>
      <c r="G4341" s="183">
        <v>0</v>
      </c>
      <c r="H4341" s="183">
        <v>0.31992039614227163</v>
      </c>
      <c r="I4341" s="191"/>
      <c r="J4341" s="191"/>
    </row>
    <row r="4342" spans="2:10">
      <c r="B4342" s="168">
        <v>4338</v>
      </c>
      <c r="C4342" s="181">
        <v>0.6083475938093954</v>
      </c>
      <c r="D4342" s="181">
        <v>1.6210775670474596E-3</v>
      </c>
      <c r="E4342" s="182">
        <v>0.25089187796470391</v>
      </c>
      <c r="F4342" s="183">
        <v>0.92545257552768512</v>
      </c>
      <c r="G4342" s="183">
        <v>1.1177826173625177E-6</v>
      </c>
      <c r="H4342" s="183">
        <v>0.36883388304580178</v>
      </c>
      <c r="I4342" s="191"/>
      <c r="J4342" s="191"/>
    </row>
    <row r="4343" spans="2:10">
      <c r="B4343" s="168">
        <v>4339</v>
      </c>
      <c r="C4343" s="181">
        <v>0.53417446608492203</v>
      </c>
      <c r="D4343" s="181">
        <v>1.4700689769203341E-3</v>
      </c>
      <c r="E4343" s="182">
        <v>0.23890107518228856</v>
      </c>
      <c r="F4343" s="183">
        <v>0.88289736319049605</v>
      </c>
      <c r="G4343" s="183">
        <v>3.5836788156652871E-5</v>
      </c>
      <c r="H4343" s="183">
        <v>0.45453557550983587</v>
      </c>
      <c r="I4343" s="191"/>
      <c r="J4343" s="191"/>
    </row>
    <row r="4344" spans="2:10">
      <c r="B4344" s="168">
        <v>4340</v>
      </c>
      <c r="C4344" s="181">
        <v>0.42200006167924747</v>
      </c>
      <c r="D4344" s="181">
        <v>1.6090804159382232E-3</v>
      </c>
      <c r="E4344" s="182">
        <v>0.34272084363678995</v>
      </c>
      <c r="F4344" s="183">
        <v>0.80833273547168039</v>
      </c>
      <c r="G4344" s="183">
        <v>0</v>
      </c>
      <c r="H4344" s="183">
        <v>0.58992475967702296</v>
      </c>
      <c r="I4344" s="191"/>
      <c r="J4344" s="191"/>
    </row>
    <row r="4345" spans="2:10">
      <c r="B4345" s="168">
        <v>4341</v>
      </c>
      <c r="C4345" s="181">
        <v>0.32907874550150501</v>
      </c>
      <c r="D4345" s="181">
        <v>1.6879776093638311E-3</v>
      </c>
      <c r="E4345" s="182">
        <v>0.53675334023425403</v>
      </c>
      <c r="F4345" s="183">
        <v>0.72590236285384258</v>
      </c>
      <c r="G4345" s="183">
        <v>2.1000764326204881E-6</v>
      </c>
      <c r="H4345" s="183">
        <v>0.69522654701508102</v>
      </c>
      <c r="I4345" s="191"/>
      <c r="J4345" s="191"/>
    </row>
    <row r="4346" spans="2:10">
      <c r="B4346" s="168">
        <v>4342</v>
      </c>
      <c r="C4346" s="181">
        <v>0.26713958306961333</v>
      </c>
      <c r="D4346" s="181">
        <v>5.567895469967924E-4</v>
      </c>
      <c r="E4346" s="182">
        <v>0.51908292354097452</v>
      </c>
      <c r="F4346" s="183">
        <v>0.64419869811760488</v>
      </c>
      <c r="G4346" s="183">
        <v>6.4018458994398473E-6</v>
      </c>
      <c r="H4346" s="183">
        <v>0.51698607558750043</v>
      </c>
      <c r="I4346" s="191"/>
      <c r="J4346" s="191"/>
    </row>
    <row r="4347" spans="2:10">
      <c r="B4347" s="168">
        <v>4343</v>
      </c>
      <c r="C4347" s="181">
        <v>0.21957068917988387</v>
      </c>
      <c r="D4347" s="181">
        <v>2.1097658106445803E-4</v>
      </c>
      <c r="E4347" s="182">
        <v>0.50487211700092649</v>
      </c>
      <c r="F4347" s="183">
        <v>0.57121814809430438</v>
      </c>
      <c r="G4347" s="183">
        <v>6.4357180999660171E-6</v>
      </c>
      <c r="H4347" s="183">
        <v>0.2361630213760279</v>
      </c>
      <c r="I4347" s="191"/>
      <c r="J4347" s="191"/>
    </row>
    <row r="4348" spans="2:10">
      <c r="B4348" s="168">
        <v>4344</v>
      </c>
      <c r="C4348" s="181">
        <v>0.19499899035428239</v>
      </c>
      <c r="D4348" s="181">
        <v>2.2036631606337762E-4</v>
      </c>
      <c r="E4348" s="182">
        <v>0.49591309226601993</v>
      </c>
      <c r="F4348" s="183">
        <v>0.51544301652135815</v>
      </c>
      <c r="G4348" s="183">
        <v>3.658197656822776E-6</v>
      </c>
      <c r="H4348" s="183">
        <v>0.12043858684276515</v>
      </c>
      <c r="I4348" s="191"/>
      <c r="J4348" s="191"/>
    </row>
    <row r="4349" spans="2:10">
      <c r="B4349" s="168">
        <v>4345</v>
      </c>
      <c r="C4349" s="181">
        <v>0.18384920529377108</v>
      </c>
      <c r="D4349" s="181">
        <v>2.6310127458990985E-4</v>
      </c>
      <c r="E4349" s="182">
        <v>0.49592329563875143</v>
      </c>
      <c r="F4349" s="183">
        <v>0.47525285410995521</v>
      </c>
      <c r="G4349" s="183">
        <v>1.2532714194670653E-5</v>
      </c>
      <c r="H4349" s="183">
        <v>9.6737104484649894E-2</v>
      </c>
      <c r="I4349" s="191"/>
      <c r="J4349" s="191"/>
    </row>
    <row r="4350" spans="2:10">
      <c r="B4350" s="168">
        <v>4346</v>
      </c>
      <c r="C4350" s="181">
        <v>0.17372380648377214</v>
      </c>
      <c r="D4350" s="181">
        <v>3.1290464731483072E-4</v>
      </c>
      <c r="E4350" s="182">
        <v>0.48723034880219251</v>
      </c>
      <c r="F4350" s="183">
        <v>0.43858073836954647</v>
      </c>
      <c r="G4350" s="183">
        <v>6.7744401052273796E-5</v>
      </c>
      <c r="H4350" s="183">
        <v>9.1986346819951603E-2</v>
      </c>
      <c r="I4350" s="191"/>
      <c r="J4350" s="191"/>
    </row>
    <row r="4351" spans="2:10">
      <c r="B4351" s="168">
        <v>4347</v>
      </c>
      <c r="C4351" s="181">
        <v>0.1659301485785388</v>
      </c>
      <c r="D4351" s="181">
        <v>3.5741329372389964E-4</v>
      </c>
      <c r="E4351" s="182">
        <v>0.47829221203642397</v>
      </c>
      <c r="F4351" s="183">
        <v>0.40098609422628456</v>
      </c>
      <c r="G4351" s="183">
        <v>7.6991511795909128E-5</v>
      </c>
      <c r="H4351" s="183">
        <v>9.1321893468890109E-2</v>
      </c>
      <c r="I4351" s="191"/>
      <c r="J4351" s="191"/>
    </row>
    <row r="4352" spans="2:10">
      <c r="B4352" s="168">
        <v>4348</v>
      </c>
      <c r="C4352" s="181">
        <v>0.16746810530317077</v>
      </c>
      <c r="D4352" s="181">
        <v>4.0583150427858455E-4</v>
      </c>
      <c r="E4352" s="182">
        <v>0.48282402644373484</v>
      </c>
      <c r="F4352" s="183">
        <v>0.36477494964602936</v>
      </c>
      <c r="G4352" s="183">
        <v>1.1787525783095643E-4</v>
      </c>
      <c r="H4352" s="183">
        <v>9.1646843176219267E-2</v>
      </c>
      <c r="I4352" s="191"/>
      <c r="J4352" s="191"/>
    </row>
    <row r="4353" spans="2:10">
      <c r="B4353" s="168">
        <v>4349</v>
      </c>
      <c r="C4353" s="181">
        <v>0.172138085336556</v>
      </c>
      <c r="D4353" s="181">
        <v>4.5275136872433117E-4</v>
      </c>
      <c r="E4353" s="182">
        <v>0.38731289193459012</v>
      </c>
      <c r="F4353" s="183">
        <v>0.33752904082109814</v>
      </c>
      <c r="G4353" s="183">
        <v>1.5791219885285022E-4</v>
      </c>
      <c r="H4353" s="183">
        <v>9.685538829505394E-2</v>
      </c>
      <c r="I4353" s="191"/>
      <c r="J4353" s="191"/>
    </row>
    <row r="4354" spans="2:10">
      <c r="B4354" s="168">
        <v>4350</v>
      </c>
      <c r="C4354" s="181">
        <v>0.20580213362541894</v>
      </c>
      <c r="D4354" s="181">
        <v>1.5513589532791055E-3</v>
      </c>
      <c r="E4354" s="182">
        <v>0.16733112786214888</v>
      </c>
      <c r="F4354" s="183">
        <v>0.3440594138767738</v>
      </c>
      <c r="G4354" s="183">
        <v>1.0612160424838677E-4</v>
      </c>
      <c r="H4354" s="183">
        <v>0.13101153650846123</v>
      </c>
      <c r="I4354" s="191"/>
      <c r="J4354" s="191"/>
    </row>
    <row r="4355" spans="2:10">
      <c r="B4355" s="168">
        <v>4351</v>
      </c>
      <c r="C4355" s="181">
        <v>0.26623667444328902</v>
      </c>
      <c r="D4355" s="181">
        <v>1.8245403113633808E-3</v>
      </c>
      <c r="E4355" s="182">
        <v>0.17439227596624832</v>
      </c>
      <c r="F4355" s="183">
        <v>0.41134575826032593</v>
      </c>
      <c r="G4355" s="183">
        <v>3.837720319611296E-5</v>
      </c>
      <c r="H4355" s="183">
        <v>0.20209005111430681</v>
      </c>
      <c r="I4355" s="191"/>
      <c r="J4355" s="191"/>
    </row>
    <row r="4356" spans="2:10">
      <c r="B4356" s="168">
        <v>4352</v>
      </c>
      <c r="C4356" s="181">
        <v>0.34867226400345408</v>
      </c>
      <c r="D4356" s="181">
        <v>1.814867253179908E-3</v>
      </c>
      <c r="E4356" s="182">
        <v>0.19749290008544151</v>
      </c>
      <c r="F4356" s="183">
        <v>0.51650041286067994</v>
      </c>
      <c r="G4356" s="183">
        <v>5.4805220451289515E-5</v>
      </c>
      <c r="H4356" s="183">
        <v>0.26915582493960793</v>
      </c>
      <c r="I4356" s="191"/>
      <c r="J4356" s="191"/>
    </row>
    <row r="4357" spans="2:10">
      <c r="B4357" s="168">
        <v>4353</v>
      </c>
      <c r="C4357" s="181">
        <v>0.43241868123723776</v>
      </c>
      <c r="D4357" s="181">
        <v>1.7593551602804248E-3</v>
      </c>
      <c r="E4357" s="182">
        <v>0.22257521727008378</v>
      </c>
      <c r="F4357" s="183">
        <v>0.61580024072823636</v>
      </c>
      <c r="G4357" s="183">
        <v>7.3096208735403453E-5</v>
      </c>
      <c r="H4357" s="183">
        <v>0.29999491053254246</v>
      </c>
      <c r="I4357" s="191"/>
      <c r="J4357" s="191"/>
    </row>
    <row r="4358" spans="2:10">
      <c r="B4358" s="168">
        <v>4354</v>
      </c>
      <c r="C4358" s="181">
        <v>0.52488927262968033</v>
      </c>
      <c r="D4358" s="181">
        <v>1.6169383318588473E-3</v>
      </c>
      <c r="E4358" s="182">
        <v>0.24465141195005574</v>
      </c>
      <c r="F4358" s="183">
        <v>0.71205033635449944</v>
      </c>
      <c r="G4358" s="183">
        <v>3.8783669602426733E-5</v>
      </c>
      <c r="H4358" s="183">
        <v>0.29734230126313144</v>
      </c>
      <c r="I4358" s="191"/>
      <c r="J4358" s="191"/>
    </row>
    <row r="4359" spans="2:10">
      <c r="B4359" s="168">
        <v>4355</v>
      </c>
      <c r="C4359" s="181">
        <v>0.60313023866802951</v>
      </c>
      <c r="D4359" s="181">
        <v>1.4578782217513735E-3</v>
      </c>
      <c r="E4359" s="182">
        <v>0.26180356764111434</v>
      </c>
      <c r="F4359" s="183">
        <v>0.79540634016513945</v>
      </c>
      <c r="G4359" s="183">
        <v>3.7699759185590329E-5</v>
      </c>
      <c r="H4359" s="183">
        <v>0.27535412593953373</v>
      </c>
      <c r="I4359" s="191"/>
      <c r="J4359" s="191"/>
    </row>
    <row r="4360" spans="2:10">
      <c r="B4360" s="168">
        <v>4356</v>
      </c>
      <c r="C4360" s="181">
        <v>0.66275406436684925</v>
      </c>
      <c r="D4360" s="181">
        <v>1.370536640603376E-3</v>
      </c>
      <c r="E4360" s="182">
        <v>0.26189052072416813</v>
      </c>
      <c r="F4360" s="183">
        <v>0.87043131848611877</v>
      </c>
      <c r="G4360" s="183">
        <v>1.7952266278852541E-5</v>
      </c>
      <c r="H4360" s="183">
        <v>0.25981916601710547</v>
      </c>
      <c r="I4360" s="191"/>
      <c r="J4360" s="191"/>
    </row>
    <row r="4361" spans="2:10">
      <c r="B4361" s="168">
        <v>4357</v>
      </c>
      <c r="C4361" s="181">
        <v>0.69311906946350699</v>
      </c>
      <c r="D4361" s="181">
        <v>1.3223741121044126E-3</v>
      </c>
      <c r="E4361" s="182">
        <v>0.25780280047721549</v>
      </c>
      <c r="F4361" s="183">
        <v>0.92846800470231483</v>
      </c>
      <c r="G4361" s="183">
        <v>1.5581212242022957E-6</v>
      </c>
      <c r="H4361" s="183">
        <v>0.25212648446843611</v>
      </c>
      <c r="I4361" s="191"/>
      <c r="J4361" s="191"/>
    </row>
    <row r="4362" spans="2:10">
      <c r="B4362" s="168">
        <v>4358</v>
      </c>
      <c r="C4362" s="181">
        <v>0.70951028197855703</v>
      </c>
      <c r="D4362" s="181">
        <v>1.2908397515572197E-3</v>
      </c>
      <c r="E4362" s="182">
        <v>0.24970493636382243</v>
      </c>
      <c r="F4362" s="183">
        <v>0.96193031871548107</v>
      </c>
      <c r="G4362" s="183">
        <v>0</v>
      </c>
      <c r="H4362" s="183">
        <v>0.25327456953645905</v>
      </c>
      <c r="I4362" s="191"/>
      <c r="J4362" s="191"/>
    </row>
    <row r="4363" spans="2:10">
      <c r="B4363" s="168">
        <v>4359</v>
      </c>
      <c r="C4363" s="181">
        <v>0.7158467545258117</v>
      </c>
      <c r="D4363" s="181">
        <v>1.2489354737816351E-3</v>
      </c>
      <c r="E4363" s="182">
        <v>0.24204823273102904</v>
      </c>
      <c r="F4363" s="183">
        <v>0.98180937678981506</v>
      </c>
      <c r="G4363" s="183">
        <v>0</v>
      </c>
      <c r="H4363" s="183">
        <v>0.26189535119927532</v>
      </c>
      <c r="I4363" s="191"/>
      <c r="J4363" s="191"/>
    </row>
    <row r="4364" spans="2:10">
      <c r="B4364" s="168">
        <v>4360</v>
      </c>
      <c r="C4364" s="181">
        <v>0.71498266609521599</v>
      </c>
      <c r="D4364" s="181">
        <v>1.2101559713228391E-3</v>
      </c>
      <c r="E4364" s="182">
        <v>0.2372887037372288</v>
      </c>
      <c r="F4364" s="183">
        <v>0.99607562574740727</v>
      </c>
      <c r="G4364" s="183">
        <v>0</v>
      </c>
      <c r="H4364" s="183">
        <v>0.28130254026170071</v>
      </c>
      <c r="I4364" s="191"/>
      <c r="J4364" s="191"/>
    </row>
    <row r="4365" spans="2:10">
      <c r="B4365" s="168">
        <v>4361</v>
      </c>
      <c r="C4365" s="181">
        <v>0.69688558982901605</v>
      </c>
      <c r="D4365" s="181">
        <v>1.2171218846469313E-3</v>
      </c>
      <c r="E4365" s="182">
        <v>0.23099006980435466</v>
      </c>
      <c r="F4365" s="183">
        <v>1</v>
      </c>
      <c r="G4365" s="183">
        <v>0</v>
      </c>
      <c r="H4365" s="183">
        <v>0.31598677585235518</v>
      </c>
      <c r="I4365" s="191"/>
      <c r="J4365" s="191"/>
    </row>
    <row r="4366" spans="2:10">
      <c r="B4366" s="168">
        <v>4362</v>
      </c>
      <c r="C4366" s="181">
        <v>0.65522489962477881</v>
      </c>
      <c r="D4366" s="181">
        <v>1.239836290581471E-3</v>
      </c>
      <c r="E4366" s="182">
        <v>0.22453408616545167</v>
      </c>
      <c r="F4366" s="183">
        <v>0.98416635946173459</v>
      </c>
      <c r="G4366" s="183">
        <v>0</v>
      </c>
      <c r="H4366" s="183">
        <v>0.36445473589059829</v>
      </c>
      <c r="I4366" s="191"/>
      <c r="J4366" s="191"/>
    </row>
    <row r="4367" spans="2:10">
      <c r="B4367" s="168">
        <v>4363</v>
      </c>
      <c r="C4367" s="181">
        <v>0.57186722375611498</v>
      </c>
      <c r="D4367" s="181">
        <v>1.3208234604750178E-3</v>
      </c>
      <c r="E4367" s="182">
        <v>0.21725397828425871</v>
      </c>
      <c r="F4367" s="183">
        <v>0.94174963498262099</v>
      </c>
      <c r="G4367" s="183">
        <v>3.5599682752969899E-5</v>
      </c>
      <c r="H4367" s="183">
        <v>0.45184150957309432</v>
      </c>
      <c r="I4367" s="191"/>
      <c r="J4367" s="191"/>
    </row>
    <row r="4368" spans="2:10">
      <c r="B4368" s="168">
        <v>4364</v>
      </c>
      <c r="C4368" s="181">
        <v>0.45822325191195812</v>
      </c>
      <c r="D4368" s="181">
        <v>1.5230593867670372E-3</v>
      </c>
      <c r="E4368" s="182">
        <v>0.32562309094060971</v>
      </c>
      <c r="F4368" s="183">
        <v>0.88184941312279796</v>
      </c>
      <c r="G4368" s="183">
        <v>0</v>
      </c>
      <c r="H4368" s="183">
        <v>0.58880992814853927</v>
      </c>
      <c r="I4368" s="191"/>
      <c r="J4368" s="191"/>
    </row>
    <row r="4369" spans="2:10">
      <c r="B4369" s="168">
        <v>4365</v>
      </c>
      <c r="C4369" s="181">
        <v>0.3755927443450125</v>
      </c>
      <c r="D4369" s="181">
        <v>1.5797940669724393E-3</v>
      </c>
      <c r="E4369" s="182">
        <v>0.5256358269117537</v>
      </c>
      <c r="F4369" s="183">
        <v>0.81405131525025343</v>
      </c>
      <c r="G4369" s="183">
        <v>2.0323320315682141E-6</v>
      </c>
      <c r="H4369" s="183">
        <v>0.69460840164348336</v>
      </c>
      <c r="I4369" s="191"/>
      <c r="J4369" s="191"/>
    </row>
    <row r="4370" spans="2:10">
      <c r="B4370" s="168">
        <v>4366</v>
      </c>
      <c r="C4370" s="181">
        <v>0.3199481145450031</v>
      </c>
      <c r="D4370" s="181">
        <v>4.8080233895690688E-4</v>
      </c>
      <c r="E4370" s="182">
        <v>0.51323038883432726</v>
      </c>
      <c r="F4370" s="183">
        <v>0.74644590063356797</v>
      </c>
      <c r="G4370" s="183">
        <v>4.0646640631364238E-7</v>
      </c>
      <c r="H4370" s="183">
        <v>0.51619054860313529</v>
      </c>
      <c r="I4370" s="191"/>
      <c r="J4370" s="191"/>
    </row>
    <row r="4371" spans="2:10">
      <c r="B4371" s="168">
        <v>4367</v>
      </c>
      <c r="C4371" s="181">
        <v>0.27569124394369687</v>
      </c>
      <c r="D4371" s="181">
        <v>1.5578949291600121E-4</v>
      </c>
      <c r="E4371" s="182">
        <v>0.50704110973970784</v>
      </c>
      <c r="F4371" s="183">
        <v>0.68325537688503779</v>
      </c>
      <c r="G4371" s="183">
        <v>1.0331021160471736E-5</v>
      </c>
      <c r="H4371" s="183">
        <v>0.23517370652331235</v>
      </c>
      <c r="I4371" s="191"/>
      <c r="J4371" s="191"/>
    </row>
    <row r="4372" spans="2:10">
      <c r="B4372" s="168">
        <v>4368</v>
      </c>
      <c r="C4372" s="181">
        <v>0.25440450761346856</v>
      </c>
      <c r="D4372" s="181">
        <v>1.9035041432938698E-4</v>
      </c>
      <c r="E4372" s="182">
        <v>0.5620875416809259</v>
      </c>
      <c r="F4372" s="183">
        <v>0.62570665610155396</v>
      </c>
      <c r="G4372" s="183">
        <v>4.5727470710284692E-6</v>
      </c>
      <c r="H4372" s="183">
        <v>0.12007976615617034</v>
      </c>
      <c r="I4372" s="191"/>
      <c r="J4372" s="191"/>
    </row>
    <row r="4373" spans="2:10">
      <c r="B4373" s="168">
        <v>4369</v>
      </c>
      <c r="C4373" s="181">
        <v>0.23349465582380555</v>
      </c>
      <c r="D4373" s="181">
        <v>2.2363772954672487E-4</v>
      </c>
      <c r="E4373" s="182">
        <v>0.57247952955871129</v>
      </c>
      <c r="F4373" s="183">
        <v>0.57604202115323766</v>
      </c>
      <c r="G4373" s="183">
        <v>1.0093915756788801E-5</v>
      </c>
      <c r="H4373" s="183">
        <v>9.6712671512627621E-2</v>
      </c>
      <c r="I4373" s="191"/>
      <c r="J4373" s="191"/>
    </row>
    <row r="4374" spans="2:10">
      <c r="B4374" s="168">
        <v>4370</v>
      </c>
      <c r="C4374" s="181">
        <v>0.21901878682049999</v>
      </c>
      <c r="D4374" s="181">
        <v>2.5137339136788254E-4</v>
      </c>
      <c r="E4374" s="182">
        <v>0.56913914481383288</v>
      </c>
      <c r="F4374" s="183">
        <v>0.53766326751431126</v>
      </c>
      <c r="G4374" s="183">
        <v>5.9377967522317991E-5</v>
      </c>
      <c r="H4374" s="183">
        <v>9.224231968929722E-2</v>
      </c>
      <c r="I4374" s="191"/>
      <c r="J4374" s="191"/>
    </row>
    <row r="4375" spans="2:10">
      <c r="B4375" s="168">
        <v>4371</v>
      </c>
      <c r="C4375" s="181">
        <v>0.20837454685310638</v>
      </c>
      <c r="D4375" s="181">
        <v>2.785047590838818E-4</v>
      </c>
      <c r="E4375" s="182">
        <v>0.57585313162640217</v>
      </c>
      <c r="F4375" s="183">
        <v>0.49785212813295299</v>
      </c>
      <c r="G4375" s="183">
        <v>6.1240938551255516E-5</v>
      </c>
      <c r="H4375" s="183">
        <v>9.1669247417712652E-2</v>
      </c>
      <c r="I4375" s="191"/>
      <c r="J4375" s="191"/>
    </row>
    <row r="4376" spans="2:10">
      <c r="B4376" s="168">
        <v>4372</v>
      </c>
      <c r="C4376" s="181">
        <v>0.20896387169436109</v>
      </c>
      <c r="D4376" s="181">
        <v>3.1955748863230968E-4</v>
      </c>
      <c r="E4376" s="182">
        <v>0.60469726527775214</v>
      </c>
      <c r="F4376" s="183">
        <v>0.45185616306995408</v>
      </c>
      <c r="G4376" s="183">
        <v>1.0720551466522323E-4</v>
      </c>
      <c r="H4376" s="183">
        <v>9.1758687972335828E-2</v>
      </c>
      <c r="I4376" s="191"/>
      <c r="J4376" s="191"/>
    </row>
    <row r="4377" spans="2:10">
      <c r="B4377" s="168">
        <v>4373</v>
      </c>
      <c r="C4377" s="181">
        <v>0.22370275017067692</v>
      </c>
      <c r="D4377" s="181">
        <v>2.9758039370508419E-4</v>
      </c>
      <c r="E4377" s="182">
        <v>0.58756661265239096</v>
      </c>
      <c r="F4377" s="183">
        <v>0.41157901911363526</v>
      </c>
      <c r="G4377" s="183">
        <v>1.0507156603207672E-4</v>
      </c>
      <c r="H4377" s="183">
        <v>9.9599378643941819E-2</v>
      </c>
      <c r="I4377" s="191"/>
      <c r="J4377" s="191"/>
    </row>
    <row r="4378" spans="2:10">
      <c r="B4378" s="168">
        <v>4374</v>
      </c>
      <c r="C4378" s="181">
        <v>0.30350202677451127</v>
      </c>
      <c r="D4378" s="181">
        <v>1.4353402750019021E-3</v>
      </c>
      <c r="E4378" s="182">
        <v>0.47175892547459281</v>
      </c>
      <c r="F4378" s="183">
        <v>0.41451198302649889</v>
      </c>
      <c r="G4378" s="183">
        <v>7.2215531521723809E-5</v>
      </c>
      <c r="H4378" s="183">
        <v>0.17790705397543422</v>
      </c>
      <c r="I4378" s="191"/>
      <c r="J4378" s="191"/>
    </row>
    <row r="4379" spans="2:10">
      <c r="B4379" s="168">
        <v>4375</v>
      </c>
      <c r="C4379" s="181">
        <v>0.43730222905996391</v>
      </c>
      <c r="D4379" s="181">
        <v>2.0527986511754081E-3</v>
      </c>
      <c r="E4379" s="182">
        <v>0.61622290151613834</v>
      </c>
      <c r="F4379" s="183">
        <v>0.4808935538607978</v>
      </c>
      <c r="G4379" s="183">
        <v>3.3668967322979994E-5</v>
      </c>
      <c r="H4379" s="183">
        <v>0.26386039723073007</v>
      </c>
      <c r="I4379" s="191"/>
      <c r="J4379" s="191"/>
    </row>
    <row r="4380" spans="2:10">
      <c r="B4380" s="168">
        <v>4376</v>
      </c>
      <c r="C4380" s="181">
        <v>0.57216897593639782</v>
      </c>
      <c r="D4380" s="181">
        <v>1.7110350084473763E-3</v>
      </c>
      <c r="E4380" s="182">
        <v>0.76287333196948814</v>
      </c>
      <c r="F4380" s="183">
        <v>0.57148946983765991</v>
      </c>
      <c r="G4380" s="183">
        <v>5.1147022794466737E-5</v>
      </c>
      <c r="H4380" s="183">
        <v>0.26853159337642435</v>
      </c>
      <c r="I4380" s="191"/>
      <c r="J4380" s="191"/>
    </row>
    <row r="4381" spans="2:10">
      <c r="B4381" s="168">
        <v>4377</v>
      </c>
      <c r="C4381" s="181">
        <v>0.69137763847518363</v>
      </c>
      <c r="D4381" s="181">
        <v>1.5249291949030518E-3</v>
      </c>
      <c r="E4381" s="182">
        <v>0.8776530831534729</v>
      </c>
      <c r="F4381" s="183">
        <v>0.66431346480176345</v>
      </c>
      <c r="G4381" s="183">
        <v>7.3028464334351167E-5</v>
      </c>
      <c r="H4381" s="183">
        <v>0.25293991720486114</v>
      </c>
      <c r="I4381" s="191"/>
      <c r="J4381" s="191"/>
    </row>
    <row r="4382" spans="2:10">
      <c r="B4382" s="168">
        <v>4378</v>
      </c>
      <c r="C4382" s="181">
        <v>0.79633062070852312</v>
      </c>
      <c r="D4382" s="181">
        <v>1.5000276433890616E-3</v>
      </c>
      <c r="E4382" s="182">
        <v>0.94112849029658685</v>
      </c>
      <c r="F4382" s="183">
        <v>0.75067793374737002</v>
      </c>
      <c r="G4382" s="183">
        <v>3.6514232167175502E-5</v>
      </c>
      <c r="H4382" s="183">
        <v>0.23775751536609022</v>
      </c>
      <c r="I4382" s="191"/>
      <c r="J4382" s="191"/>
    </row>
    <row r="4383" spans="2:10">
      <c r="B4383" s="168">
        <v>4379</v>
      </c>
      <c r="C4383" s="181">
        <v>0.85782191389959672</v>
      </c>
      <c r="D4383" s="181">
        <v>1.3881303413069885E-3</v>
      </c>
      <c r="E4383" s="182">
        <v>0.964763287862759</v>
      </c>
      <c r="F4383" s="183">
        <v>0.80708334538537674</v>
      </c>
      <c r="G4383" s="183">
        <v>2.5336405993550305E-5</v>
      </c>
      <c r="H4383" s="183">
        <v>0.22132021138666472</v>
      </c>
      <c r="I4383" s="191"/>
      <c r="J4383" s="191"/>
    </row>
    <row r="4384" spans="2:10">
      <c r="B4384" s="168">
        <v>4380</v>
      </c>
      <c r="C4384" s="181">
        <v>0.89349257186211839</v>
      </c>
      <c r="D4384" s="181">
        <v>1.3435485661292533E-3</v>
      </c>
      <c r="E4384" s="182">
        <v>0.9578345692527388</v>
      </c>
      <c r="F4384" s="183">
        <v>0.86024099783242847</v>
      </c>
      <c r="G4384" s="183">
        <v>3.5565810552443675E-5</v>
      </c>
      <c r="H4384" s="183">
        <v>0.20984288893344261</v>
      </c>
      <c r="I4384" s="191"/>
      <c r="J4384" s="191"/>
    </row>
    <row r="4385" spans="2:10">
      <c r="B4385" s="168">
        <v>4381</v>
      </c>
      <c r="C4385" s="181">
        <v>0.91873863739621853</v>
      </c>
      <c r="D4385" s="181">
        <v>1.3160562183571155E-3</v>
      </c>
      <c r="E4385" s="182">
        <v>0.90228099157943198</v>
      </c>
      <c r="F4385" s="183">
        <v>0.91376591718316102</v>
      </c>
      <c r="G4385" s="183">
        <v>0</v>
      </c>
      <c r="H4385" s="183">
        <v>0.20208537621352268</v>
      </c>
      <c r="I4385" s="191"/>
      <c r="J4385" s="191"/>
    </row>
    <row r="4386" spans="2:10">
      <c r="B4386" s="168">
        <v>4382</v>
      </c>
      <c r="C4386" s="181">
        <v>0.92898056767807891</v>
      </c>
      <c r="D4386" s="181">
        <v>1.3153292915364084E-3</v>
      </c>
      <c r="E4386" s="182">
        <v>0.781493319600012</v>
      </c>
      <c r="F4386" s="183">
        <v>0.93815829351793101</v>
      </c>
      <c r="G4386" s="183">
        <v>9.6535771499489981E-6</v>
      </c>
      <c r="H4386" s="183">
        <v>0.20099347816058363</v>
      </c>
      <c r="I4386" s="191"/>
      <c r="J4386" s="191"/>
    </row>
    <row r="4387" spans="2:10">
      <c r="B4387" s="168">
        <v>4383</v>
      </c>
      <c r="C4387" s="181">
        <v>0.90356083751763083</v>
      </c>
      <c r="D4387" s="181">
        <v>1.4432995606552725E-3</v>
      </c>
      <c r="E4387" s="182">
        <v>0.66624987067685759</v>
      </c>
      <c r="F4387" s="183">
        <v>0.95030171701845645</v>
      </c>
      <c r="G4387" s="183">
        <v>0</v>
      </c>
      <c r="H4387" s="183">
        <v>0.21243640040048911</v>
      </c>
      <c r="I4387" s="191"/>
      <c r="J4387" s="191"/>
    </row>
    <row r="4388" spans="2:10">
      <c r="B4388" s="168">
        <v>4384</v>
      </c>
      <c r="C4388" s="181">
        <v>0.80708294752342558</v>
      </c>
      <c r="D4388" s="181">
        <v>1.5156154776177974E-3</v>
      </c>
      <c r="E4388" s="182">
        <v>0.58205505836494031</v>
      </c>
      <c r="F4388" s="183">
        <v>0.94334877844711229</v>
      </c>
      <c r="G4388" s="183">
        <v>0</v>
      </c>
      <c r="H4388" s="183">
        <v>0.24024032871079742</v>
      </c>
      <c r="I4388" s="191"/>
      <c r="J4388" s="191"/>
    </row>
    <row r="4389" spans="2:10">
      <c r="B4389" s="168">
        <v>4385</v>
      </c>
      <c r="C4389" s="181">
        <v>0.69335967559063694</v>
      </c>
      <c r="D4389" s="181">
        <v>1.2376772158165E-3</v>
      </c>
      <c r="E4389" s="182">
        <v>0.50461503788471085</v>
      </c>
      <c r="F4389" s="183">
        <v>0.91992974731947696</v>
      </c>
      <c r="G4389" s="183">
        <v>1.0161660157841073E-6</v>
      </c>
      <c r="H4389" s="183">
        <v>0.28637639531454945</v>
      </c>
      <c r="I4389" s="191"/>
      <c r="J4389" s="191"/>
    </row>
    <row r="4390" spans="2:10">
      <c r="B4390" s="168">
        <v>4386</v>
      </c>
      <c r="C4390" s="181">
        <v>0.59813957722422462</v>
      </c>
      <c r="D4390" s="181">
        <v>1.2679678673624022E-3</v>
      </c>
      <c r="E4390" s="182">
        <v>0.43138599845836695</v>
      </c>
      <c r="F4390" s="183">
        <v>0.89269824923008878</v>
      </c>
      <c r="G4390" s="183">
        <v>0</v>
      </c>
      <c r="H4390" s="183">
        <v>0.34679834127463732</v>
      </c>
      <c r="I4390" s="191"/>
      <c r="J4390" s="191"/>
    </row>
    <row r="4391" spans="2:10">
      <c r="B4391" s="168">
        <v>4387</v>
      </c>
      <c r="C4391" s="181">
        <v>0.51733935392474562</v>
      </c>
      <c r="D4391" s="181">
        <v>1.3044716716307076E-3</v>
      </c>
      <c r="E4391" s="182">
        <v>0.37082858282048153</v>
      </c>
      <c r="F4391" s="183">
        <v>0.84851641649963316</v>
      </c>
      <c r="G4391" s="183">
        <v>3.4041561528767517E-5</v>
      </c>
      <c r="H4391" s="183">
        <v>0.43266753631582011</v>
      </c>
      <c r="I4391" s="191"/>
      <c r="J4391" s="191"/>
    </row>
    <row r="4392" spans="2:10">
      <c r="B4392" s="168">
        <v>4388</v>
      </c>
      <c r="C4392" s="181">
        <v>0.41477452079148619</v>
      </c>
      <c r="D4392" s="181">
        <v>1.4599351153648159E-3</v>
      </c>
      <c r="E4392" s="182">
        <v>0.44646601275182474</v>
      </c>
      <c r="F4392" s="183">
        <v>0.78236527953224544</v>
      </c>
      <c r="G4392" s="183">
        <v>1.016166015784106E-6</v>
      </c>
      <c r="H4392" s="183">
        <v>0.56380794131570544</v>
      </c>
      <c r="I4392" s="191"/>
      <c r="J4392" s="191"/>
    </row>
    <row r="4393" spans="2:10">
      <c r="B4393" s="168">
        <v>4389</v>
      </c>
      <c r="C4393" s="181">
        <v>0.33171387739167152</v>
      </c>
      <c r="D4393" s="181">
        <v>1.5938723092999705E-3</v>
      </c>
      <c r="E4393" s="182">
        <v>0.62791050618406641</v>
      </c>
      <c r="F4393" s="183">
        <v>0.70799402457816674</v>
      </c>
      <c r="G4393" s="183">
        <v>0</v>
      </c>
      <c r="H4393" s="183">
        <v>0.6612139976408512</v>
      </c>
      <c r="I4393" s="191"/>
      <c r="J4393" s="191"/>
    </row>
    <row r="4394" spans="2:10">
      <c r="B4394" s="168">
        <v>4390</v>
      </c>
      <c r="C4394" s="181">
        <v>0.27933928061946989</v>
      </c>
      <c r="D4394" s="181">
        <v>5.3777758030988307E-4</v>
      </c>
      <c r="E4394" s="182">
        <v>0.60839628951197</v>
      </c>
      <c r="F4394" s="183">
        <v>0.64436590402043514</v>
      </c>
      <c r="G4394" s="183">
        <v>1.5919934247284338E-6</v>
      </c>
      <c r="H4394" s="183">
        <v>0.47562422935804111</v>
      </c>
      <c r="I4394" s="191"/>
      <c r="J4394" s="191"/>
    </row>
    <row r="4395" spans="2:10">
      <c r="B4395" s="168">
        <v>4391</v>
      </c>
      <c r="C4395" s="181">
        <v>0.24445587316456691</v>
      </c>
      <c r="D4395" s="181">
        <v>2.0728779761417838E-4</v>
      </c>
      <c r="E4395" s="182">
        <v>0.59449446157300212</v>
      </c>
      <c r="F4395" s="183">
        <v>0.58529381679811388</v>
      </c>
      <c r="G4395" s="183">
        <v>1.8968432294636644E-6</v>
      </c>
      <c r="H4395" s="183">
        <v>0.21351762556673226</v>
      </c>
      <c r="I4395" s="191"/>
      <c r="J4395" s="191"/>
    </row>
    <row r="4396" spans="2:10">
      <c r="B4396" s="168">
        <v>4392</v>
      </c>
      <c r="C4396" s="181">
        <v>0.22554960519293168</v>
      </c>
      <c r="D4396" s="181">
        <v>2.3269405027464917E-4</v>
      </c>
      <c r="E4396" s="182">
        <v>0.58025155418890229</v>
      </c>
      <c r="F4396" s="183">
        <v>0.53771801451919687</v>
      </c>
      <c r="G4396" s="183">
        <v>5.75827408944327E-6</v>
      </c>
      <c r="H4396" s="183">
        <v>0.11431552528375982</v>
      </c>
      <c r="I4396" s="191"/>
      <c r="J4396" s="191"/>
    </row>
    <row r="4397" spans="2:10">
      <c r="B4397" s="168">
        <v>4393</v>
      </c>
      <c r="C4397" s="181">
        <v>0.21312772718427989</v>
      </c>
      <c r="D4397" s="181">
        <v>2.7157794785342125E-4</v>
      </c>
      <c r="E4397" s="182">
        <v>0.57247952955871129</v>
      </c>
      <c r="F4397" s="183">
        <v>0.4985115399480945</v>
      </c>
      <c r="G4397" s="183">
        <v>1.0263276759419489E-5</v>
      </c>
      <c r="H4397" s="183">
        <v>9.5370622164904204E-2</v>
      </c>
      <c r="I4397" s="191"/>
      <c r="J4397" s="191"/>
    </row>
    <row r="4398" spans="2:10">
      <c r="B4398" s="168">
        <v>4394</v>
      </c>
      <c r="C4398" s="181">
        <v>0.20114292975725823</v>
      </c>
      <c r="D4398" s="181">
        <v>3.0882805778465031E-4</v>
      </c>
      <c r="E4398" s="182">
        <v>0.56913914481383288</v>
      </c>
      <c r="F4398" s="183">
        <v>0.46238182636628999</v>
      </c>
      <c r="G4398" s="183">
        <v>7.4722074360658033E-5</v>
      </c>
      <c r="H4398" s="183">
        <v>9.20715535021666E-2</v>
      </c>
      <c r="I4398" s="191"/>
      <c r="J4398" s="191"/>
    </row>
    <row r="4399" spans="2:10">
      <c r="B4399" s="168">
        <v>4395</v>
      </c>
      <c r="C4399" s="181">
        <v>0.19632971767703858</v>
      </c>
      <c r="D4399" s="181">
        <v>3.3483588062571814E-4</v>
      </c>
      <c r="E4399" s="182">
        <v>0.57585313162640217</v>
      </c>
      <c r="F4399" s="183">
        <v>0.43369577482405308</v>
      </c>
      <c r="G4399" s="183">
        <v>7.6822150793278476E-5</v>
      </c>
      <c r="H4399" s="183">
        <v>9.1675157197949081E-2</v>
      </c>
      <c r="I4399" s="191"/>
      <c r="J4399" s="191"/>
    </row>
    <row r="4400" spans="2:10">
      <c r="B4400" s="168">
        <v>4396</v>
      </c>
      <c r="C4400" s="181">
        <v>0.20578067231935904</v>
      </c>
      <c r="D4400" s="181">
        <v>3.604091767466443E-4</v>
      </c>
      <c r="E4400" s="182">
        <v>0.60469726527775214</v>
      </c>
      <c r="F4400" s="183">
        <v>0.40465755662255637</v>
      </c>
      <c r="G4400" s="183">
        <v>1.1438642117676432E-4</v>
      </c>
      <c r="H4400" s="183">
        <v>9.1755424362354537E-2</v>
      </c>
      <c r="I4400" s="191"/>
      <c r="J4400" s="191"/>
    </row>
    <row r="4401" spans="2:10">
      <c r="B4401" s="168">
        <v>4397</v>
      </c>
      <c r="C4401" s="181">
        <v>0.22222162265127487</v>
      </c>
      <c r="D4401" s="181">
        <v>3.0601226469169118E-4</v>
      </c>
      <c r="E4401" s="182">
        <v>0.58784981823781446</v>
      </c>
      <c r="F4401" s="183">
        <v>0.37715835671141995</v>
      </c>
      <c r="G4401" s="183">
        <v>1.4917317111710695E-4</v>
      </c>
      <c r="H4401" s="183">
        <v>9.9705490071172284E-2</v>
      </c>
      <c r="I4401" s="191"/>
      <c r="J4401" s="191"/>
    </row>
    <row r="4402" spans="2:10">
      <c r="B4402" s="168">
        <v>4398</v>
      </c>
      <c r="C4402" s="181">
        <v>0.30049564286698588</v>
      </c>
      <c r="D4402" s="181">
        <v>1.5706665987150598E-3</v>
      </c>
      <c r="E4402" s="182">
        <v>0.47175892547459281</v>
      </c>
      <c r="F4402" s="183">
        <v>0.38175838071322388</v>
      </c>
      <c r="G4402" s="183">
        <v>1.0242953439103798E-4</v>
      </c>
      <c r="H4402" s="183">
        <v>0.17719805675841152</v>
      </c>
      <c r="I4402" s="191"/>
      <c r="J4402" s="191"/>
    </row>
    <row r="4403" spans="2:10">
      <c r="B4403" s="168">
        <v>4399</v>
      </c>
      <c r="C4403" s="181">
        <v>0.4141583216403566</v>
      </c>
      <c r="D4403" s="181">
        <v>2.1621754587156806E-3</v>
      </c>
      <c r="E4403" s="182">
        <v>0.61622290151613834</v>
      </c>
      <c r="F4403" s="183">
        <v>0.42513583238701225</v>
      </c>
      <c r="G4403" s="183">
        <v>4.4711304694500587E-5</v>
      </c>
      <c r="H4403" s="183">
        <v>0.26444837626141854</v>
      </c>
      <c r="I4403" s="191"/>
      <c r="J4403" s="191"/>
    </row>
    <row r="4404" spans="2:10">
      <c r="B4404" s="168">
        <v>4400</v>
      </c>
      <c r="C4404" s="181">
        <v>0.52841946034276532</v>
      </c>
      <c r="D4404" s="181">
        <v>1.887980057147787E-3</v>
      </c>
      <c r="E4404" s="182">
        <v>0.76287333196948814</v>
      </c>
      <c r="F4404" s="183">
        <v>0.48622125105663061</v>
      </c>
      <c r="G4404" s="183">
        <v>7.5297901769602385E-5</v>
      </c>
      <c r="H4404" s="183">
        <v>0.26930048224688807</v>
      </c>
      <c r="I4404" s="191"/>
      <c r="J4404" s="191"/>
    </row>
    <row r="4405" spans="2:10">
      <c r="B4405" s="168">
        <v>4401</v>
      </c>
      <c r="C4405" s="181">
        <v>0.63311920434938218</v>
      </c>
      <c r="D4405" s="181">
        <v>1.6931475015343114E-3</v>
      </c>
      <c r="E4405" s="182">
        <v>0.8776530831534729</v>
      </c>
      <c r="F4405" s="183">
        <v>0.56589482927984458</v>
      </c>
      <c r="G4405" s="183">
        <v>8.4443395911659323E-5</v>
      </c>
      <c r="H4405" s="183">
        <v>0.25209561248212636</v>
      </c>
      <c r="I4405" s="191"/>
      <c r="J4405" s="191"/>
    </row>
    <row r="4406" spans="2:10">
      <c r="B4406" s="168">
        <v>4402</v>
      </c>
      <c r="C4406" s="181">
        <v>0.73336345658959157</v>
      </c>
      <c r="D4406" s="181">
        <v>1.6230191474850362E-3</v>
      </c>
      <c r="E4406" s="182">
        <v>0.94112849029658685</v>
      </c>
      <c r="F4406" s="183">
        <v>0.65260756915955265</v>
      </c>
      <c r="G4406" s="183">
        <v>4.6066192715546133E-5</v>
      </c>
      <c r="H4406" s="183">
        <v>0.23627301385296598</v>
      </c>
      <c r="I4406" s="191"/>
      <c r="J4406" s="191"/>
    </row>
    <row r="4407" spans="2:10">
      <c r="B4407" s="168">
        <v>4403</v>
      </c>
      <c r="C4407" s="181">
        <v>0.80528804943693166</v>
      </c>
      <c r="D4407" s="181">
        <v>1.4660882324400082E-3</v>
      </c>
      <c r="E4407" s="182">
        <v>0.964763287862759</v>
      </c>
      <c r="F4407" s="183">
        <v>0.72052357305017567</v>
      </c>
      <c r="G4407" s="183">
        <v>4.4440327090291634E-5</v>
      </c>
      <c r="H4407" s="183">
        <v>0.21998133744324744</v>
      </c>
      <c r="I4407" s="191"/>
      <c r="J4407" s="191"/>
    </row>
    <row r="4408" spans="2:10">
      <c r="B4408" s="168">
        <v>4404</v>
      </c>
      <c r="C4408" s="181">
        <v>0.85321865827266752</v>
      </c>
      <c r="D4408" s="181">
        <v>1.3841999267854379E-3</v>
      </c>
      <c r="E4408" s="182">
        <v>0.9578345692527388</v>
      </c>
      <c r="F4408" s="183">
        <v>0.78160802640736526</v>
      </c>
      <c r="G4408" s="183">
        <v>4.6269425918702929E-5</v>
      </c>
      <c r="H4408" s="183">
        <v>0.20884263657700594</v>
      </c>
      <c r="I4408" s="191"/>
      <c r="J4408" s="191"/>
    </row>
    <row r="4409" spans="2:10">
      <c r="B4409" s="168">
        <v>4405</v>
      </c>
      <c r="C4409" s="181">
        <v>0.85516985352979158</v>
      </c>
      <c r="D4409" s="181">
        <v>1.3448705983884369E-3</v>
      </c>
      <c r="E4409" s="182">
        <v>0.90228099157943198</v>
      </c>
      <c r="F4409" s="183">
        <v>0.83041005127429635</v>
      </c>
      <c r="G4409" s="183">
        <v>5.6566574878648486E-6</v>
      </c>
      <c r="H4409" s="183">
        <v>0.20065141655227131</v>
      </c>
      <c r="I4409" s="191"/>
      <c r="J4409" s="191"/>
    </row>
    <row r="4410" spans="2:10">
      <c r="B4410" s="168">
        <v>4406</v>
      </c>
      <c r="C4410" s="181">
        <v>0.80467700543046217</v>
      </c>
      <c r="D4410" s="181">
        <v>1.3526560775891155E-3</v>
      </c>
      <c r="E4410" s="182">
        <v>0.781493319600012</v>
      </c>
      <c r="F4410" s="183">
        <v>0.84181776880236714</v>
      </c>
      <c r="G4410" s="183">
        <v>3.7598142584011915E-6</v>
      </c>
      <c r="H4410" s="183">
        <v>0.20008698843685346</v>
      </c>
      <c r="I4410" s="191"/>
      <c r="J4410" s="191"/>
    </row>
    <row r="4411" spans="2:10">
      <c r="B4411" s="168">
        <v>4407</v>
      </c>
      <c r="C4411" s="181">
        <v>0.74411996715513029</v>
      </c>
      <c r="D4411" s="181">
        <v>1.3747069805475516E-3</v>
      </c>
      <c r="E4411" s="182">
        <v>0.66624987067685759</v>
      </c>
      <c r="F4411" s="183">
        <v>0.82868545166951568</v>
      </c>
      <c r="G4411" s="183">
        <v>2.9130092452477714E-6</v>
      </c>
      <c r="H4411" s="183">
        <v>0.21252857533104261</v>
      </c>
      <c r="I4411" s="191"/>
      <c r="J4411" s="191"/>
    </row>
    <row r="4412" spans="2:10">
      <c r="B4412" s="168">
        <v>4408</v>
      </c>
      <c r="C4412" s="181">
        <v>0.64367154015132499</v>
      </c>
      <c r="D4412" s="181">
        <v>1.3688900149739071E-3</v>
      </c>
      <c r="E4412" s="182">
        <v>0.58205505836494031</v>
      </c>
      <c r="F4412" s="183">
        <v>0.80953337728033359</v>
      </c>
      <c r="G4412" s="183">
        <v>1.8290988284113935E-6</v>
      </c>
      <c r="H4412" s="183">
        <v>0.2396680502902894</v>
      </c>
      <c r="I4412" s="191"/>
      <c r="J4412" s="191"/>
    </row>
    <row r="4413" spans="2:10">
      <c r="B4413" s="168">
        <v>4409</v>
      </c>
      <c r="C4413" s="181">
        <v>0.53287555769453121</v>
      </c>
      <c r="D4413" s="181">
        <v>1.2910115174539537E-3</v>
      </c>
      <c r="E4413" s="182">
        <v>0.50461503788471085</v>
      </c>
      <c r="F4413" s="183">
        <v>0.78294274321727808</v>
      </c>
      <c r="G4413" s="183">
        <v>1.8629710289375208E-6</v>
      </c>
      <c r="H4413" s="183">
        <v>0.28626455051843314</v>
      </c>
      <c r="I4413" s="191"/>
      <c r="J4413" s="191"/>
    </row>
    <row r="4414" spans="2:10">
      <c r="B4414" s="168">
        <v>4410</v>
      </c>
      <c r="C4414" s="181">
        <v>0.4629563859364888</v>
      </c>
      <c r="D4414" s="181">
        <v>1.2918325588795812E-3</v>
      </c>
      <c r="E4414" s="182">
        <v>0.43138599845836695</v>
      </c>
      <c r="F4414" s="183">
        <v>0.7549899154155354</v>
      </c>
      <c r="G4414" s="183">
        <v>0</v>
      </c>
      <c r="H4414" s="183">
        <v>0.34588805870687495</v>
      </c>
      <c r="I4414" s="191"/>
      <c r="J4414" s="191"/>
    </row>
    <row r="4415" spans="2:10">
      <c r="B4415" s="168">
        <v>4411</v>
      </c>
      <c r="C4415" s="181">
        <v>0.40650324167810736</v>
      </c>
      <c r="D4415" s="181">
        <v>1.2946108669058475E-3</v>
      </c>
      <c r="E4415" s="182">
        <v>0.37082858282048153</v>
      </c>
      <c r="F4415" s="183">
        <v>0.71850317413688303</v>
      </c>
      <c r="G4415" s="183">
        <v>5.4703603849711032E-5</v>
      </c>
      <c r="H4415" s="183">
        <v>0.4300157208974858</v>
      </c>
      <c r="I4415" s="191"/>
      <c r="J4415" s="191"/>
    </row>
    <row r="4416" spans="2:10">
      <c r="B4416" s="168">
        <v>4412</v>
      </c>
      <c r="C4416" s="181">
        <v>0.34365559184467531</v>
      </c>
      <c r="D4416" s="181">
        <v>1.4336127675505948E-3</v>
      </c>
      <c r="E4416" s="182">
        <v>0.44653708880448773</v>
      </c>
      <c r="F4416" s="183">
        <v>0.67346221334487422</v>
      </c>
      <c r="G4416" s="183">
        <v>0</v>
      </c>
      <c r="H4416" s="183">
        <v>0.56471928235157054</v>
      </c>
      <c r="I4416" s="191"/>
      <c r="J4416" s="191"/>
    </row>
    <row r="4417" spans="2:10">
      <c r="B4417" s="168">
        <v>4413</v>
      </c>
      <c r="C4417" s="181">
        <v>0.28375337682956142</v>
      </c>
      <c r="D4417" s="181">
        <v>1.6174855037346574E-3</v>
      </c>
      <c r="E4417" s="182">
        <v>0.62791050618406641</v>
      </c>
      <c r="F4417" s="183">
        <v>0.62210297242795543</v>
      </c>
      <c r="G4417" s="183">
        <v>3.4549644536659598E-6</v>
      </c>
      <c r="H4417" s="183">
        <v>0.66534122938776652</v>
      </c>
      <c r="I4417" s="191"/>
      <c r="J4417" s="191"/>
    </row>
    <row r="4418" spans="2:10">
      <c r="B4418" s="168">
        <v>4414</v>
      </c>
      <c r="C4418" s="181">
        <v>0.23278911582764328</v>
      </c>
      <c r="D4418" s="181">
        <v>5.5852564067051386E-4</v>
      </c>
      <c r="E4418" s="182">
        <v>0.60839628951197</v>
      </c>
      <c r="F4418" s="183">
        <v>0.56509420604656002</v>
      </c>
      <c r="G4418" s="183">
        <v>6.9099289073319332E-6</v>
      </c>
      <c r="H4418" s="183">
        <v>0.47644048467607208</v>
      </c>
      <c r="I4418" s="191"/>
      <c r="J4418" s="191"/>
    </row>
    <row r="4419" spans="2:10">
      <c r="B4419" s="168">
        <v>4415</v>
      </c>
      <c r="C4419" s="181">
        <v>0.19757847153230659</v>
      </c>
      <c r="D4419" s="181">
        <v>1.6114247002224638E-4</v>
      </c>
      <c r="E4419" s="182">
        <v>0.59449446157300212</v>
      </c>
      <c r="F4419" s="183">
        <v>0.51106391116395367</v>
      </c>
      <c r="G4419" s="183">
        <v>3.6581976568227811E-6</v>
      </c>
      <c r="H4419" s="183">
        <v>0.2130436964740397</v>
      </c>
      <c r="I4419" s="191"/>
      <c r="J4419" s="191"/>
    </row>
    <row r="4420" spans="2:10">
      <c r="B4420" s="168">
        <v>4416</v>
      </c>
      <c r="C4420" s="181">
        <v>0.18198243127139235</v>
      </c>
      <c r="D4420" s="181">
        <v>1.8655511244833648E-4</v>
      </c>
      <c r="E4420" s="182">
        <v>0.58025155418890229</v>
      </c>
      <c r="F4420" s="183">
        <v>0.46553977702593075</v>
      </c>
      <c r="G4420" s="183">
        <v>2.3236329560929852E-5</v>
      </c>
      <c r="H4420" s="183">
        <v>0.11422987757316898</v>
      </c>
      <c r="I4420" s="191"/>
      <c r="J4420" s="191"/>
    </row>
    <row r="4421" spans="2:10">
      <c r="B4421" s="168">
        <v>4417</v>
      </c>
      <c r="C4421" s="181">
        <v>0.16879498709127322</v>
      </c>
      <c r="D4421" s="181">
        <v>2.2608216945779966E-4</v>
      </c>
      <c r="E4421" s="182">
        <v>0.57247952955871129</v>
      </c>
      <c r="F4421" s="183">
        <v>0.42423978112506061</v>
      </c>
      <c r="G4421" s="183">
        <v>1.9239409898845758E-5</v>
      </c>
      <c r="H4421" s="183">
        <v>9.5434042045351997E-2</v>
      </c>
      <c r="I4421" s="191"/>
      <c r="J4421" s="191"/>
    </row>
    <row r="4422" spans="2:10">
      <c r="B4422" s="168">
        <v>4418</v>
      </c>
      <c r="C4422" s="181">
        <v>0.15963822292912799</v>
      </c>
      <c r="D4422" s="181">
        <v>2.7427515217419576E-4</v>
      </c>
      <c r="E4422" s="182">
        <v>0.56913914481383288</v>
      </c>
      <c r="F4422" s="183">
        <v>0.39014087804060132</v>
      </c>
      <c r="G4422" s="183">
        <v>1.0415701661787101E-4</v>
      </c>
      <c r="H4422" s="183">
        <v>9.209210542448143E-2</v>
      </c>
      <c r="I4422" s="191"/>
      <c r="J4422" s="191"/>
    </row>
    <row r="4423" spans="2:10">
      <c r="B4423" s="168">
        <v>4419</v>
      </c>
      <c r="C4423" s="181">
        <v>0.15740210477595132</v>
      </c>
      <c r="D4423" s="181">
        <v>3.1855124424039042E-4</v>
      </c>
      <c r="E4423" s="182">
        <v>0.57585313162640217</v>
      </c>
      <c r="F4423" s="183">
        <v>0.36092118110250693</v>
      </c>
      <c r="G4423" s="183">
        <v>1.2058503387304721E-4</v>
      </c>
      <c r="H4423" s="183">
        <v>9.167877363063108E-2</v>
      </c>
      <c r="I4423" s="191"/>
      <c r="J4423" s="191"/>
    </row>
    <row r="4424" spans="2:10">
      <c r="B4424" s="168">
        <v>4420</v>
      </c>
      <c r="C4424" s="181">
        <v>0.16897221019036027</v>
      </c>
      <c r="D4424" s="181">
        <v>4.0212517589557786E-4</v>
      </c>
      <c r="E4424" s="182">
        <v>0.60469726527775214</v>
      </c>
      <c r="F4424" s="183">
        <v>0.33239244101070647</v>
      </c>
      <c r="G4424" s="183">
        <v>1.7003844664120719E-4</v>
      </c>
      <c r="H4424" s="183">
        <v>9.1794675887805585E-2</v>
      </c>
      <c r="I4424" s="191"/>
      <c r="J4424" s="191"/>
    </row>
    <row r="4425" spans="2:10">
      <c r="B4425" s="168">
        <v>4421</v>
      </c>
      <c r="C4425" s="181">
        <v>0.18913369729185558</v>
      </c>
      <c r="D4425" s="181">
        <v>3.5622930422569982E-4</v>
      </c>
      <c r="E4425" s="182">
        <v>0.58840409170165808</v>
      </c>
      <c r="F4425" s="183">
        <v>0.31089596748662296</v>
      </c>
      <c r="G4425" s="183">
        <v>2.7277283083697957E-4</v>
      </c>
      <c r="H4425" s="183">
        <v>9.9998421118414435E-2</v>
      </c>
      <c r="I4425" s="191"/>
      <c r="J4425" s="191"/>
    </row>
    <row r="4426" spans="2:10">
      <c r="B4426" s="168">
        <v>4422</v>
      </c>
      <c r="C4426" s="181">
        <v>0.2559303749087965</v>
      </c>
      <c r="D4426" s="181">
        <v>1.6622201135156238E-3</v>
      </c>
      <c r="E4426" s="182">
        <v>0.47175892547459281</v>
      </c>
      <c r="F4426" s="183">
        <v>0.31477093842813353</v>
      </c>
      <c r="G4426" s="183">
        <v>2.3741025348769364E-4</v>
      </c>
      <c r="H4426" s="183">
        <v>0.17792037303238503</v>
      </c>
      <c r="I4426" s="191"/>
      <c r="J4426" s="191"/>
    </row>
    <row r="4427" spans="2:10">
      <c r="B4427" s="168">
        <v>4423</v>
      </c>
      <c r="C4427" s="181">
        <v>0.35793219251683694</v>
      </c>
      <c r="D4427" s="181">
        <v>2.3702825872940554E-3</v>
      </c>
      <c r="E4427" s="182">
        <v>0.61622290151613834</v>
      </c>
      <c r="F4427" s="183">
        <v>0.35453681155167416</v>
      </c>
      <c r="G4427" s="183">
        <v>7.6788278592752313E-5</v>
      </c>
      <c r="H4427" s="183">
        <v>0.26364914463869604</v>
      </c>
      <c r="I4427" s="191"/>
      <c r="J4427" s="191"/>
    </row>
    <row r="4428" spans="2:10">
      <c r="B4428" s="168">
        <v>4424</v>
      </c>
      <c r="C4428" s="181">
        <v>0.46776228879010051</v>
      </c>
      <c r="D4428" s="181">
        <v>2.081301074855308E-3</v>
      </c>
      <c r="E4428" s="182">
        <v>0.76287333196948814</v>
      </c>
      <c r="F4428" s="183">
        <v>0.41913779466032697</v>
      </c>
      <c r="G4428" s="183">
        <v>9.287757384266738E-5</v>
      </c>
      <c r="H4428" s="183">
        <v>0.26937678015591077</v>
      </c>
      <c r="I4428" s="191"/>
      <c r="J4428" s="191"/>
    </row>
    <row r="4429" spans="2:10">
      <c r="B4429" s="168">
        <v>4425</v>
      </c>
      <c r="C4429" s="181">
        <v>0.57572898607147993</v>
      </c>
      <c r="D4429" s="181">
        <v>1.7134966173132215E-3</v>
      </c>
      <c r="E4429" s="182">
        <v>0.8776530831534729</v>
      </c>
      <c r="F4429" s="183">
        <v>0.50728474748099284</v>
      </c>
      <c r="G4429" s="183">
        <v>1.1668973081254169E-4</v>
      </c>
      <c r="H4429" s="183">
        <v>0.25322252818810825</v>
      </c>
      <c r="I4429" s="191"/>
      <c r="J4429" s="191"/>
    </row>
    <row r="4430" spans="2:10">
      <c r="B4430" s="168">
        <v>4426</v>
      </c>
      <c r="C4430" s="181">
        <v>0.67644870198331442</v>
      </c>
      <c r="D4430" s="181">
        <v>1.6206855085818303E-3</v>
      </c>
      <c r="E4430" s="182">
        <v>0.94112849029658685</v>
      </c>
      <c r="F4430" s="183">
        <v>0.602730255197925</v>
      </c>
      <c r="G4430" s="183">
        <v>4.6811381127121226E-5</v>
      </c>
      <c r="H4430" s="183">
        <v>0.23714792594498502</v>
      </c>
      <c r="I4430" s="191"/>
      <c r="J4430" s="191"/>
    </row>
    <row r="4431" spans="2:10">
      <c r="B4431" s="168">
        <v>4427</v>
      </c>
      <c r="C4431" s="181">
        <v>0.75050205317966479</v>
      </c>
      <c r="D4431" s="181">
        <v>1.4696631448073646E-3</v>
      </c>
      <c r="E4431" s="182">
        <v>0.964763287862759</v>
      </c>
      <c r="F4431" s="183">
        <v>0.68273686620904417</v>
      </c>
      <c r="G4431" s="183">
        <v>6.4628158603869179E-5</v>
      </c>
      <c r="H4431" s="183">
        <v>0.21936266283759959</v>
      </c>
      <c r="I4431" s="191"/>
      <c r="J4431" s="191"/>
    </row>
    <row r="4432" spans="2:10">
      <c r="B4432" s="168">
        <v>4428</v>
      </c>
      <c r="C4432" s="181">
        <v>0.80429313116334211</v>
      </c>
      <c r="D4432" s="181">
        <v>1.3955969710880451E-3</v>
      </c>
      <c r="E4432" s="182">
        <v>0.9578345692527388</v>
      </c>
      <c r="F4432" s="183">
        <v>0.75032821484462531</v>
      </c>
      <c r="G4432" s="183">
        <v>6.2155487965461187E-5</v>
      </c>
      <c r="H4432" s="183">
        <v>0.20958576939031978</v>
      </c>
      <c r="I4432" s="191"/>
      <c r="J4432" s="191"/>
    </row>
    <row r="4433" spans="2:10">
      <c r="B4433" s="168">
        <v>4429</v>
      </c>
      <c r="C4433" s="181">
        <v>0.81749058182171452</v>
      </c>
      <c r="D4433" s="181">
        <v>1.3567982668954562E-3</v>
      </c>
      <c r="E4433" s="182">
        <v>0.90228099157943198</v>
      </c>
      <c r="F4433" s="183">
        <v>0.80014843747118336</v>
      </c>
      <c r="G4433" s="183">
        <v>4.0985362636625667E-6</v>
      </c>
      <c r="H4433" s="183">
        <v>0.2013465654782923</v>
      </c>
      <c r="I4433" s="191"/>
      <c r="J4433" s="191"/>
    </row>
    <row r="4434" spans="2:10">
      <c r="B4434" s="168">
        <v>4430</v>
      </c>
      <c r="C4434" s="181">
        <v>0.78939480575426468</v>
      </c>
      <c r="D4434" s="181">
        <v>1.3501245655101789E-3</v>
      </c>
      <c r="E4434" s="182">
        <v>0.781493319600012</v>
      </c>
      <c r="F4434" s="183">
        <v>0.8279399546709999</v>
      </c>
      <c r="G4434" s="183">
        <v>6.6728235036489697E-6</v>
      </c>
      <c r="H4434" s="183">
        <v>0.20083656026445479</v>
      </c>
      <c r="I4434" s="191"/>
      <c r="J4434" s="191"/>
    </row>
    <row r="4435" spans="2:10">
      <c r="B4435" s="168">
        <v>4431</v>
      </c>
      <c r="C4435" s="181">
        <v>0.73308528268558326</v>
      </c>
      <c r="D4435" s="181">
        <v>1.3811527035383015E-3</v>
      </c>
      <c r="E4435" s="182">
        <v>0.66624987067685759</v>
      </c>
      <c r="F4435" s="183">
        <v>0.83399373919044317</v>
      </c>
      <c r="G4435" s="183">
        <v>0</v>
      </c>
      <c r="H4435" s="183">
        <v>0.2121374713673353</v>
      </c>
      <c r="I4435" s="191"/>
      <c r="J4435" s="191"/>
    </row>
    <row r="4436" spans="2:10">
      <c r="B4436" s="168">
        <v>4432</v>
      </c>
      <c r="C4436" s="181">
        <v>0.6645774387896316</v>
      </c>
      <c r="D4436" s="181">
        <v>1.3736933475997873E-3</v>
      </c>
      <c r="E4436" s="182">
        <v>0.58205505836494031</v>
      </c>
      <c r="F4436" s="183">
        <v>0.82998162493316829</v>
      </c>
      <c r="G4436" s="183">
        <v>2.438798437881854E-6</v>
      </c>
      <c r="H4436" s="183">
        <v>0.24019525561078511</v>
      </c>
      <c r="I4436" s="191"/>
      <c r="J4436" s="191"/>
    </row>
    <row r="4437" spans="2:10">
      <c r="B4437" s="168">
        <v>4433</v>
      </c>
      <c r="C4437" s="181">
        <v>0.57968741776096455</v>
      </c>
      <c r="D4437" s="181">
        <v>1.2966823403310083E-3</v>
      </c>
      <c r="E4437" s="182">
        <v>0.50461503788471085</v>
      </c>
      <c r="F4437" s="183">
        <v>0.80850838785826173</v>
      </c>
      <c r="G4437" s="183">
        <v>0</v>
      </c>
      <c r="H4437" s="183">
        <v>0.2855406465423066</v>
      </c>
      <c r="I4437" s="191"/>
      <c r="J4437" s="191"/>
    </row>
    <row r="4438" spans="2:10">
      <c r="B4438" s="168">
        <v>4434</v>
      </c>
      <c r="C4438" s="181">
        <v>0.49757070823706107</v>
      </c>
      <c r="D4438" s="181">
        <v>1.2925131532236665E-3</v>
      </c>
      <c r="E4438" s="182">
        <v>0.43138599845836695</v>
      </c>
      <c r="F4438" s="183">
        <v>0.78235317865144238</v>
      </c>
      <c r="G4438" s="183">
        <v>0</v>
      </c>
      <c r="H4438" s="183">
        <v>0.34496763248646745</v>
      </c>
      <c r="I4438" s="191"/>
      <c r="J4438" s="191"/>
    </row>
    <row r="4439" spans="2:10">
      <c r="B4439" s="168">
        <v>4435</v>
      </c>
      <c r="C4439" s="181">
        <v>0.43248636226982279</v>
      </c>
      <c r="D4439" s="181">
        <v>1.2800896901312485E-3</v>
      </c>
      <c r="E4439" s="182">
        <v>0.37082858282048153</v>
      </c>
      <c r="F4439" s="183">
        <v>0.75036362112549271</v>
      </c>
      <c r="G4439" s="183">
        <v>4.8369502351323446E-5</v>
      </c>
      <c r="H4439" s="183">
        <v>0.43288787409239676</v>
      </c>
      <c r="I4439" s="191"/>
      <c r="J4439" s="191"/>
    </row>
    <row r="4440" spans="2:10">
      <c r="B4440" s="168">
        <v>4436</v>
      </c>
      <c r="C4440" s="181">
        <v>0.36724392077173151</v>
      </c>
      <c r="D4440" s="181">
        <v>1.4079557960805262E-3</v>
      </c>
      <c r="E4440" s="182">
        <v>0.44653708880448773</v>
      </c>
      <c r="F4440" s="183">
        <v>0.70514828353832615</v>
      </c>
      <c r="G4440" s="183">
        <v>3.3872200526136861E-7</v>
      </c>
      <c r="H4440" s="183">
        <v>0.56394016162278648</v>
      </c>
      <c r="I4440" s="191"/>
      <c r="J4440" s="191"/>
    </row>
    <row r="4441" spans="2:10">
      <c r="B4441" s="168">
        <v>4437</v>
      </c>
      <c r="C4441" s="181">
        <v>0.30245808000223684</v>
      </c>
      <c r="D4441" s="181">
        <v>1.5598542811952739E-3</v>
      </c>
      <c r="E4441" s="182">
        <v>0.62791050618406641</v>
      </c>
      <c r="F4441" s="183">
        <v>0.65255437354964174</v>
      </c>
      <c r="G4441" s="183">
        <v>7.9599671236421766E-6</v>
      </c>
      <c r="H4441" s="183">
        <v>0.66514550099456293</v>
      </c>
      <c r="I4441" s="191"/>
      <c r="J4441" s="191"/>
    </row>
    <row r="4442" spans="2:10">
      <c r="B4442" s="168">
        <v>4438</v>
      </c>
      <c r="C4442" s="181">
        <v>0.25318973781259219</v>
      </c>
      <c r="D4442" s="181">
        <v>5.0655829419303782E-4</v>
      </c>
      <c r="E4442" s="182">
        <v>0.60839628951197</v>
      </c>
      <c r="F4442" s="183">
        <v>0.60096300946906178</v>
      </c>
      <c r="G4442" s="183">
        <v>4.6404914720807564E-6</v>
      </c>
      <c r="H4442" s="183">
        <v>0.47710396776470687</v>
      </c>
      <c r="I4442" s="191"/>
      <c r="J4442" s="191"/>
    </row>
    <row r="4443" spans="2:10">
      <c r="B4443" s="168">
        <v>4439</v>
      </c>
      <c r="C4443" s="181">
        <v>0.21787246677175351</v>
      </c>
      <c r="D4443" s="181">
        <v>1.6037800866367801E-4</v>
      </c>
      <c r="E4443" s="182">
        <v>0.59449446157300212</v>
      </c>
      <c r="F4443" s="183">
        <v>0.55186073796135771</v>
      </c>
      <c r="G4443" s="183">
        <v>1.5919934247284352E-6</v>
      </c>
      <c r="H4443" s="183">
        <v>0.21455854073942282</v>
      </c>
      <c r="I4443" s="191"/>
      <c r="J4443" s="191"/>
    </row>
    <row r="4444" spans="2:10">
      <c r="B4444" s="168">
        <v>4440</v>
      </c>
      <c r="C4444" s="181">
        <v>0.19842997082697517</v>
      </c>
      <c r="D4444" s="181">
        <v>1.7829720437451455E-4</v>
      </c>
      <c r="E4444" s="182">
        <v>0.58025155418890229</v>
      </c>
      <c r="F4444" s="183">
        <v>0.50902865333434755</v>
      </c>
      <c r="G4444" s="183">
        <v>1.0466509962576297E-5</v>
      </c>
      <c r="H4444" s="183">
        <v>0.11467064133199738</v>
      </c>
      <c r="I4444" s="191"/>
      <c r="J4444" s="191"/>
    </row>
    <row r="4445" spans="2:10">
      <c r="B4445" s="168">
        <v>4441</v>
      </c>
      <c r="C4445" s="181">
        <v>0.18734188051931197</v>
      </c>
      <c r="D4445" s="181">
        <v>2.0237613110756614E-4</v>
      </c>
      <c r="E4445" s="182">
        <v>0.57247952955871129</v>
      </c>
      <c r="F4445" s="183">
        <v>0.47201688552080773</v>
      </c>
      <c r="G4445" s="183">
        <v>1.9781365107263937E-5</v>
      </c>
      <c r="H4445" s="183">
        <v>9.5409168044953863E-2</v>
      </c>
      <c r="I4445" s="191"/>
      <c r="J4445" s="191"/>
    </row>
    <row r="4446" spans="2:10">
      <c r="B4446" s="168">
        <v>4442</v>
      </c>
      <c r="C4446" s="181">
        <v>0.17579391582190915</v>
      </c>
      <c r="D4446" s="181">
        <v>2.3620095844173082E-4</v>
      </c>
      <c r="E4446" s="182">
        <v>0.56913914481383288</v>
      </c>
      <c r="F4446" s="183">
        <v>0.43882420395424493</v>
      </c>
      <c r="G4446" s="183">
        <v>9.3690506655294764E-5</v>
      </c>
      <c r="H4446" s="183">
        <v>9.2083373062639473E-2</v>
      </c>
      <c r="I4446" s="191"/>
      <c r="J4446" s="191"/>
    </row>
    <row r="4447" spans="2:10">
      <c r="B4447" s="168">
        <v>4443</v>
      </c>
      <c r="C4447" s="181">
        <v>0.17196629532381194</v>
      </c>
      <c r="D4447" s="181">
        <v>2.7422690555726272E-4</v>
      </c>
      <c r="E4447" s="182">
        <v>0.57585313162640217</v>
      </c>
      <c r="F4447" s="183">
        <v>0.41137485553496289</v>
      </c>
      <c r="G4447" s="183">
        <v>6.9133161273845329E-5</v>
      </c>
      <c r="H4447" s="183">
        <v>9.1671805382292595E-2</v>
      </c>
      <c r="I4447" s="191"/>
      <c r="J4447" s="191"/>
    </row>
    <row r="4448" spans="2:10">
      <c r="B4448" s="168">
        <v>4444</v>
      </c>
      <c r="C4448" s="181">
        <v>0.18253473998485231</v>
      </c>
      <c r="D4448" s="181">
        <v>3.2947501263284353E-4</v>
      </c>
      <c r="E4448" s="182">
        <v>0.60469726527775214</v>
      </c>
      <c r="F4448" s="183">
        <v>0.38421968607833074</v>
      </c>
      <c r="G4448" s="183">
        <v>1.2824015119195431E-4</v>
      </c>
      <c r="H4448" s="183">
        <v>9.1761069525565453E-2</v>
      </c>
      <c r="I4448" s="191"/>
      <c r="J4448" s="191"/>
    </row>
    <row r="4449" spans="2:10">
      <c r="B4449" s="168">
        <v>4445</v>
      </c>
      <c r="C4449" s="181">
        <v>0.204580823890813</v>
      </c>
      <c r="D4449" s="181">
        <v>3.2158062072132305E-4</v>
      </c>
      <c r="E4449" s="182">
        <v>0.5889087887303156</v>
      </c>
      <c r="F4449" s="183">
        <v>0.36107321781002871</v>
      </c>
      <c r="G4449" s="183">
        <v>1.7457732151170951E-4</v>
      </c>
      <c r="H4449" s="183">
        <v>9.9917536514282798E-2</v>
      </c>
      <c r="I4449" s="191"/>
      <c r="J4449" s="191"/>
    </row>
    <row r="4450" spans="2:10">
      <c r="B4450" s="168">
        <v>4446</v>
      </c>
      <c r="C4450" s="181">
        <v>0.28625708762016178</v>
      </c>
      <c r="D4450" s="181">
        <v>1.5168718418558606E-3</v>
      </c>
      <c r="E4450" s="182">
        <v>0.47175892547459281</v>
      </c>
      <c r="F4450" s="183">
        <v>0.37451060814579656</v>
      </c>
      <c r="G4450" s="183">
        <v>1.3755500633664183E-4</v>
      </c>
      <c r="H4450" s="183">
        <v>0.177219490737478</v>
      </c>
      <c r="I4450" s="191"/>
      <c r="J4450" s="191"/>
    </row>
    <row r="4451" spans="2:10">
      <c r="B4451" s="168">
        <v>4447</v>
      </c>
      <c r="C4451" s="181">
        <v>0.40566852417340121</v>
      </c>
      <c r="D4451" s="181">
        <v>2.1874432242428867E-3</v>
      </c>
      <c r="E4451" s="182">
        <v>0.61622290151613834</v>
      </c>
      <c r="F4451" s="183">
        <v>0.43390838488647665</v>
      </c>
      <c r="G4451" s="183">
        <v>4.2645100462406334E-5</v>
      </c>
      <c r="H4451" s="183">
        <v>0.26310068175048407</v>
      </c>
      <c r="I4451" s="191"/>
      <c r="J4451" s="191"/>
    </row>
    <row r="4452" spans="2:10">
      <c r="B4452" s="168">
        <v>4448</v>
      </c>
      <c r="C4452" s="181">
        <v>0.52117460624070344</v>
      </c>
      <c r="D4452" s="181">
        <v>1.9216263354457249E-3</v>
      </c>
      <c r="E4452" s="182">
        <v>0.76287333196948814</v>
      </c>
      <c r="F4452" s="183">
        <v>0.50586815149185915</v>
      </c>
      <c r="G4452" s="183">
        <v>7.9396438033264876E-5</v>
      </c>
      <c r="H4452" s="183">
        <v>0.26691010844975982</v>
      </c>
      <c r="I4452" s="191"/>
      <c r="J4452" s="191"/>
    </row>
    <row r="4453" spans="2:10">
      <c r="B4453" s="168">
        <v>4449</v>
      </c>
      <c r="C4453" s="181">
        <v>0.61884270299235522</v>
      </c>
      <c r="D4453" s="181">
        <v>1.6638105576371315E-3</v>
      </c>
      <c r="E4453" s="182">
        <v>0.8776530831534729</v>
      </c>
      <c r="F4453" s="183">
        <v>0.57505891939548304</v>
      </c>
      <c r="G4453" s="183">
        <v>9.6705132502120932E-5</v>
      </c>
      <c r="H4453" s="183">
        <v>0.25299381087239037</v>
      </c>
      <c r="I4453" s="191"/>
      <c r="J4453" s="191"/>
    </row>
    <row r="4454" spans="2:10">
      <c r="B4454" s="168">
        <v>4450</v>
      </c>
      <c r="C4454" s="181">
        <v>0.7090884434978878</v>
      </c>
      <c r="D4454" s="181">
        <v>1.6073868576273096E-3</v>
      </c>
      <c r="E4454" s="182">
        <v>0.94112849029658685</v>
      </c>
      <c r="F4454" s="183">
        <v>0.64615176648899486</v>
      </c>
      <c r="G4454" s="183">
        <v>5.5990747469704307E-5</v>
      </c>
      <c r="H4454" s="183">
        <v>0.23688842484863254</v>
      </c>
      <c r="I4454" s="191"/>
      <c r="J4454" s="191"/>
    </row>
    <row r="4455" spans="2:10">
      <c r="B4455" s="168">
        <v>4451</v>
      </c>
      <c r="C4455" s="181">
        <v>0.77847713744743452</v>
      </c>
      <c r="D4455" s="181">
        <v>1.4672483699361724E-3</v>
      </c>
      <c r="E4455" s="182">
        <v>0.964763287862759</v>
      </c>
      <c r="F4455" s="183">
        <v>0.7077323214836545</v>
      </c>
      <c r="G4455" s="183">
        <v>4.6167809317124528E-5</v>
      </c>
      <c r="H4455" s="183">
        <v>0.21984894072481612</v>
      </c>
      <c r="I4455" s="191"/>
      <c r="J4455" s="191"/>
    </row>
    <row r="4456" spans="2:10">
      <c r="B4456" s="168">
        <v>4452</v>
      </c>
      <c r="C4456" s="181">
        <v>0.82918027488320933</v>
      </c>
      <c r="D4456" s="181">
        <v>1.3884519001047342E-3</v>
      </c>
      <c r="E4456" s="182">
        <v>0.9578345692527388</v>
      </c>
      <c r="F4456" s="183">
        <v>0.77017379726294899</v>
      </c>
      <c r="G4456" s="183">
        <v>4.5287132103444959E-5</v>
      </c>
      <c r="H4456" s="183">
        <v>0.20911157568060168</v>
      </c>
      <c r="I4456" s="191"/>
      <c r="J4456" s="191"/>
    </row>
    <row r="4457" spans="2:10">
      <c r="B4457" s="168">
        <v>4453</v>
      </c>
      <c r="C4457" s="181">
        <v>0.85301221830648499</v>
      </c>
      <c r="D4457" s="181">
        <v>1.3530727682308412E-3</v>
      </c>
      <c r="E4457" s="182">
        <v>0.90228099157943198</v>
      </c>
      <c r="F4457" s="183">
        <v>0.82286692757912705</v>
      </c>
      <c r="G4457" s="183">
        <v>2.5404150394602581E-6</v>
      </c>
      <c r="H4457" s="183">
        <v>0.20150233670064377</v>
      </c>
      <c r="I4457" s="191"/>
      <c r="J4457" s="191"/>
    </row>
    <row r="4458" spans="2:10">
      <c r="B4458" s="168">
        <v>4454</v>
      </c>
      <c r="C4458" s="181">
        <v>0.84934379300503571</v>
      </c>
      <c r="D4458" s="181">
        <v>1.3397520362247058E-3</v>
      </c>
      <c r="E4458" s="182">
        <v>0.781493319600012</v>
      </c>
      <c r="F4458" s="183">
        <v>0.84709575240812163</v>
      </c>
      <c r="G4458" s="183">
        <v>4.4372582689239356E-6</v>
      </c>
      <c r="H4458" s="183">
        <v>0.20109738444593481</v>
      </c>
      <c r="I4458" s="191"/>
      <c r="J4458" s="191"/>
    </row>
    <row r="4459" spans="2:10">
      <c r="B4459" s="168">
        <v>4455</v>
      </c>
      <c r="C4459" s="181">
        <v>0.81738032962597518</v>
      </c>
      <c r="D4459" s="181">
        <v>1.3626202290691475E-3</v>
      </c>
      <c r="E4459" s="182">
        <v>0.66624987067685759</v>
      </c>
      <c r="F4459" s="183">
        <v>0.86211746176751169</v>
      </c>
      <c r="G4459" s="183">
        <v>0</v>
      </c>
      <c r="H4459" s="183">
        <v>0.21271998164616315</v>
      </c>
      <c r="I4459" s="191"/>
      <c r="J4459" s="191"/>
    </row>
    <row r="4460" spans="2:10">
      <c r="B4460" s="168">
        <v>4456</v>
      </c>
      <c r="C4460" s="181">
        <v>0.73987407081835732</v>
      </c>
      <c r="D4460" s="181">
        <v>1.3629890045606156E-3</v>
      </c>
      <c r="E4460" s="182">
        <v>0.58205505836494031</v>
      </c>
      <c r="F4460" s="183">
        <v>0.86825898629163589</v>
      </c>
      <c r="G4460" s="183">
        <v>3.2178590499830035E-6</v>
      </c>
      <c r="H4460" s="183">
        <v>0.24057348154591737</v>
      </c>
      <c r="I4460" s="191"/>
      <c r="J4460" s="191"/>
    </row>
    <row r="4461" spans="2:10">
      <c r="B4461" s="168">
        <v>4457</v>
      </c>
      <c r="C4461" s="181">
        <v>0.66021832250375567</v>
      </c>
      <c r="D4461" s="181">
        <v>1.2808973707969205E-3</v>
      </c>
      <c r="E4461" s="182">
        <v>0.50461503788471085</v>
      </c>
      <c r="F4461" s="183">
        <v>0.86864666265809487</v>
      </c>
      <c r="G4461" s="183">
        <v>3.7259420578750504E-6</v>
      </c>
      <c r="H4461" s="183">
        <v>0.28727988604532384</v>
      </c>
      <c r="I4461" s="191"/>
      <c r="J4461" s="191"/>
    </row>
    <row r="4462" spans="2:10">
      <c r="B4462" s="168">
        <v>4458</v>
      </c>
      <c r="C4462" s="181">
        <v>0.58535473373292979</v>
      </c>
      <c r="D4462" s="181">
        <v>1.2965611022453468E-3</v>
      </c>
      <c r="E4462" s="182">
        <v>0.43138599845836695</v>
      </c>
      <c r="F4462" s="183">
        <v>0.85596745628419235</v>
      </c>
      <c r="G4462" s="183">
        <v>0</v>
      </c>
      <c r="H4462" s="183">
        <v>0.34680769107620513</v>
      </c>
      <c r="I4462" s="191"/>
      <c r="J4462" s="191"/>
    </row>
    <row r="4463" spans="2:10">
      <c r="B4463" s="168">
        <v>4459</v>
      </c>
      <c r="C4463" s="181">
        <v>0.50754128276815735</v>
      </c>
      <c r="D4463" s="181">
        <v>1.3232651117339354E-3</v>
      </c>
      <c r="E4463" s="182">
        <v>0.37082858282048153</v>
      </c>
      <c r="F4463" s="183">
        <v>0.82246966703926849</v>
      </c>
      <c r="G4463" s="183">
        <v>3.7733631386116532E-5</v>
      </c>
      <c r="H4463" s="183">
        <v>0.43127229894596858</v>
      </c>
      <c r="I4463" s="191"/>
      <c r="J4463" s="191"/>
    </row>
    <row r="4464" spans="2:10">
      <c r="B4464" s="168">
        <v>4460</v>
      </c>
      <c r="C4464" s="181">
        <v>0.41635506264529426</v>
      </c>
      <c r="D4464" s="181">
        <v>1.4481715369948369E-3</v>
      </c>
      <c r="E4464" s="182">
        <v>0.44653708880448773</v>
      </c>
      <c r="F4464" s="183">
        <v>0.76934907569439048</v>
      </c>
      <c r="G4464" s="183">
        <v>0</v>
      </c>
      <c r="H4464" s="183">
        <v>0.56375440047087699</v>
      </c>
      <c r="I4464" s="191"/>
      <c r="J4464" s="191"/>
    </row>
    <row r="4465" spans="2:10">
      <c r="B4465" s="168">
        <v>4461</v>
      </c>
      <c r="C4465" s="181">
        <v>0.3402432341812815</v>
      </c>
      <c r="D4465" s="181">
        <v>1.5518750958930074E-3</v>
      </c>
      <c r="E4465" s="182">
        <v>0.62791050618406641</v>
      </c>
      <c r="F4465" s="183">
        <v>0.71080201500695617</v>
      </c>
      <c r="G4465" s="183">
        <v>7.7567339204853541E-6</v>
      </c>
      <c r="H4465" s="183">
        <v>0.66339770554105448</v>
      </c>
      <c r="I4465" s="191"/>
      <c r="J4465" s="191"/>
    </row>
    <row r="4466" spans="2:10">
      <c r="B4466" s="168">
        <v>4462</v>
      </c>
      <c r="C4466" s="181">
        <v>0.28758904795753976</v>
      </c>
      <c r="D4466" s="181">
        <v>4.9130291235597895E-4</v>
      </c>
      <c r="E4466" s="182">
        <v>0.60839628951197</v>
      </c>
      <c r="F4466" s="183">
        <v>0.65921106463170287</v>
      </c>
      <c r="G4466" s="183">
        <v>2.3710540368295804E-7</v>
      </c>
      <c r="H4466" s="183">
        <v>0.47596355659042355</v>
      </c>
      <c r="I4466" s="191"/>
      <c r="J4466" s="191"/>
    </row>
    <row r="4467" spans="2:10">
      <c r="B4467" s="168">
        <v>4463</v>
      </c>
      <c r="C4467" s="181">
        <v>0.25276826254780627</v>
      </c>
      <c r="D4467" s="181">
        <v>1.4883295664192757E-4</v>
      </c>
      <c r="E4467" s="182">
        <v>0.59449446157300212</v>
      </c>
      <c r="F4467" s="183">
        <v>0.61455619433573505</v>
      </c>
      <c r="G4467" s="183">
        <v>1.2193992189409258E-5</v>
      </c>
      <c r="H4467" s="183">
        <v>0.21381320278422972</v>
      </c>
      <c r="I4467" s="191"/>
      <c r="J4467" s="191"/>
    </row>
    <row r="4468" spans="2:10">
      <c r="B4468" s="168">
        <v>4464</v>
      </c>
      <c r="C4468" s="181">
        <v>0.22958816062324919</v>
      </c>
      <c r="D4468" s="181">
        <v>1.6977585559444818E-4</v>
      </c>
      <c r="E4468" s="182">
        <v>0.58025155418890229</v>
      </c>
      <c r="F4468" s="183">
        <v>0.57290909966585535</v>
      </c>
      <c r="G4468" s="183">
        <v>7.7906061210114922E-7</v>
      </c>
      <c r="H4468" s="183">
        <v>0.11408275050698412</v>
      </c>
      <c r="I4468" s="191"/>
      <c r="J4468" s="191"/>
    </row>
    <row r="4469" spans="2:10">
      <c r="B4469" s="168">
        <v>4465</v>
      </c>
      <c r="C4469" s="181">
        <v>0.22149274194572593</v>
      </c>
      <c r="D4469" s="181">
        <v>1.9031132895175093E-4</v>
      </c>
      <c r="E4469" s="182">
        <v>0.57247952955871129</v>
      </c>
      <c r="F4469" s="183">
        <v>0.54340646275981674</v>
      </c>
      <c r="G4469" s="183">
        <v>1.9442643102002493E-5</v>
      </c>
      <c r="H4469" s="183">
        <v>9.5333752192682766E-2</v>
      </c>
      <c r="I4469" s="191"/>
      <c r="J4469" s="191"/>
    </row>
    <row r="4470" spans="2:10">
      <c r="B4470" s="168">
        <v>4466</v>
      </c>
      <c r="C4470" s="181">
        <v>0.20991765243350929</v>
      </c>
      <c r="D4470" s="181">
        <v>2.0324409023498541E-4</v>
      </c>
      <c r="E4470" s="182">
        <v>0.56913914481383288</v>
      </c>
      <c r="F4470" s="183">
        <v>0.51421203632208801</v>
      </c>
      <c r="G4470" s="183">
        <v>7.1571959711727294E-5</v>
      </c>
      <c r="H4470" s="183">
        <v>9.2074993523498253E-2</v>
      </c>
      <c r="I4470" s="191"/>
      <c r="J4470" s="191"/>
    </row>
    <row r="4471" spans="2:10">
      <c r="B4471" s="168">
        <v>4467</v>
      </c>
      <c r="C4471" s="181">
        <v>0.20464307261529399</v>
      </c>
      <c r="D4471" s="181">
        <v>2.240471624114917E-4</v>
      </c>
      <c r="E4471" s="182">
        <v>0.57585313162640217</v>
      </c>
      <c r="F4471" s="183">
        <v>0.48924853978395666</v>
      </c>
      <c r="G4471" s="183">
        <v>6.0123155933892941E-5</v>
      </c>
      <c r="H4471" s="183">
        <v>9.1673128467420165E-2</v>
      </c>
      <c r="I4471" s="191"/>
      <c r="J4471" s="191"/>
    </row>
    <row r="4472" spans="2:10">
      <c r="B4472" s="168">
        <v>4468</v>
      </c>
      <c r="C4472" s="181">
        <v>0.21203822638001993</v>
      </c>
      <c r="D4472" s="181">
        <v>2.6348681153089365E-4</v>
      </c>
      <c r="E4472" s="182">
        <v>0.60469726527775214</v>
      </c>
      <c r="F4472" s="183">
        <v>0.45843369853286065</v>
      </c>
      <c r="G4472" s="183">
        <v>1.2309157671198159E-4</v>
      </c>
      <c r="H4472" s="183">
        <v>9.1767508539852924E-2</v>
      </c>
      <c r="I4472" s="191"/>
      <c r="J4472" s="191"/>
    </row>
    <row r="4473" spans="2:10">
      <c r="B4473" s="168">
        <v>4469</v>
      </c>
      <c r="C4473" s="181">
        <v>0.23239183202743124</v>
      </c>
      <c r="D4473" s="181">
        <v>2.3725225842121945E-4</v>
      </c>
      <c r="E4473" s="182">
        <v>0.5889087887303156</v>
      </c>
      <c r="F4473" s="183">
        <v>0.43115483118357811</v>
      </c>
      <c r="G4473" s="183">
        <v>1.3216932645298616E-4</v>
      </c>
      <c r="H4473" s="183">
        <v>0.10004075984249637</v>
      </c>
      <c r="I4473" s="191"/>
      <c r="J4473" s="191"/>
    </row>
    <row r="4474" spans="2:10">
      <c r="B4474" s="168">
        <v>4470</v>
      </c>
      <c r="C4474" s="181">
        <v>0.29449797263700989</v>
      </c>
      <c r="D4474" s="181">
        <v>1.5651554668226037E-3</v>
      </c>
      <c r="E4474" s="182">
        <v>0.47175892547459281</v>
      </c>
      <c r="F4474" s="183">
        <v>0.4162041412385859</v>
      </c>
      <c r="G4474" s="183">
        <v>1.0737487566785399E-4</v>
      </c>
      <c r="H4474" s="183">
        <v>0.17785263107385382</v>
      </c>
      <c r="I4474" s="191"/>
      <c r="J4474" s="191"/>
    </row>
    <row r="4475" spans="2:10">
      <c r="B4475" s="168">
        <v>4471</v>
      </c>
      <c r="C4475" s="181">
        <v>0.36750647740310793</v>
      </c>
      <c r="D4475" s="181">
        <v>2.272032935370922E-3</v>
      </c>
      <c r="E4475" s="182">
        <v>0.61622290151613834</v>
      </c>
      <c r="F4475" s="183">
        <v>0.41326373062984351</v>
      </c>
      <c r="G4475" s="183">
        <v>5.6939169084435944E-5</v>
      </c>
      <c r="H4475" s="183">
        <v>0.26535204340354318</v>
      </c>
      <c r="I4475" s="191"/>
      <c r="J4475" s="191"/>
    </row>
    <row r="4476" spans="2:10">
      <c r="B4476" s="168">
        <v>4472</v>
      </c>
      <c r="C4476" s="181">
        <v>0.42046618991869278</v>
      </c>
      <c r="D4476" s="181">
        <v>2.1683569757323315E-3</v>
      </c>
      <c r="E4476" s="182">
        <v>0.76287333196948814</v>
      </c>
      <c r="F4476" s="183">
        <v>0.41073113004678807</v>
      </c>
      <c r="G4476" s="183">
        <v>9.2877573842667461E-5</v>
      </c>
      <c r="H4476" s="183">
        <v>0.27155246133967326</v>
      </c>
      <c r="I4476" s="191"/>
      <c r="J4476" s="191"/>
    </row>
    <row r="4477" spans="2:10">
      <c r="B4477" s="168">
        <v>4473</v>
      </c>
      <c r="C4477" s="181">
        <v>0.45564993957366084</v>
      </c>
      <c r="D4477" s="181">
        <v>1.9943923028645813E-3</v>
      </c>
      <c r="E4477" s="182">
        <v>0.8776530831534729</v>
      </c>
      <c r="F4477" s="183">
        <v>0.40481431646588989</v>
      </c>
      <c r="G4477" s="183">
        <v>1.4659888387712062E-4</v>
      </c>
      <c r="H4477" s="183">
        <v>0.25537783386090623</v>
      </c>
      <c r="I4477" s="191"/>
      <c r="J4477" s="191"/>
    </row>
    <row r="4478" spans="2:10">
      <c r="B4478" s="168">
        <v>4474</v>
      </c>
      <c r="C4478" s="181">
        <v>0.49787080500196956</v>
      </c>
      <c r="D4478" s="181">
        <v>1.9208295634069053E-3</v>
      </c>
      <c r="E4478" s="182">
        <v>0.94112849029658685</v>
      </c>
      <c r="F4478" s="183">
        <v>0.41690623365325374</v>
      </c>
      <c r="G4478" s="183">
        <v>9.5621222085284433E-5</v>
      </c>
      <c r="H4478" s="183">
        <v>0.23868191084188001</v>
      </c>
      <c r="I4478" s="191"/>
      <c r="J4478" s="191"/>
    </row>
    <row r="4479" spans="2:10">
      <c r="B4479" s="168">
        <v>4475</v>
      </c>
      <c r="C4479" s="181">
        <v>0.53172764265681782</v>
      </c>
      <c r="D4479" s="181">
        <v>1.7382879827812379E-3</v>
      </c>
      <c r="E4479" s="182">
        <v>0.964763287862759</v>
      </c>
      <c r="F4479" s="183">
        <v>0.44387313271084372</v>
      </c>
      <c r="G4479" s="183">
        <v>1.0791683087627207E-4</v>
      </c>
      <c r="H4479" s="183">
        <v>0.22030231789519397</v>
      </c>
      <c r="I4479" s="191"/>
      <c r="J4479" s="191"/>
    </row>
    <row r="4480" spans="2:10">
      <c r="B4480" s="168">
        <v>4476</v>
      </c>
      <c r="C4480" s="181">
        <v>0.54886059366563189</v>
      </c>
      <c r="D4480" s="181">
        <v>1.6633704497874902E-3</v>
      </c>
      <c r="E4480" s="182">
        <v>0.9578345692527388</v>
      </c>
      <c r="F4480" s="183">
        <v>0.47388011088544008</v>
      </c>
      <c r="G4480" s="183">
        <v>1.5469433980286722E-4</v>
      </c>
      <c r="H4480" s="183">
        <v>0.20930201173329541</v>
      </c>
      <c r="I4480" s="191"/>
      <c r="J4480" s="191"/>
    </row>
    <row r="4481" spans="2:10">
      <c r="B4481" s="168">
        <v>4477</v>
      </c>
      <c r="C4481" s="181">
        <v>0.56527741486943572</v>
      </c>
      <c r="D4481" s="181">
        <v>1.6242188721382468E-3</v>
      </c>
      <c r="E4481" s="182">
        <v>0.90228099157943198</v>
      </c>
      <c r="F4481" s="183">
        <v>0.51538813161469699</v>
      </c>
      <c r="G4481" s="183">
        <v>1.1347187176255857E-5</v>
      </c>
      <c r="H4481" s="183">
        <v>0.20049194069156251</v>
      </c>
      <c r="I4481" s="191"/>
      <c r="J4481" s="191"/>
    </row>
    <row r="4482" spans="2:10">
      <c r="B4482" s="168">
        <v>4478</v>
      </c>
      <c r="C4482" s="181">
        <v>0.55483802478377497</v>
      </c>
      <c r="D4482" s="181">
        <v>1.6720642382196706E-3</v>
      </c>
      <c r="E4482" s="182">
        <v>0.781493319600012</v>
      </c>
      <c r="F4482" s="183">
        <v>0.5426296965336993</v>
      </c>
      <c r="G4482" s="183">
        <v>9.5519605483706004E-6</v>
      </c>
      <c r="H4482" s="183">
        <v>0.20063439285696333</v>
      </c>
      <c r="I4482" s="191"/>
      <c r="J4482" s="191"/>
    </row>
    <row r="4483" spans="2:10">
      <c r="B4483" s="168">
        <v>4479</v>
      </c>
      <c r="C4483" s="181">
        <v>0.50084370221822061</v>
      </c>
      <c r="D4483" s="181">
        <v>1.7518042636370196E-3</v>
      </c>
      <c r="E4483" s="182">
        <v>0.66624987067685759</v>
      </c>
      <c r="F4483" s="183">
        <v>0.5624415619679054</v>
      </c>
      <c r="G4483" s="183">
        <v>0</v>
      </c>
      <c r="H4483" s="183">
        <v>0.21218245626167243</v>
      </c>
      <c r="I4483" s="191"/>
      <c r="J4483" s="191"/>
    </row>
    <row r="4484" spans="2:10">
      <c r="B4484" s="168">
        <v>4480</v>
      </c>
      <c r="C4484" s="181">
        <v>0.42014907043315824</v>
      </c>
      <c r="D4484" s="181">
        <v>1.7383215086168126E-3</v>
      </c>
      <c r="E4484" s="182">
        <v>0.58205505836494031</v>
      </c>
      <c r="F4484" s="183">
        <v>0.58413189091294015</v>
      </c>
      <c r="G4484" s="183">
        <v>4.2340250657671088E-6</v>
      </c>
      <c r="H4484" s="183">
        <v>0.23935553758315928</v>
      </c>
      <c r="I4484" s="191"/>
      <c r="J4484" s="191"/>
    </row>
    <row r="4485" spans="2:10">
      <c r="B4485" s="168">
        <v>4481</v>
      </c>
      <c r="C4485" s="181">
        <v>0.36207375532646968</v>
      </c>
      <c r="D4485" s="181">
        <v>1.5486880561346788E-3</v>
      </c>
      <c r="E4485" s="182">
        <v>0.50461503788471085</v>
      </c>
      <c r="F4485" s="183">
        <v>0.60552507600715122</v>
      </c>
      <c r="G4485" s="183">
        <v>4.0646640631364232E-7</v>
      </c>
      <c r="H4485" s="183">
        <v>0.28630353742685899</v>
      </c>
      <c r="I4485" s="191"/>
      <c r="J4485" s="191"/>
    </row>
    <row r="4486" spans="2:10">
      <c r="B4486" s="168">
        <v>4482</v>
      </c>
      <c r="C4486" s="181">
        <v>0.31470422964934319</v>
      </c>
      <c r="D4486" s="181">
        <v>1.573102968319374E-3</v>
      </c>
      <c r="E4486" s="182">
        <v>0.43138599845836695</v>
      </c>
      <c r="F4486" s="183">
        <v>0.61985937949096703</v>
      </c>
      <c r="G4486" s="183">
        <v>5.5550408862864458E-6</v>
      </c>
      <c r="H4486" s="183">
        <v>0.34652516829863306</v>
      </c>
      <c r="I4486" s="191"/>
      <c r="J4486" s="191"/>
    </row>
    <row r="4487" spans="2:10">
      <c r="B4487" s="168">
        <v>4483</v>
      </c>
      <c r="C4487" s="181">
        <v>0.26449032408787793</v>
      </c>
      <c r="D4487" s="181">
        <v>1.614000229711036E-3</v>
      </c>
      <c r="E4487" s="182">
        <v>0.37082858282048153</v>
      </c>
      <c r="F4487" s="183">
        <v>0.5899983703457693</v>
      </c>
      <c r="G4487" s="183">
        <v>5.1959955607094047E-5</v>
      </c>
      <c r="H4487" s="183">
        <v>0.43392014510892019</v>
      </c>
      <c r="I4487" s="191"/>
      <c r="J4487" s="191"/>
    </row>
    <row r="4488" spans="2:10">
      <c r="B4488" s="168">
        <v>4484</v>
      </c>
      <c r="C4488" s="181">
        <v>0.21534022279507992</v>
      </c>
      <c r="D4488" s="181">
        <v>1.7762380388003703E-3</v>
      </c>
      <c r="E4488" s="182">
        <v>0.44660086124189546</v>
      </c>
      <c r="F4488" s="183">
        <v>0.52941991307844394</v>
      </c>
      <c r="G4488" s="183">
        <v>1.2871436199932034E-6</v>
      </c>
      <c r="H4488" s="183">
        <v>0.56684627400263832</v>
      </c>
      <c r="I4488" s="191"/>
      <c r="J4488" s="191"/>
    </row>
    <row r="4489" spans="2:10">
      <c r="B4489" s="168">
        <v>4485</v>
      </c>
      <c r="C4489" s="181">
        <v>0.16444230744506144</v>
      </c>
      <c r="D4489" s="181">
        <v>2.0938042978996163E-3</v>
      </c>
      <c r="E4489" s="182">
        <v>0.62791050618406641</v>
      </c>
      <c r="F4489" s="183">
        <v>0.44528700513991054</v>
      </c>
      <c r="G4489" s="183">
        <v>1.517474583570933E-5</v>
      </c>
      <c r="H4489" s="183">
        <v>0.66583844477870446</v>
      </c>
      <c r="I4489" s="191"/>
      <c r="J4489" s="191"/>
    </row>
    <row r="4490" spans="2:10">
      <c r="B4490" s="168">
        <v>4486</v>
      </c>
      <c r="C4490" s="181">
        <v>0.12277727229492381</v>
      </c>
      <c r="D4490" s="181">
        <v>9.2240591426941674E-4</v>
      </c>
      <c r="E4490" s="182">
        <v>0.60839628951197</v>
      </c>
      <c r="F4490" s="183">
        <v>0.36039315520400189</v>
      </c>
      <c r="G4490" s="183">
        <v>6.6287896429649922E-5</v>
      </c>
      <c r="H4490" s="183">
        <v>0.47594388672486043</v>
      </c>
      <c r="I4490" s="191"/>
      <c r="J4490" s="191"/>
    </row>
    <row r="4491" spans="2:10">
      <c r="B4491" s="168">
        <v>4487</v>
      </c>
      <c r="C4491" s="181">
        <v>9.7761908841406481E-2</v>
      </c>
      <c r="D4491" s="181">
        <v>4.4940688324231567E-4</v>
      </c>
      <c r="E4491" s="182">
        <v>0.59449446157300212</v>
      </c>
      <c r="F4491" s="183">
        <v>0.2878289306410271</v>
      </c>
      <c r="G4491" s="183">
        <v>1.2078826707620415E-4</v>
      </c>
      <c r="H4491" s="183">
        <v>0.21251640294786886</v>
      </c>
      <c r="I4491" s="191"/>
      <c r="J4491" s="191"/>
    </row>
    <row r="4492" spans="2:10">
      <c r="B4492" s="168">
        <v>4488</v>
      </c>
      <c r="C4492" s="181">
        <v>8.4705716510300191E-2</v>
      </c>
      <c r="D4492" s="181">
        <v>8.1376805355528887E-4</v>
      </c>
      <c r="E4492" s="182">
        <v>0.51048770670480803</v>
      </c>
      <c r="F4492" s="183">
        <v>0.24816424294528205</v>
      </c>
      <c r="G4492" s="183">
        <v>3.9179974348582534E-4</v>
      </c>
      <c r="H4492" s="183">
        <v>0.11387943642571544</v>
      </c>
      <c r="I4492" s="191"/>
      <c r="J4492" s="191"/>
    </row>
    <row r="4493" spans="2:10">
      <c r="B4493" s="168">
        <v>4489</v>
      </c>
      <c r="C4493" s="181">
        <v>7.5880646771532834E-2</v>
      </c>
      <c r="D4493" s="181">
        <v>1.2266143934563213E-3</v>
      </c>
      <c r="E4493" s="182">
        <v>0.47620682176096524</v>
      </c>
      <c r="F4493" s="183">
        <v>0.20740109865655121</v>
      </c>
      <c r="G4493" s="183">
        <v>9.341952905108559E-4</v>
      </c>
      <c r="H4493" s="183">
        <v>9.5648029013316302E-2</v>
      </c>
      <c r="I4493" s="191"/>
      <c r="J4493" s="191"/>
    </row>
    <row r="4494" spans="2:10">
      <c r="B4494" s="168">
        <v>4490</v>
      </c>
      <c r="C4494" s="181">
        <v>6.7738089650381708E-2</v>
      </c>
      <c r="D4494" s="181">
        <v>1.6733687732955614E-3</v>
      </c>
      <c r="E4494" s="182">
        <v>0.45879608594362753</v>
      </c>
      <c r="F4494" s="183">
        <v>0.16927139562423235</v>
      </c>
      <c r="G4494" s="183">
        <v>1.7102074045646501E-3</v>
      </c>
      <c r="H4494" s="183">
        <v>9.2317206307517247E-2</v>
      </c>
      <c r="I4494" s="191"/>
      <c r="J4494" s="191"/>
    </row>
    <row r="4495" spans="2:10">
      <c r="B4495" s="168">
        <v>4491</v>
      </c>
      <c r="C4495" s="181">
        <v>6.4441280749701416E-2</v>
      </c>
      <c r="D4495" s="181">
        <v>2.5822063004084712E-3</v>
      </c>
      <c r="E4495" s="182">
        <v>0.45065589943431339</v>
      </c>
      <c r="F4495" s="183">
        <v>0.13765289730079014</v>
      </c>
      <c r="G4495" s="183">
        <v>2.7500162163160004E-3</v>
      </c>
      <c r="H4495" s="183">
        <v>9.2048443615271841E-2</v>
      </c>
      <c r="I4495" s="191"/>
      <c r="J4495" s="191"/>
    </row>
    <row r="4496" spans="2:10">
      <c r="B4496" s="168">
        <v>4492</v>
      </c>
      <c r="C4496" s="181">
        <v>6.6664086519763743E-2</v>
      </c>
      <c r="D4496" s="181">
        <v>3.9541439132661114E-3</v>
      </c>
      <c r="E4496" s="182">
        <v>0.45810896104265797</v>
      </c>
      <c r="F4496" s="183">
        <v>0.10806083109332042</v>
      </c>
      <c r="G4496" s="183">
        <v>4.4976524024620346E-3</v>
      </c>
      <c r="H4496" s="183">
        <v>9.2643743716999474E-2</v>
      </c>
      <c r="I4496" s="191"/>
      <c r="J4496" s="191"/>
    </row>
    <row r="4497" spans="2:10">
      <c r="B4497" s="168">
        <v>4493</v>
      </c>
      <c r="C4497" s="181">
        <v>6.4147898492328811E-2</v>
      </c>
      <c r="D4497" s="181">
        <v>4.7548764074511049E-3</v>
      </c>
      <c r="E4497" s="182">
        <v>0.37647238863309967</v>
      </c>
      <c r="F4497" s="183">
        <v>8.763937086038287E-2</v>
      </c>
      <c r="G4497" s="183">
        <v>6.6204232094350373E-3</v>
      </c>
      <c r="H4497" s="183">
        <v>9.8129607478571038E-2</v>
      </c>
      <c r="I4497" s="191"/>
      <c r="J4497" s="191"/>
    </row>
    <row r="4498" spans="2:10">
      <c r="B4498" s="168">
        <v>4494</v>
      </c>
      <c r="C4498" s="181">
        <v>8.1585434922450892E-2</v>
      </c>
      <c r="D4498" s="181">
        <v>6.605222254157125E-3</v>
      </c>
      <c r="E4498" s="182">
        <v>0.15097765777530189</v>
      </c>
      <c r="F4498" s="183">
        <v>9.1336207183352017E-2</v>
      </c>
      <c r="G4498" s="183">
        <v>6.3927004052978182E-3</v>
      </c>
      <c r="H4498" s="183">
        <v>0.13208746933419444</v>
      </c>
      <c r="I4498" s="191"/>
      <c r="J4498" s="191"/>
    </row>
    <row r="4499" spans="2:10">
      <c r="B4499" s="168">
        <v>4495</v>
      </c>
      <c r="C4499" s="181">
        <v>0.12211387698670438</v>
      </c>
      <c r="D4499" s="181">
        <v>6.6553598357058088E-3</v>
      </c>
      <c r="E4499" s="182">
        <v>0.164516622838871</v>
      </c>
      <c r="F4499" s="183">
        <v>0.12254830897430662</v>
      </c>
      <c r="G4499" s="183">
        <v>3.1852062486758081E-3</v>
      </c>
      <c r="H4499" s="183">
        <v>0.20085499525056544</v>
      </c>
      <c r="I4499" s="191"/>
      <c r="J4499" s="191"/>
    </row>
    <row r="4500" spans="2:10">
      <c r="B4500" s="168">
        <v>4496</v>
      </c>
      <c r="C4500" s="181">
        <v>0.16648579364316821</v>
      </c>
      <c r="D4500" s="181">
        <v>4.9479821723456144E-3</v>
      </c>
      <c r="E4500" s="182">
        <v>0.19313579492822655</v>
      </c>
      <c r="F4500" s="183">
        <v>0.17110404127014067</v>
      </c>
      <c r="G4500" s="183">
        <v>1.3379519207824056E-3</v>
      </c>
      <c r="H4500" s="183">
        <v>0.26860074662575822</v>
      </c>
      <c r="I4500" s="191"/>
      <c r="J4500" s="191"/>
    </row>
    <row r="4501" spans="2:10">
      <c r="B4501" s="168">
        <v>4497</v>
      </c>
      <c r="C4501" s="181">
        <v>0.21416483473745093</v>
      </c>
      <c r="D4501" s="181">
        <v>4.2607687282233625E-3</v>
      </c>
      <c r="E4501" s="182">
        <v>0.225360840165098</v>
      </c>
      <c r="F4501" s="183">
        <v>0.22402750202689806</v>
      </c>
      <c r="G4501" s="183">
        <v>5.3182742046087436E-4</v>
      </c>
      <c r="H4501" s="183">
        <v>0.29958872339838122</v>
      </c>
      <c r="I4501" s="191"/>
      <c r="J4501" s="191"/>
    </row>
    <row r="4502" spans="2:10">
      <c r="B4502" s="168">
        <v>4498</v>
      </c>
      <c r="C4502" s="181">
        <v>0.26219922444885285</v>
      </c>
      <c r="D4502" s="181">
        <v>3.4849898556236713E-3</v>
      </c>
      <c r="E4502" s="182">
        <v>0.25330566004556926</v>
      </c>
      <c r="F4502" s="183">
        <v>0.27758431116322196</v>
      </c>
      <c r="G4502" s="183">
        <v>2.427281889702969E-4</v>
      </c>
      <c r="H4502" s="183">
        <v>0.29650937507249364</v>
      </c>
      <c r="I4502" s="191"/>
      <c r="J4502" s="191"/>
    </row>
    <row r="4503" spans="2:10">
      <c r="B4503" s="168">
        <v>4499</v>
      </c>
      <c r="C4503" s="181">
        <v>0.29732461348090233</v>
      </c>
      <c r="D4503" s="181">
        <v>2.8668094221655288E-3</v>
      </c>
      <c r="E4503" s="182">
        <v>0.27117209473806109</v>
      </c>
      <c r="F4503" s="183">
        <v>0.31589021818922419</v>
      </c>
      <c r="G4503" s="183">
        <v>1.983894784815838E-4</v>
      </c>
      <c r="H4503" s="183">
        <v>0.27344853053314438</v>
      </c>
      <c r="I4503" s="191"/>
      <c r="J4503" s="191"/>
    </row>
    <row r="4504" spans="2:10">
      <c r="B4504" s="168">
        <v>4500</v>
      </c>
      <c r="C4504" s="181">
        <v>0.32352273620655175</v>
      </c>
      <c r="D4504" s="181">
        <v>2.4396730334433551E-3</v>
      </c>
      <c r="E4504" s="182">
        <v>0.28052446752423638</v>
      </c>
      <c r="F4504" s="183">
        <v>0.35674423974802955</v>
      </c>
      <c r="G4504" s="183">
        <v>2.1915313740410576E-4</v>
      </c>
      <c r="H4504" s="183">
        <v>0.25871536019801838</v>
      </c>
      <c r="I4504" s="191"/>
      <c r="J4504" s="191"/>
    </row>
    <row r="4505" spans="2:10">
      <c r="B4505" s="168">
        <v>4501</v>
      </c>
      <c r="C4505" s="181">
        <v>0.33869299863141089</v>
      </c>
      <c r="D4505" s="181">
        <v>2.0844154650056538E-3</v>
      </c>
      <c r="E4505" s="182">
        <v>0.28293173662063981</v>
      </c>
      <c r="F4505" s="183">
        <v>0.4011519900622475</v>
      </c>
      <c r="G4505" s="183">
        <v>1.5852189846232054E-5</v>
      </c>
      <c r="H4505" s="183">
        <v>0.25046636545604689</v>
      </c>
      <c r="I4505" s="191"/>
      <c r="J4505" s="191"/>
    </row>
    <row r="4506" spans="2:10">
      <c r="B4506" s="168">
        <v>4502</v>
      </c>
      <c r="C4506" s="181">
        <v>0.34913027777285432</v>
      </c>
      <c r="D4506" s="181">
        <v>1.8323681305410869E-3</v>
      </c>
      <c r="E4506" s="182">
        <v>0.28014464752285245</v>
      </c>
      <c r="F4506" s="183">
        <v>0.43934281805657005</v>
      </c>
      <c r="G4506" s="183">
        <v>3.353347852087552E-6</v>
      </c>
      <c r="H4506" s="183">
        <v>0.25145409260660928</v>
      </c>
      <c r="I4506" s="191"/>
      <c r="J4506" s="191"/>
    </row>
    <row r="4507" spans="2:10">
      <c r="B4507" s="168">
        <v>4503</v>
      </c>
      <c r="C4507" s="181">
        <v>0.35948910639602777</v>
      </c>
      <c r="D4507" s="181">
        <v>1.7581938193006873E-3</v>
      </c>
      <c r="E4507" s="182">
        <v>0.27837977549096843</v>
      </c>
      <c r="F4507" s="183">
        <v>0.48463889713330993</v>
      </c>
      <c r="G4507" s="183">
        <v>7.113162110488732E-6</v>
      </c>
      <c r="H4507" s="183">
        <v>0.26104698901548273</v>
      </c>
      <c r="I4507" s="191"/>
      <c r="J4507" s="191"/>
    </row>
    <row r="4508" spans="2:10">
      <c r="B4508" s="168">
        <v>4504</v>
      </c>
      <c r="C4508" s="181">
        <v>0.36093701473169981</v>
      </c>
      <c r="D4508" s="181">
        <v>1.7868320046134129E-3</v>
      </c>
      <c r="E4508" s="182">
        <v>0.2733000633024355</v>
      </c>
      <c r="F4508" s="183">
        <v>0.53265870865398945</v>
      </c>
      <c r="G4508" s="183">
        <v>0</v>
      </c>
      <c r="H4508" s="183">
        <v>0.28067425123745915</v>
      </c>
      <c r="I4508" s="191"/>
      <c r="J4508" s="191"/>
    </row>
    <row r="4509" spans="2:10">
      <c r="B4509" s="168">
        <v>4505</v>
      </c>
      <c r="C4509" s="181">
        <v>0.34489417677030737</v>
      </c>
      <c r="D4509" s="181">
        <v>1.9124551681759911E-3</v>
      </c>
      <c r="E4509" s="182">
        <v>0.26235710443820254</v>
      </c>
      <c r="F4509" s="183">
        <v>0.56125367607348864</v>
      </c>
      <c r="G4509" s="183">
        <v>0</v>
      </c>
      <c r="H4509" s="183">
        <v>0.31459771287976573</v>
      </c>
      <c r="I4509" s="191"/>
      <c r="J4509" s="191"/>
    </row>
    <row r="4510" spans="2:10">
      <c r="B4510" s="168">
        <v>4506</v>
      </c>
      <c r="C4510" s="181">
        <v>0.32474133632677982</v>
      </c>
      <c r="D4510" s="181">
        <v>1.985312884205467E-3</v>
      </c>
      <c r="E4510" s="182">
        <v>0.25089187796470391</v>
      </c>
      <c r="F4510" s="183">
        <v>0.56509217199537121</v>
      </c>
      <c r="G4510" s="183">
        <v>0</v>
      </c>
      <c r="H4510" s="183">
        <v>0.36283131043907968</v>
      </c>
      <c r="I4510" s="191"/>
      <c r="J4510" s="191"/>
    </row>
    <row r="4511" spans="2:10">
      <c r="B4511" s="168">
        <v>4507</v>
      </c>
      <c r="C4511" s="181">
        <v>0.28515001665813106</v>
      </c>
      <c r="D4511" s="181">
        <v>1.8200310195202144E-3</v>
      </c>
      <c r="E4511" s="182">
        <v>0.23890107518228856</v>
      </c>
      <c r="F4511" s="183">
        <v>0.53537940725886846</v>
      </c>
      <c r="G4511" s="183">
        <v>4.8030780346062093E-5</v>
      </c>
      <c r="H4511" s="183">
        <v>0.44818750127346946</v>
      </c>
      <c r="I4511" s="191"/>
      <c r="J4511" s="191"/>
    </row>
    <row r="4512" spans="2:10">
      <c r="B4512" s="168">
        <v>4508</v>
      </c>
      <c r="C4512" s="181">
        <v>0.21888977452083669</v>
      </c>
      <c r="D4512" s="181">
        <v>2.1250893727435553E-3</v>
      </c>
      <c r="E4512" s="182">
        <v>0.34329273739530664</v>
      </c>
      <c r="F4512" s="183">
        <v>0.46622645891718367</v>
      </c>
      <c r="G4512" s="183">
        <v>2.9130092452477731E-6</v>
      </c>
      <c r="H4512" s="183">
        <v>0.58459202096754737</v>
      </c>
      <c r="I4512" s="191"/>
      <c r="J4512" s="191"/>
    </row>
    <row r="4513" spans="2:10">
      <c r="B4513" s="168">
        <v>4509</v>
      </c>
      <c r="C4513" s="181">
        <v>0.15739717176139639</v>
      </c>
      <c r="D4513" s="181">
        <v>2.3538272208338097E-3</v>
      </c>
      <c r="E4513" s="182">
        <v>0.53675334023425403</v>
      </c>
      <c r="F4513" s="183">
        <v>0.380173441131612</v>
      </c>
      <c r="G4513" s="183">
        <v>2.174595273777988E-5</v>
      </c>
      <c r="H4513" s="183">
        <v>0.69192439115371196</v>
      </c>
      <c r="I4513" s="191"/>
      <c r="J4513" s="191"/>
    </row>
    <row r="4514" spans="2:10">
      <c r="B4514" s="168">
        <v>4510</v>
      </c>
      <c r="C4514" s="181">
        <v>0.11750098436534903</v>
      </c>
      <c r="D4514" s="181">
        <v>1.1773047988666734E-3</v>
      </c>
      <c r="E4514" s="182">
        <v>0.51908292354097452</v>
      </c>
      <c r="F4514" s="183">
        <v>0.30568372855235298</v>
      </c>
      <c r="G4514" s="183">
        <v>4.7251719733960966E-5</v>
      </c>
      <c r="H4514" s="183">
        <v>0.51401742538395256</v>
      </c>
      <c r="I4514" s="191"/>
      <c r="J4514" s="191"/>
    </row>
    <row r="4515" spans="2:10">
      <c r="B4515" s="168">
        <v>4511</v>
      </c>
      <c r="C4515" s="181">
        <v>8.9968146851829217E-2</v>
      </c>
      <c r="D4515" s="181">
        <v>4.7221038978889125E-4</v>
      </c>
      <c r="E4515" s="182">
        <v>0.50487211700092649</v>
      </c>
      <c r="F4515" s="183">
        <v>0.24373694091732953</v>
      </c>
      <c r="G4515" s="183">
        <v>1.0707002586311863E-4</v>
      </c>
      <c r="H4515" s="183">
        <v>0.23442439931273654</v>
      </c>
      <c r="I4515" s="191"/>
      <c r="J4515" s="191"/>
    </row>
    <row r="4516" spans="2:10">
      <c r="B4516" s="168">
        <v>4512</v>
      </c>
      <c r="C4516" s="181">
        <v>7.367607044596669E-2</v>
      </c>
      <c r="D4516" s="181">
        <v>7.1463680312167782E-4</v>
      </c>
      <c r="E4516" s="182">
        <v>0.49591309226601993</v>
      </c>
      <c r="F4516" s="183">
        <v>0.1968568530959626</v>
      </c>
      <c r="G4516" s="183">
        <v>2.1353035211676703E-4</v>
      </c>
      <c r="H4516" s="183">
        <v>0.12024312306658677</v>
      </c>
      <c r="I4516" s="191"/>
      <c r="J4516" s="191"/>
    </row>
    <row r="4517" spans="2:10">
      <c r="B4517" s="168">
        <v>4513</v>
      </c>
      <c r="C4517" s="181">
        <v>6.6520645506134818E-2</v>
      </c>
      <c r="D4517" s="181">
        <v>1.044668999741044E-3</v>
      </c>
      <c r="E4517" s="182">
        <v>0.49592329563875143</v>
      </c>
      <c r="F4517" s="183">
        <v>0.16542403951327192</v>
      </c>
      <c r="G4517" s="183">
        <v>4.6262651478597762E-4</v>
      </c>
      <c r="H4517" s="183">
        <v>9.6729165973884576E-2</v>
      </c>
      <c r="I4517" s="191"/>
      <c r="J4517" s="191"/>
    </row>
    <row r="4518" spans="2:10">
      <c r="B4518" s="168">
        <v>4514</v>
      </c>
      <c r="C4518" s="181">
        <v>6.2698527188736586E-2</v>
      </c>
      <c r="D4518" s="181">
        <v>1.4621152503998564E-3</v>
      </c>
      <c r="E4518" s="182">
        <v>0.48723034880219251</v>
      </c>
      <c r="F4518" s="183">
        <v>0.14003735690148242</v>
      </c>
      <c r="G4518" s="183">
        <v>1.1630697494659616E-3</v>
      </c>
      <c r="H4518" s="183">
        <v>9.2092105424481402E-2</v>
      </c>
      <c r="I4518" s="191"/>
      <c r="J4518" s="191"/>
    </row>
    <row r="4519" spans="2:10">
      <c r="B4519" s="168">
        <v>4515</v>
      </c>
      <c r="C4519" s="181">
        <v>5.9441694264114116E-2</v>
      </c>
      <c r="D4519" s="181">
        <v>1.9697063874859729E-3</v>
      </c>
      <c r="E4519" s="182">
        <v>0.47829221203642397</v>
      </c>
      <c r="F4519" s="183">
        <v>0.11796876338616867</v>
      </c>
      <c r="G4519" s="183">
        <v>1.8920672491894799E-3</v>
      </c>
      <c r="H4519" s="183">
        <v>9.1561019054278089E-2</v>
      </c>
      <c r="I4519" s="191"/>
      <c r="J4519" s="191"/>
    </row>
    <row r="4520" spans="2:10">
      <c r="B4520" s="168">
        <v>4516</v>
      </c>
      <c r="C4520" s="181">
        <v>5.8678380738604853E-2</v>
      </c>
      <c r="D4520" s="181">
        <v>2.7566019430855702E-3</v>
      </c>
      <c r="E4520" s="182">
        <v>0.48282402644373484</v>
      </c>
      <c r="F4520" s="183">
        <v>9.6039898844910862E-2</v>
      </c>
      <c r="G4520" s="183">
        <v>2.8794080223258425E-3</v>
      </c>
      <c r="H4520" s="183">
        <v>9.2066525778681865E-2</v>
      </c>
      <c r="I4520" s="191"/>
      <c r="J4520" s="191"/>
    </row>
    <row r="4521" spans="2:10">
      <c r="B4521" s="168">
        <v>4517</v>
      </c>
      <c r="C4521" s="181">
        <v>5.8131224513588979E-2</v>
      </c>
      <c r="D4521" s="181">
        <v>3.3315516227537308E-3</v>
      </c>
      <c r="E4521" s="182">
        <v>0.39808561864264025</v>
      </c>
      <c r="F4521" s="183">
        <v>8.0596968512163844E-2</v>
      </c>
      <c r="G4521" s="183">
        <v>4.1601159242190813E-3</v>
      </c>
      <c r="H4521" s="183">
        <v>9.7570207086637939E-2</v>
      </c>
      <c r="I4521" s="191"/>
      <c r="J4521" s="191"/>
    </row>
    <row r="4522" spans="2:10">
      <c r="B4522" s="168">
        <v>4518</v>
      </c>
      <c r="C4522" s="181">
        <v>7.5714223111407297E-2</v>
      </c>
      <c r="D4522" s="181">
        <v>4.6533202063654931E-3</v>
      </c>
      <c r="E4522" s="182">
        <v>0.16733112786214888</v>
      </c>
      <c r="F4522" s="183">
        <v>8.9272679489762294E-2</v>
      </c>
      <c r="G4522" s="183">
        <v>3.560171508500143E-3</v>
      </c>
      <c r="H4522" s="183">
        <v>0.13165014559669774</v>
      </c>
      <c r="I4522" s="191"/>
      <c r="J4522" s="191"/>
    </row>
    <row r="4523" spans="2:10">
      <c r="B4523" s="168">
        <v>4519</v>
      </c>
      <c r="C4523" s="181">
        <v>0.10621696624049926</v>
      </c>
      <c r="D4523" s="181">
        <v>3.649867582242955E-3</v>
      </c>
      <c r="E4523" s="182">
        <v>0.17439227596624832</v>
      </c>
      <c r="F4523" s="183">
        <v>0.13076156634766456</v>
      </c>
      <c r="G4523" s="183">
        <v>1.5873868054568786E-3</v>
      </c>
      <c r="H4523" s="183">
        <v>0.20323654848017658</v>
      </c>
      <c r="I4523" s="191"/>
      <c r="J4523" s="191"/>
    </row>
    <row r="4524" spans="2:10">
      <c r="B4524" s="168">
        <v>4520</v>
      </c>
      <c r="C4524" s="181">
        <v>0.16058104061235801</v>
      </c>
      <c r="D4524" s="181">
        <v>2.6875404196013619E-3</v>
      </c>
      <c r="E4524" s="182">
        <v>0.19749290008544151</v>
      </c>
      <c r="F4524" s="183">
        <v>0.19284959987627479</v>
      </c>
      <c r="G4524" s="183">
        <v>6.2914225257246637E-4</v>
      </c>
      <c r="H4524" s="183">
        <v>0.27030743823463765</v>
      </c>
      <c r="I4524" s="191"/>
      <c r="J4524" s="191"/>
    </row>
    <row r="4525" spans="2:10">
      <c r="B4525" s="168">
        <v>4521</v>
      </c>
      <c r="C4525" s="181">
        <v>0.2245916824785181</v>
      </c>
      <c r="D4525" s="181">
        <v>2.2853252890945651E-3</v>
      </c>
      <c r="E4525" s="182">
        <v>0.22257521727008378</v>
      </c>
      <c r="F4525" s="183">
        <v>0.26297951334670333</v>
      </c>
      <c r="G4525" s="183">
        <v>2.5407537614655264E-4</v>
      </c>
      <c r="H4525" s="183">
        <v>0.30152792516701049</v>
      </c>
      <c r="I4525" s="191"/>
      <c r="J4525" s="191"/>
    </row>
    <row r="4526" spans="2:10">
      <c r="B4526" s="168">
        <v>4522</v>
      </c>
      <c r="C4526" s="181">
        <v>0.27681786960295934</v>
      </c>
      <c r="D4526" s="181">
        <v>1.9731906557209802E-3</v>
      </c>
      <c r="E4526" s="182">
        <v>0.24465141195005574</v>
      </c>
      <c r="F4526" s="183">
        <v>0.33698877614001527</v>
      </c>
      <c r="G4526" s="183">
        <v>1.6184137411388204E-4</v>
      </c>
      <c r="H4526" s="183">
        <v>0.29786500809419342</v>
      </c>
      <c r="I4526" s="191"/>
      <c r="J4526" s="191"/>
    </row>
    <row r="4527" spans="2:10">
      <c r="B4527" s="168">
        <v>4523</v>
      </c>
      <c r="C4527" s="181">
        <v>0.3128620658354882</v>
      </c>
      <c r="D4527" s="181">
        <v>1.7359616145860512E-3</v>
      </c>
      <c r="E4527" s="182">
        <v>0.26180356764111434</v>
      </c>
      <c r="F4527" s="183">
        <v>0.39953254056130844</v>
      </c>
      <c r="G4527" s="183">
        <v>1.3352421447403171E-4</v>
      </c>
      <c r="H4527" s="183">
        <v>0.27558584224820765</v>
      </c>
      <c r="I4527" s="191"/>
      <c r="J4527" s="191"/>
    </row>
    <row r="4528" spans="2:10">
      <c r="B4528" s="168">
        <v>4524</v>
      </c>
      <c r="C4528" s="181">
        <v>0.33961746294273171</v>
      </c>
      <c r="D4528" s="181">
        <v>1.6540384420210871E-3</v>
      </c>
      <c r="E4528" s="182">
        <v>0.26189052072416813</v>
      </c>
      <c r="F4528" s="183">
        <v>0.46055717902336202</v>
      </c>
      <c r="G4528" s="183">
        <v>1.0395378341471423E-4</v>
      </c>
      <c r="H4528" s="183">
        <v>0.26006940551756497</v>
      </c>
      <c r="I4528" s="191"/>
      <c r="J4528" s="191"/>
    </row>
    <row r="4529" spans="2:10">
      <c r="B4529" s="168">
        <v>4525</v>
      </c>
      <c r="C4529" s="181">
        <v>0.35240972153127631</v>
      </c>
      <c r="D4529" s="181">
        <v>1.5929494133529727E-3</v>
      </c>
      <c r="E4529" s="182">
        <v>0.25780280047721549</v>
      </c>
      <c r="F4529" s="183">
        <v>0.51807242415083599</v>
      </c>
      <c r="G4529" s="183">
        <v>1.8731326890953702E-5</v>
      </c>
      <c r="H4529" s="183">
        <v>0.25333754838853095</v>
      </c>
      <c r="I4529" s="191"/>
      <c r="J4529" s="191"/>
    </row>
    <row r="4530" spans="2:10">
      <c r="B4530" s="168">
        <v>4526</v>
      </c>
      <c r="C4530" s="181">
        <v>0.36480177759486709</v>
      </c>
      <c r="D4530" s="181">
        <v>1.5430892736580887E-3</v>
      </c>
      <c r="E4530" s="182">
        <v>0.24970493636382243</v>
      </c>
      <c r="F4530" s="183">
        <v>0.56722403001873578</v>
      </c>
      <c r="G4530" s="183">
        <v>1.3548880210454744E-6</v>
      </c>
      <c r="H4530" s="183">
        <v>0.25414268979148974</v>
      </c>
      <c r="I4530" s="191"/>
      <c r="J4530" s="191"/>
    </row>
    <row r="4531" spans="2:10">
      <c r="B4531" s="168">
        <v>4527</v>
      </c>
      <c r="C4531" s="181">
        <v>0.37925253691189836</v>
      </c>
      <c r="D4531" s="181">
        <v>1.4793401737436776E-3</v>
      </c>
      <c r="E4531" s="182">
        <v>0.24204823273102904</v>
      </c>
      <c r="F4531" s="183">
        <v>0.61497045126942751</v>
      </c>
      <c r="G4531" s="183">
        <v>0</v>
      </c>
      <c r="H4531" s="183">
        <v>0.26241214825010095</v>
      </c>
      <c r="I4531" s="191"/>
      <c r="J4531" s="191"/>
    </row>
    <row r="4532" spans="2:10">
      <c r="B4532" s="168">
        <v>4528</v>
      </c>
      <c r="C4532" s="181">
        <v>0.38205828389098562</v>
      </c>
      <c r="D4532" s="181">
        <v>1.431385274333314E-3</v>
      </c>
      <c r="E4532" s="182">
        <v>0.2372887037372288</v>
      </c>
      <c r="F4532" s="183">
        <v>0.6576083701964911</v>
      </c>
      <c r="G4532" s="183">
        <v>0</v>
      </c>
      <c r="H4532" s="183">
        <v>0.28208951129557475</v>
      </c>
      <c r="I4532" s="191"/>
      <c r="J4532" s="191"/>
    </row>
    <row r="4533" spans="2:10">
      <c r="B4533" s="168">
        <v>4529</v>
      </c>
      <c r="C4533" s="181">
        <v>0.37464435707238075</v>
      </c>
      <c r="D4533" s="181">
        <v>1.4803404443569832E-3</v>
      </c>
      <c r="E4533" s="182">
        <v>0.23099006980435466</v>
      </c>
      <c r="F4533" s="183">
        <v>0.68160155536654821</v>
      </c>
      <c r="G4533" s="183">
        <v>5.3518076831296259E-6</v>
      </c>
      <c r="H4533" s="183">
        <v>0.31628067716202446</v>
      </c>
      <c r="I4533" s="191"/>
      <c r="J4533" s="191"/>
    </row>
    <row r="4534" spans="2:10">
      <c r="B4534" s="168">
        <v>4530</v>
      </c>
      <c r="C4534" s="181">
        <v>0.35501467667691666</v>
      </c>
      <c r="D4534" s="181">
        <v>1.5209349591943145E-3</v>
      </c>
      <c r="E4534" s="182">
        <v>0.22453408616545167</v>
      </c>
      <c r="F4534" s="183">
        <v>0.67647605664908617</v>
      </c>
      <c r="G4534" s="183">
        <v>3.6581976568227751E-6</v>
      </c>
      <c r="H4534" s="183">
        <v>0.36397966012412775</v>
      </c>
      <c r="I4534" s="191"/>
      <c r="J4534" s="191"/>
    </row>
    <row r="4535" spans="2:10">
      <c r="B4535" s="168">
        <v>4531</v>
      </c>
      <c r="C4535" s="181">
        <v>0.31251152089285661</v>
      </c>
      <c r="D4535" s="181">
        <v>1.6218521738279913E-3</v>
      </c>
      <c r="E4535" s="182">
        <v>0.21725397828425871</v>
      </c>
      <c r="F4535" s="183">
        <v>0.63970789232202085</v>
      </c>
      <c r="G4535" s="183">
        <v>4.0951490436099536E-5</v>
      </c>
      <c r="H4535" s="183">
        <v>0.45068742651916011</v>
      </c>
      <c r="I4535" s="191"/>
      <c r="J4535" s="191"/>
    </row>
    <row r="4536" spans="2:10">
      <c r="B4536" s="168">
        <v>4532</v>
      </c>
      <c r="C4536" s="181">
        <v>0.24360549168497922</v>
      </c>
      <c r="D4536" s="181">
        <v>1.8599914283025528E-3</v>
      </c>
      <c r="E4536" s="182">
        <v>0.32640576910402724</v>
      </c>
      <c r="F4536" s="183">
        <v>0.561788321257219</v>
      </c>
      <c r="G4536" s="183">
        <v>1.1516548178886547E-6</v>
      </c>
      <c r="H4536" s="183">
        <v>0.58689101368519891</v>
      </c>
      <c r="I4536" s="191"/>
      <c r="J4536" s="191"/>
    </row>
    <row r="4537" spans="2:10">
      <c r="B4537" s="168">
        <v>4533</v>
      </c>
      <c r="C4537" s="181">
        <v>0.1818656466910995</v>
      </c>
      <c r="D4537" s="181">
        <v>1.9206256474737569E-3</v>
      </c>
      <c r="E4537" s="182">
        <v>0.5256358269117537</v>
      </c>
      <c r="F4537" s="183">
        <v>0.46640886849076579</v>
      </c>
      <c r="G4537" s="183">
        <v>7.3841397146978493E-6</v>
      </c>
      <c r="H4537" s="183">
        <v>0.6939612366047555</v>
      </c>
      <c r="I4537" s="191"/>
      <c r="J4537" s="191"/>
    </row>
    <row r="4538" spans="2:10">
      <c r="B4538" s="168">
        <v>4534</v>
      </c>
      <c r="C4538" s="181">
        <v>0.13961196752186703</v>
      </c>
      <c r="D4538" s="181">
        <v>6.4871047492059248E-4</v>
      </c>
      <c r="E4538" s="182">
        <v>0.51323038883432726</v>
      </c>
      <c r="F4538" s="183">
        <v>0.38464304452920828</v>
      </c>
      <c r="G4538" s="183">
        <v>5.0808300789205331E-6</v>
      </c>
      <c r="H4538" s="183">
        <v>0.51309355914221433</v>
      </c>
      <c r="I4538" s="191"/>
      <c r="J4538" s="191"/>
    </row>
    <row r="4539" spans="2:10">
      <c r="B4539" s="168">
        <v>4535</v>
      </c>
      <c r="C4539" s="181">
        <v>0.11195823642897983</v>
      </c>
      <c r="D4539" s="181">
        <v>2.6994510375853747E-4</v>
      </c>
      <c r="E4539" s="182">
        <v>0.50704110973970784</v>
      </c>
      <c r="F4539" s="183">
        <v>0.31904975471928393</v>
      </c>
      <c r="G4539" s="183">
        <v>1.7173205666751401E-5</v>
      </c>
      <c r="H4539" s="183">
        <v>0.2350834721176126</v>
      </c>
      <c r="I4539" s="191"/>
      <c r="J4539" s="191"/>
    </row>
    <row r="4540" spans="2:10">
      <c r="B4540" s="168">
        <v>4536</v>
      </c>
      <c r="C4540" s="181">
        <v>9.9273605358009762E-2</v>
      </c>
      <c r="D4540" s="181">
        <v>3.5914027369177213E-4</v>
      </c>
      <c r="E4540" s="182">
        <v>0.5620875416809259</v>
      </c>
      <c r="F4540" s="183">
        <v>0.26425575980379135</v>
      </c>
      <c r="G4540" s="183">
        <v>3.553193835191758E-5</v>
      </c>
      <c r="H4540" s="183">
        <v>0.12015200660413532</v>
      </c>
      <c r="I4540" s="191"/>
      <c r="J4540" s="191"/>
    </row>
    <row r="4541" spans="2:10">
      <c r="B4541" s="168">
        <v>4537</v>
      </c>
      <c r="C4541" s="181">
        <v>9.0635779552444312E-2</v>
      </c>
      <c r="D4541" s="181">
        <v>4.7880822075451043E-4</v>
      </c>
      <c r="E4541" s="182">
        <v>0.57247952955871129</v>
      </c>
      <c r="F4541" s="183">
        <v>0.22348003197804345</v>
      </c>
      <c r="G4541" s="183">
        <v>6.9776733083842034E-5</v>
      </c>
      <c r="H4541" s="183">
        <v>9.6663099923181575E-2</v>
      </c>
      <c r="I4541" s="191"/>
      <c r="J4541" s="191"/>
    </row>
    <row r="4542" spans="2:10">
      <c r="B4542" s="168">
        <v>4538</v>
      </c>
      <c r="C4542" s="181">
        <v>8.321856995037949E-2</v>
      </c>
      <c r="D4542" s="181">
        <v>6.1193802395070993E-4</v>
      </c>
      <c r="E4542" s="182">
        <v>0.56913914481383288</v>
      </c>
      <c r="F4542" s="183">
        <v>0.19318549412602262</v>
      </c>
      <c r="G4542" s="183">
        <v>3.0203841209156245E-4</v>
      </c>
      <c r="H4542" s="183">
        <v>9.2267193689695395E-2</v>
      </c>
      <c r="I4542" s="191"/>
      <c r="J4542" s="191"/>
    </row>
    <row r="4543" spans="2:10">
      <c r="B4543" s="168">
        <v>4539</v>
      </c>
      <c r="C4543" s="181">
        <v>7.9336083448517336E-2</v>
      </c>
      <c r="D4543" s="181">
        <v>8.4568877721943013E-4</v>
      </c>
      <c r="E4543" s="182">
        <v>0.57585313162640217</v>
      </c>
      <c r="F4543" s="183">
        <v>0.16810636694910944</v>
      </c>
      <c r="G4543" s="183">
        <v>5.2522234135827899E-4</v>
      </c>
      <c r="H4543" s="183">
        <v>9.1734431411663847E-2</v>
      </c>
      <c r="I4543" s="191"/>
      <c r="J4543" s="191"/>
    </row>
    <row r="4544" spans="2:10">
      <c r="B4544" s="168">
        <v>4540</v>
      </c>
      <c r="C4544" s="181">
        <v>8.3505220612125522E-2</v>
      </c>
      <c r="D4544" s="181">
        <v>1.2216078487756439E-3</v>
      </c>
      <c r="E4544" s="182">
        <v>0.60469726527775214</v>
      </c>
      <c r="F4544" s="183">
        <v>0.14358667280007811</v>
      </c>
      <c r="G4544" s="183">
        <v>9.1864795046935912E-4</v>
      </c>
      <c r="H4544" s="183">
        <v>9.1888173903486581E-2</v>
      </c>
      <c r="I4544" s="191"/>
      <c r="J4544" s="191"/>
    </row>
    <row r="4545" spans="2:10">
      <c r="B4545" s="168">
        <v>4541</v>
      </c>
      <c r="C4545" s="181">
        <v>8.8022304933301113E-2</v>
      </c>
      <c r="D4545" s="181">
        <v>1.2606272506388539E-3</v>
      </c>
      <c r="E4545" s="182">
        <v>0.59760235198776357</v>
      </c>
      <c r="F4545" s="183">
        <v>0.12448655290482685</v>
      </c>
      <c r="G4545" s="183">
        <v>1.3385954925924023E-3</v>
      </c>
      <c r="H4545" s="183">
        <v>0.10026824227876187</v>
      </c>
      <c r="I4545" s="191"/>
      <c r="J4545" s="191"/>
    </row>
    <row r="4546" spans="2:10">
      <c r="B4546" s="168">
        <v>4542</v>
      </c>
      <c r="C4546" s="181">
        <v>0.1337552498843611</v>
      </c>
      <c r="D4546" s="181">
        <v>2.879895403032337E-3</v>
      </c>
      <c r="E4546" s="182">
        <v>0.47175892547459281</v>
      </c>
      <c r="F4546" s="183">
        <v>0.13622806168056839</v>
      </c>
      <c r="G4546" s="183">
        <v>1.090007412931085E-3</v>
      </c>
      <c r="H4546" s="183">
        <v>0.1779777949269212</v>
      </c>
      <c r="I4546" s="191"/>
      <c r="J4546" s="191"/>
    </row>
    <row r="4547" spans="2:10">
      <c r="B4547" s="168">
        <v>4543</v>
      </c>
      <c r="C4547" s="181">
        <v>0.21872941056629844</v>
      </c>
      <c r="D4547" s="181">
        <v>3.6810831691937293E-3</v>
      </c>
      <c r="E4547" s="182">
        <v>0.61622290151613834</v>
      </c>
      <c r="F4547" s="183">
        <v>0.18460624544040738</v>
      </c>
      <c r="G4547" s="183">
        <v>4.9548254929633086E-4</v>
      </c>
      <c r="H4547" s="183">
        <v>0.26368019303635615</v>
      </c>
      <c r="I4547" s="191"/>
      <c r="J4547" s="191"/>
    </row>
    <row r="4548" spans="2:10">
      <c r="B4548" s="168">
        <v>4544</v>
      </c>
      <c r="C4548" s="181">
        <v>0.31093714463185484</v>
      </c>
      <c r="D4548" s="181">
        <v>2.8537616918309751E-3</v>
      </c>
      <c r="E4548" s="182">
        <v>0.76287333196948814</v>
      </c>
      <c r="F4548" s="183">
        <v>0.25129726785899575</v>
      </c>
      <c r="G4548" s="183">
        <v>2.2284520726145439E-4</v>
      </c>
      <c r="H4548" s="183">
        <v>0.26880644226025641</v>
      </c>
      <c r="I4548" s="191"/>
      <c r="J4548" s="191"/>
    </row>
    <row r="4549" spans="2:10">
      <c r="B4549" s="168">
        <v>4545</v>
      </c>
      <c r="C4549" s="181">
        <v>0.40258558016042717</v>
      </c>
      <c r="D4549" s="181">
        <v>2.1755591345538595E-3</v>
      </c>
      <c r="E4549" s="182">
        <v>0.8776530831534729</v>
      </c>
      <c r="F4549" s="183">
        <v>0.33039917427174931</v>
      </c>
      <c r="G4549" s="183">
        <v>1.9137793297267357E-4</v>
      </c>
      <c r="H4549" s="183">
        <v>0.2525264972053356</v>
      </c>
      <c r="I4549" s="191"/>
      <c r="J4549" s="191"/>
    </row>
    <row r="4550" spans="2:10">
      <c r="B4550" s="168">
        <v>4546</v>
      </c>
      <c r="C4550" s="181">
        <v>0.48535924683790393</v>
      </c>
      <c r="D4550" s="181">
        <v>1.8943782670129076E-3</v>
      </c>
      <c r="E4550" s="182">
        <v>0.94112849029658685</v>
      </c>
      <c r="F4550" s="183">
        <v>0.42376519216457376</v>
      </c>
      <c r="G4550" s="183">
        <v>1.0066817996367891E-4</v>
      </c>
      <c r="H4550" s="183">
        <v>0.23737082168614157</v>
      </c>
      <c r="I4550" s="191"/>
      <c r="J4550" s="191"/>
    </row>
    <row r="4551" spans="2:10">
      <c r="B4551" s="168">
        <v>4547</v>
      </c>
      <c r="C4551" s="181">
        <v>0.54250567711521203</v>
      </c>
      <c r="D4551" s="181">
        <v>1.5858732541921942E-3</v>
      </c>
      <c r="E4551" s="182">
        <v>0.964763287862759</v>
      </c>
      <c r="F4551" s="183">
        <v>0.50328663025393416</v>
      </c>
      <c r="G4551" s="183">
        <v>7.7194744999066052E-5</v>
      </c>
      <c r="H4551" s="183">
        <v>0.22020132239712337</v>
      </c>
      <c r="I4551" s="191"/>
      <c r="J4551" s="191"/>
    </row>
    <row r="4552" spans="2:10">
      <c r="B4552" s="168">
        <v>4548</v>
      </c>
      <c r="C4552" s="181">
        <v>0.5821561600651135</v>
      </c>
      <c r="D4552" s="181">
        <v>1.4915022925491668E-3</v>
      </c>
      <c r="E4552" s="182">
        <v>0.9578345692527388</v>
      </c>
      <c r="F4552" s="183">
        <v>0.57595403982044979</v>
      </c>
      <c r="G4552" s="183">
        <v>8.8541932175321882E-5</v>
      </c>
      <c r="H4552" s="183">
        <v>0.2096029694969781</v>
      </c>
      <c r="I4552" s="191"/>
      <c r="J4552" s="191"/>
    </row>
    <row r="4553" spans="2:10">
      <c r="B4553" s="168">
        <v>4549</v>
      </c>
      <c r="C4553" s="181">
        <v>0.60430188647449889</v>
      </c>
      <c r="D4553" s="181">
        <v>1.4547322355508243E-3</v>
      </c>
      <c r="E4553" s="182">
        <v>0.90228099157943198</v>
      </c>
      <c r="F4553" s="183">
        <v>0.64294679132389809</v>
      </c>
      <c r="G4553" s="183">
        <v>1.1076209572046774E-5</v>
      </c>
      <c r="H4553" s="183">
        <v>0.20158622029773124</v>
      </c>
      <c r="I4553" s="191"/>
      <c r="J4553" s="191"/>
    </row>
    <row r="4554" spans="2:10">
      <c r="B4554" s="168">
        <v>4550</v>
      </c>
      <c r="C4554" s="181">
        <v>0.60983355770175485</v>
      </c>
      <c r="D4554" s="181">
        <v>1.5219244503812124E-3</v>
      </c>
      <c r="E4554" s="182">
        <v>0.781493319600012</v>
      </c>
      <c r="F4554" s="183">
        <v>0.69384912918304142</v>
      </c>
      <c r="G4554" s="183">
        <v>6.740567904701228E-6</v>
      </c>
      <c r="H4554" s="183">
        <v>0.20187465285553965</v>
      </c>
      <c r="I4554" s="191"/>
      <c r="J4554" s="191"/>
    </row>
    <row r="4555" spans="2:10">
      <c r="B4555" s="168">
        <v>4551</v>
      </c>
      <c r="C4555" s="181">
        <v>0.60454281757273842</v>
      </c>
      <c r="D4555" s="181">
        <v>1.7403159391517326E-3</v>
      </c>
      <c r="E4555" s="182">
        <v>0.66624987067685759</v>
      </c>
      <c r="F4555" s="183">
        <v>0.7453724042619535</v>
      </c>
      <c r="G4555" s="183">
        <v>1.6936100263068431E-7</v>
      </c>
      <c r="H4555" s="183">
        <v>0.21380702838696786</v>
      </c>
      <c r="I4555" s="191"/>
      <c r="J4555" s="191"/>
    </row>
    <row r="4556" spans="2:10">
      <c r="B4556" s="168">
        <v>4552</v>
      </c>
      <c r="C4556" s="181">
        <v>0.5691357540261065</v>
      </c>
      <c r="D4556" s="181">
        <v>1.7675762148194538E-3</v>
      </c>
      <c r="E4556" s="182">
        <v>0.58205505836494031</v>
      </c>
      <c r="F4556" s="183">
        <v>0.78555077607154866</v>
      </c>
      <c r="G4556" s="183">
        <v>8.4680501315342293E-7</v>
      </c>
      <c r="H4556" s="183">
        <v>0.24101274580826793</v>
      </c>
      <c r="I4556" s="191"/>
      <c r="J4556" s="191"/>
    </row>
    <row r="4557" spans="2:10">
      <c r="B4557" s="168">
        <v>4553</v>
      </c>
      <c r="C4557" s="181">
        <v>0.51195258037521507</v>
      </c>
      <c r="D4557" s="181">
        <v>1.3174306568490956E-3</v>
      </c>
      <c r="E4557" s="182">
        <v>0.50461503788471085</v>
      </c>
      <c r="F4557" s="183">
        <v>0.79392317209386865</v>
      </c>
      <c r="G4557" s="183">
        <v>1.795226627885247E-6</v>
      </c>
      <c r="H4557" s="183">
        <v>0.28715454578090632</v>
      </c>
      <c r="I4557" s="191"/>
      <c r="J4557" s="191"/>
    </row>
    <row r="4558" spans="2:10">
      <c r="B4558" s="168">
        <v>4554</v>
      </c>
      <c r="C4558" s="181">
        <v>0.44715522031886379</v>
      </c>
      <c r="D4558" s="181">
        <v>1.3445992328564905E-3</v>
      </c>
      <c r="E4558" s="182">
        <v>0.43138599845836695</v>
      </c>
      <c r="F4558" s="183">
        <v>0.77146352361859516</v>
      </c>
      <c r="G4558" s="183">
        <v>0</v>
      </c>
      <c r="H4558" s="183">
        <v>0.34727288780705612</v>
      </c>
      <c r="I4558" s="191"/>
      <c r="J4558" s="191"/>
    </row>
    <row r="4559" spans="2:10">
      <c r="B4559" s="168">
        <v>4555</v>
      </c>
      <c r="C4559" s="181">
        <v>0.38115290819142905</v>
      </c>
      <c r="D4559" s="181">
        <v>1.3712921392705921E-3</v>
      </c>
      <c r="E4559" s="182">
        <v>0.37082858282048153</v>
      </c>
      <c r="F4559" s="183">
        <v>0.72204966304908025</v>
      </c>
      <c r="G4559" s="183">
        <v>3.8377203196113136E-5</v>
      </c>
      <c r="H4559" s="183">
        <v>0.43193489997785117</v>
      </c>
      <c r="I4559" s="191"/>
      <c r="J4559" s="191"/>
    </row>
    <row r="4560" spans="2:10">
      <c r="B4560" s="168">
        <v>4556</v>
      </c>
      <c r="C4560" s="181">
        <v>0.301701874799158</v>
      </c>
      <c r="D4560" s="181">
        <v>1.5262340135747362E-3</v>
      </c>
      <c r="E4560" s="182">
        <v>0.45588669973326357</v>
      </c>
      <c r="F4560" s="183">
        <v>0.64337197697330128</v>
      </c>
      <c r="G4560" s="183">
        <v>0</v>
      </c>
      <c r="H4560" s="183">
        <v>0.56422577159898957</v>
      </c>
      <c r="I4560" s="191"/>
      <c r="J4560" s="191"/>
    </row>
    <row r="4561" spans="2:10">
      <c r="B4561" s="168">
        <v>4557</v>
      </c>
      <c r="C4561" s="181">
        <v>0.23393577389843184</v>
      </c>
      <c r="D4561" s="181">
        <v>1.692475531212993E-3</v>
      </c>
      <c r="E4561" s="182">
        <v>0.62791050618406641</v>
      </c>
      <c r="F4561" s="183">
        <v>0.5531383289607571</v>
      </c>
      <c r="G4561" s="183">
        <v>1.0534254363628572E-5</v>
      </c>
      <c r="H4561" s="183">
        <v>0.66567791044989388</v>
      </c>
      <c r="I4561" s="191"/>
      <c r="J4561" s="191"/>
    </row>
    <row r="4562" spans="2:10">
      <c r="B4562" s="168">
        <v>4558</v>
      </c>
      <c r="C4562" s="181">
        <v>0.18654628567009335</v>
      </c>
      <c r="D4562" s="181">
        <v>5.5922661561104913E-4</v>
      </c>
      <c r="E4562" s="182">
        <v>0.60839628951197</v>
      </c>
      <c r="F4562" s="183">
        <v>0.47484294108219183</v>
      </c>
      <c r="G4562" s="183">
        <v>1.456504622623888E-6</v>
      </c>
      <c r="H4562" s="183">
        <v>0.4760374729462169</v>
      </c>
      <c r="I4562" s="191"/>
      <c r="J4562" s="191"/>
    </row>
    <row r="4563" spans="2:10">
      <c r="B4563" s="168">
        <v>4559</v>
      </c>
      <c r="C4563" s="181">
        <v>0.15500471256132753</v>
      </c>
      <c r="D4563" s="181">
        <v>1.8364821458448149E-4</v>
      </c>
      <c r="E4563" s="182">
        <v>0.59449446157300212</v>
      </c>
      <c r="F4563" s="183">
        <v>0.41011826008088792</v>
      </c>
      <c r="G4563" s="183">
        <v>1.3684369012559306E-5</v>
      </c>
      <c r="H4563" s="183">
        <v>0.21271548315672914</v>
      </c>
      <c r="I4563" s="191"/>
      <c r="J4563" s="191"/>
    </row>
    <row r="4564" spans="2:10">
      <c r="B4564" s="168">
        <v>4560</v>
      </c>
      <c r="C4564" s="181">
        <v>0.13640002651052366</v>
      </c>
      <c r="D4564" s="181">
        <v>2.3002531307585094E-4</v>
      </c>
      <c r="E4564" s="182">
        <v>0.58025155418890229</v>
      </c>
      <c r="F4564" s="183">
        <v>0.36335494058795148</v>
      </c>
      <c r="G4564" s="183">
        <v>2.0865275524100308E-5</v>
      </c>
      <c r="H4564" s="183">
        <v>0.11390722121339425</v>
      </c>
      <c r="I4564" s="191"/>
      <c r="J4564" s="191"/>
    </row>
    <row r="4565" spans="2:10">
      <c r="B4565" s="168">
        <v>4561</v>
      </c>
      <c r="C4565" s="181">
        <v>0.12459540242647961</v>
      </c>
      <c r="D4565" s="181">
        <v>3.0555446647800155E-4</v>
      </c>
      <c r="E4565" s="182">
        <v>0.57247952955871129</v>
      </c>
      <c r="F4565" s="183">
        <v>0.32333884469271151</v>
      </c>
      <c r="G4565" s="183">
        <v>2.4150878975135621E-5</v>
      </c>
      <c r="H4565" s="183">
        <v>9.5264069709297877E-2</v>
      </c>
      <c r="I4565" s="191"/>
      <c r="J4565" s="191"/>
    </row>
    <row r="4566" spans="2:10">
      <c r="B4566" s="168">
        <v>4562</v>
      </c>
      <c r="C4566" s="181">
        <v>0.11445333976667121</v>
      </c>
      <c r="D4566" s="181">
        <v>3.9430939711415029E-4</v>
      </c>
      <c r="E4566" s="182">
        <v>0.56913914481383288</v>
      </c>
      <c r="F4566" s="183">
        <v>0.28534525071284073</v>
      </c>
      <c r="G4566" s="183">
        <v>1.444988074445E-4</v>
      </c>
      <c r="H4566" s="183">
        <v>9.2082049977511932E-2</v>
      </c>
      <c r="I4566" s="191"/>
      <c r="J4566" s="191"/>
    </row>
    <row r="4567" spans="2:10">
      <c r="B4567" s="168">
        <v>4563</v>
      </c>
      <c r="C4567" s="181">
        <v>0.11019473639633137</v>
      </c>
      <c r="D4567" s="181">
        <v>5.1738618121968942E-4</v>
      </c>
      <c r="E4567" s="182">
        <v>0.57585313162640217</v>
      </c>
      <c r="F4567" s="183">
        <v>0.25422061312301619</v>
      </c>
      <c r="G4567" s="183">
        <v>2.0651880660785661E-4</v>
      </c>
      <c r="H4567" s="183">
        <v>9.1699149141595535E-2</v>
      </c>
      <c r="I4567" s="191"/>
      <c r="J4567" s="191"/>
    </row>
    <row r="4568" spans="2:10">
      <c r="B4568" s="168">
        <v>4564</v>
      </c>
      <c r="C4568" s="181">
        <v>0.11608692371445122</v>
      </c>
      <c r="D4568" s="181">
        <v>6.9346595615534673E-4</v>
      </c>
      <c r="E4568" s="182">
        <v>0.60469726527775214</v>
      </c>
      <c r="F4568" s="183">
        <v>0.22542003415620185</v>
      </c>
      <c r="G4568" s="183">
        <v>3.3428474699244496E-4</v>
      </c>
      <c r="H4568" s="183">
        <v>9.1819814505229191E-2</v>
      </c>
      <c r="I4568" s="191"/>
      <c r="J4568" s="191"/>
    </row>
    <row r="4569" spans="2:10">
      <c r="B4569" s="168">
        <v>4565</v>
      </c>
      <c r="C4569" s="181">
        <v>0.12080812797781584</v>
      </c>
      <c r="D4569" s="181">
        <v>6.6736171180681238E-4</v>
      </c>
      <c r="E4569" s="182">
        <v>0.60274617523716245</v>
      </c>
      <c r="F4569" s="183">
        <v>0.20166104067643909</v>
      </c>
      <c r="G4569" s="183">
        <v>5.2908377221825848E-4</v>
      </c>
      <c r="H4569" s="183">
        <v>9.9941969486305071E-2</v>
      </c>
      <c r="I4569" s="191"/>
      <c r="J4569" s="191"/>
    </row>
    <row r="4570" spans="2:10">
      <c r="B4570" s="168">
        <v>4566</v>
      </c>
      <c r="C4570" s="181">
        <v>0.17647435732961692</v>
      </c>
      <c r="D4570" s="181">
        <v>2.0781221725555687E-3</v>
      </c>
      <c r="E4570" s="182">
        <v>0.47175892547459281</v>
      </c>
      <c r="F4570" s="183">
        <v>0.21211668434624956</v>
      </c>
      <c r="G4570" s="183">
        <v>4.4623236973132755E-4</v>
      </c>
      <c r="H4570" s="183">
        <v>0.17756957906223078</v>
      </c>
      <c r="I4570" s="191"/>
      <c r="J4570" s="191"/>
    </row>
    <row r="4571" spans="2:10">
      <c r="B4571" s="168">
        <v>4567</v>
      </c>
      <c r="C4571" s="181">
        <v>0.27623341475399277</v>
      </c>
      <c r="D4571" s="181">
        <v>2.7372557834923119E-3</v>
      </c>
      <c r="E4571" s="182">
        <v>0.61622290151613834</v>
      </c>
      <c r="F4571" s="183">
        <v>0.26832262106595156</v>
      </c>
      <c r="G4571" s="183">
        <v>2.3141487399456722E-4</v>
      </c>
      <c r="H4571" s="183">
        <v>0.2634363043445091</v>
      </c>
      <c r="I4571" s="191"/>
      <c r="J4571" s="191"/>
    </row>
    <row r="4572" spans="2:10">
      <c r="B4572" s="168">
        <v>4568</v>
      </c>
      <c r="C4572" s="181">
        <v>0.38217502405211295</v>
      </c>
      <c r="D4572" s="181">
        <v>2.263454956628106E-3</v>
      </c>
      <c r="E4572" s="182">
        <v>0.76287333196948814</v>
      </c>
      <c r="F4572" s="183">
        <v>0.35026292524899871</v>
      </c>
      <c r="G4572" s="183">
        <v>1.2265123810514174E-4</v>
      </c>
      <c r="H4572" s="183">
        <v>0.26752684253055398</v>
      </c>
      <c r="I4572" s="191"/>
      <c r="J4572" s="191"/>
    </row>
    <row r="4573" spans="2:10">
      <c r="B4573" s="168">
        <v>4569</v>
      </c>
      <c r="C4573" s="181">
        <v>0.48321114779483471</v>
      </c>
      <c r="D4573" s="181">
        <v>1.8496616549973624E-3</v>
      </c>
      <c r="E4573" s="182">
        <v>0.8776530831534729</v>
      </c>
      <c r="F4573" s="183">
        <v>0.44607332106398379</v>
      </c>
      <c r="G4573" s="183">
        <v>1.3135639364035895E-4</v>
      </c>
      <c r="H4573" s="183">
        <v>0.25162962190019905</v>
      </c>
      <c r="I4573" s="191"/>
      <c r="J4573" s="191"/>
    </row>
    <row r="4574" spans="2:10">
      <c r="B4574" s="168">
        <v>4570</v>
      </c>
      <c r="C4574" s="181">
        <v>0.56609704890226475</v>
      </c>
      <c r="D4574" s="181">
        <v>1.7139340780964775E-3</v>
      </c>
      <c r="E4574" s="182">
        <v>0.94112849029658685</v>
      </c>
      <c r="F4574" s="183">
        <v>0.54919027007821586</v>
      </c>
      <c r="G4574" s="183">
        <v>7.5026924165393284E-5</v>
      </c>
      <c r="H4574" s="183">
        <v>0.23636615904594629</v>
      </c>
      <c r="I4574" s="191"/>
      <c r="J4574" s="191"/>
    </row>
    <row r="4575" spans="2:10">
      <c r="B4575" s="168">
        <v>4571</v>
      </c>
      <c r="C4575" s="181">
        <v>0.621784589142236</v>
      </c>
      <c r="D4575" s="181">
        <v>1.5373278317805971E-3</v>
      </c>
      <c r="E4575" s="182">
        <v>0.964763287862759</v>
      </c>
      <c r="F4575" s="183">
        <v>0.62851226772471547</v>
      </c>
      <c r="G4575" s="183">
        <v>9.2403363035301435E-5</v>
      </c>
      <c r="H4575" s="183">
        <v>0.21959014527386508</v>
      </c>
      <c r="I4575" s="191"/>
      <c r="J4575" s="191"/>
    </row>
    <row r="4576" spans="2:10">
      <c r="B4576" s="168">
        <v>4572</v>
      </c>
      <c r="C4576" s="181">
        <v>0.67117939205418953</v>
      </c>
      <c r="D4576" s="181">
        <v>1.4518624526106368E-3</v>
      </c>
      <c r="E4576" s="182">
        <v>0.9578345692527388</v>
      </c>
      <c r="F4576" s="183">
        <v>0.7034694328475779</v>
      </c>
      <c r="G4576" s="183">
        <v>6.9336394477002172E-5</v>
      </c>
      <c r="H4576" s="183">
        <v>0.2090839673042732</v>
      </c>
      <c r="I4576" s="191"/>
      <c r="J4576" s="191"/>
    </row>
    <row r="4577" spans="2:10">
      <c r="B4577" s="168">
        <v>4573</v>
      </c>
      <c r="C4577" s="181">
        <v>0.69662270219971167</v>
      </c>
      <c r="D4577" s="181">
        <v>1.4144588483914636E-3</v>
      </c>
      <c r="E4577" s="182">
        <v>0.90228099157943198</v>
      </c>
      <c r="F4577" s="183">
        <v>0.76290627026617686</v>
      </c>
      <c r="G4577" s="183">
        <v>2.032332031568212E-6</v>
      </c>
      <c r="H4577" s="183">
        <v>0.20079598565387616</v>
      </c>
      <c r="I4577" s="191"/>
      <c r="J4577" s="191"/>
    </row>
    <row r="4578" spans="2:10">
      <c r="B4578" s="168">
        <v>4574</v>
      </c>
      <c r="C4578" s="181">
        <v>0.70424803443056772</v>
      </c>
      <c r="D4578" s="181">
        <v>1.4036270235850334E-3</v>
      </c>
      <c r="E4578" s="182">
        <v>0.781493319600012</v>
      </c>
      <c r="F4578" s="183">
        <v>0.80919120849979931</v>
      </c>
      <c r="G4578" s="183">
        <v>4.3356416673455184E-6</v>
      </c>
      <c r="H4578" s="183">
        <v>0.20079483898009898</v>
      </c>
      <c r="I4578" s="191"/>
      <c r="J4578" s="191"/>
    </row>
    <row r="4579" spans="2:10">
      <c r="B4579" s="168">
        <v>4575</v>
      </c>
      <c r="C4579" s="181">
        <v>0.68651398747907988</v>
      </c>
      <c r="D4579" s="181">
        <v>1.4698614111640063E-3</v>
      </c>
      <c r="E4579" s="182">
        <v>0.66624987067685759</v>
      </c>
      <c r="F4579" s="183">
        <v>0.85271397416955264</v>
      </c>
      <c r="G4579" s="183">
        <v>0</v>
      </c>
      <c r="H4579" s="183">
        <v>0.21236751176818075</v>
      </c>
      <c r="I4579" s="191"/>
      <c r="J4579" s="191"/>
    </row>
    <row r="4580" spans="2:10">
      <c r="B4580" s="168">
        <v>4576</v>
      </c>
      <c r="C4580" s="181">
        <v>0.62141198635432859</v>
      </c>
      <c r="D4580" s="181">
        <v>1.5252994484859855E-3</v>
      </c>
      <c r="E4580" s="182">
        <v>0.58205505836494031</v>
      </c>
      <c r="F4580" s="183">
        <v>0.8734423692793768</v>
      </c>
      <c r="G4580" s="183">
        <v>0</v>
      </c>
      <c r="H4580" s="183">
        <v>0.24109027859674306</v>
      </c>
      <c r="I4580" s="191"/>
      <c r="J4580" s="191"/>
    </row>
    <row r="4581" spans="2:10">
      <c r="B4581" s="168">
        <v>4577</v>
      </c>
      <c r="C4581" s="181">
        <v>0.54910526791932135</v>
      </c>
      <c r="D4581" s="181">
        <v>1.2890219921607949E-3</v>
      </c>
      <c r="E4581" s="182">
        <v>0.50461503788471085</v>
      </c>
      <c r="F4581" s="183">
        <v>0.86586346007345705</v>
      </c>
      <c r="G4581" s="183">
        <v>1.5919934247284257E-6</v>
      </c>
      <c r="H4581" s="183">
        <v>0.28604385991915598</v>
      </c>
      <c r="I4581" s="191"/>
      <c r="J4581" s="191"/>
    </row>
    <row r="4582" spans="2:10">
      <c r="B4582" s="168">
        <v>4578</v>
      </c>
      <c r="C4582" s="181">
        <v>0.49313245864958166</v>
      </c>
      <c r="D4582" s="181">
        <v>1.3067822710050032E-3</v>
      </c>
      <c r="E4582" s="182">
        <v>0.43138599845836695</v>
      </c>
      <c r="F4582" s="183">
        <v>0.84887375447547608</v>
      </c>
      <c r="G4582" s="183">
        <v>1.6258656252545693E-6</v>
      </c>
      <c r="H4582" s="183">
        <v>0.34615955577505036</v>
      </c>
      <c r="I4582" s="191"/>
      <c r="J4582" s="191"/>
    </row>
    <row r="4583" spans="2:10">
      <c r="B4583" s="168">
        <v>4579</v>
      </c>
      <c r="C4583" s="181">
        <v>0.42908107634512932</v>
      </c>
      <c r="D4583" s="181">
        <v>1.3387999385232267E-3</v>
      </c>
      <c r="E4583" s="182">
        <v>0.37082858282048153</v>
      </c>
      <c r="F4583" s="183">
        <v>0.79845355569902976</v>
      </c>
      <c r="G4583" s="183">
        <v>3.498998314349935E-5</v>
      </c>
      <c r="H4583" s="183">
        <v>0.43217693635051968</v>
      </c>
      <c r="I4583" s="191"/>
      <c r="J4583" s="191"/>
    </row>
    <row r="4584" spans="2:10">
      <c r="B4584" s="168">
        <v>4580</v>
      </c>
      <c r="C4584" s="181">
        <v>0.34830601403379713</v>
      </c>
      <c r="D4584" s="181">
        <v>1.5147009364163313E-3</v>
      </c>
      <c r="E4584" s="182">
        <v>0.45588669973326357</v>
      </c>
      <c r="F4584" s="183">
        <v>0.71786703324636203</v>
      </c>
      <c r="G4584" s="183">
        <v>0</v>
      </c>
      <c r="H4584" s="183">
        <v>0.56390373267894167</v>
      </c>
      <c r="I4584" s="191"/>
      <c r="J4584" s="191"/>
    </row>
    <row r="4585" spans="2:10">
      <c r="B4585" s="168">
        <v>4581</v>
      </c>
      <c r="C4585" s="181">
        <v>0.27793446541555988</v>
      </c>
      <c r="D4585" s="181">
        <v>1.6436084696398803E-3</v>
      </c>
      <c r="E4585" s="182">
        <v>0.62791050618406641</v>
      </c>
      <c r="F4585" s="183">
        <v>0.63393494476844459</v>
      </c>
      <c r="G4585" s="183">
        <v>8.4003057304819559E-6</v>
      </c>
      <c r="H4585" s="183">
        <v>0.66193119798566469</v>
      </c>
      <c r="I4585" s="191"/>
      <c r="J4585" s="191"/>
    </row>
    <row r="4586" spans="2:10">
      <c r="B4586" s="168">
        <v>4582</v>
      </c>
      <c r="C4586" s="181">
        <v>0.23263225499482099</v>
      </c>
      <c r="D4586" s="181">
        <v>5.3941509295897278E-4</v>
      </c>
      <c r="E4586" s="182">
        <v>0.60839628951197</v>
      </c>
      <c r="F4586" s="183">
        <v>0.55575777318695319</v>
      </c>
      <c r="G4586" s="183">
        <v>8.4680501315342293E-7</v>
      </c>
      <c r="H4586" s="183">
        <v>0.47426841992499169</v>
      </c>
      <c r="I4586" s="191"/>
      <c r="J4586" s="191"/>
    </row>
    <row r="4587" spans="2:10">
      <c r="B4587" s="168">
        <v>4583</v>
      </c>
      <c r="C4587" s="181">
        <v>0.19708752255246287</v>
      </c>
      <c r="D4587" s="181">
        <v>1.9162322233253349E-4</v>
      </c>
      <c r="E4587" s="182">
        <v>0.59449446157300212</v>
      </c>
      <c r="F4587" s="183">
        <v>0.48775771816414404</v>
      </c>
      <c r="G4587" s="183">
        <v>5.419552084181898E-7</v>
      </c>
      <c r="H4587" s="183">
        <v>0.21318711890186726</v>
      </c>
      <c r="I4587" s="191"/>
      <c r="J4587" s="191"/>
    </row>
    <row r="4588" spans="2:10">
      <c r="B4588" s="168">
        <v>4584</v>
      </c>
      <c r="C4588" s="181">
        <v>0.17880984903807168</v>
      </c>
      <c r="D4588" s="181">
        <v>2.2401250472401838E-4</v>
      </c>
      <c r="E4588" s="182">
        <v>0.58025155418890229</v>
      </c>
      <c r="F4588" s="183">
        <v>0.43672175348451187</v>
      </c>
      <c r="G4588" s="183">
        <v>6.1308682952307664E-6</v>
      </c>
      <c r="H4588" s="183">
        <v>0.11423984481446328</v>
      </c>
      <c r="I4588" s="191"/>
      <c r="J4588" s="191"/>
    </row>
    <row r="4589" spans="2:10">
      <c r="B4589" s="168">
        <v>4585</v>
      </c>
      <c r="C4589" s="181">
        <v>0.16448007788536895</v>
      </c>
      <c r="D4589" s="181">
        <v>2.721841868401522E-4</v>
      </c>
      <c r="E4589" s="182">
        <v>0.57247952955871129</v>
      </c>
      <c r="F4589" s="183">
        <v>0.3984830735740803</v>
      </c>
      <c r="G4589" s="183">
        <v>1.9374898700950312E-5</v>
      </c>
      <c r="H4589" s="183">
        <v>9.5344425079378459E-2</v>
      </c>
      <c r="I4589" s="191"/>
      <c r="J4589" s="191"/>
    </row>
    <row r="4590" spans="2:10">
      <c r="B4590" s="168">
        <v>4586</v>
      </c>
      <c r="C4590" s="181">
        <v>0.15352859227821214</v>
      </c>
      <c r="D4590" s="181">
        <v>3.7711388767130256E-4</v>
      </c>
      <c r="E4590" s="182">
        <v>0.56913914481383288</v>
      </c>
      <c r="F4590" s="183">
        <v>0.36393978201797489</v>
      </c>
      <c r="G4590" s="183">
        <v>1.079168308762721E-4</v>
      </c>
      <c r="H4590" s="183">
        <v>9.2088930020175222E-2</v>
      </c>
      <c r="I4590" s="191"/>
      <c r="J4590" s="191"/>
    </row>
    <row r="4591" spans="2:10">
      <c r="B4591" s="168">
        <v>4587</v>
      </c>
      <c r="C4591" s="181">
        <v>0.14749558587308309</v>
      </c>
      <c r="D4591" s="181">
        <v>4.9147065652387556E-4</v>
      </c>
      <c r="E4591" s="182">
        <v>0.57585313162640217</v>
      </c>
      <c r="F4591" s="183">
        <v>0.33953361550564892</v>
      </c>
      <c r="G4591" s="183">
        <v>2.029622255526122E-4</v>
      </c>
      <c r="H4591" s="183">
        <v>9.1716525659604198E-2</v>
      </c>
      <c r="I4591" s="191"/>
      <c r="J4591" s="191"/>
    </row>
    <row r="4592" spans="2:10">
      <c r="B4592" s="168">
        <v>4588</v>
      </c>
      <c r="C4592" s="181">
        <v>0.15058212971597476</v>
      </c>
      <c r="D4592" s="181">
        <v>5.9778111041806849E-4</v>
      </c>
      <c r="E4592" s="182">
        <v>0.60469726527775214</v>
      </c>
      <c r="F4592" s="183">
        <v>0.31095998838591321</v>
      </c>
      <c r="G4592" s="183">
        <v>3.398059156782054E-4</v>
      </c>
      <c r="H4592" s="183">
        <v>9.1840631044569493E-2</v>
      </c>
      <c r="I4592" s="191"/>
      <c r="J4592" s="191"/>
    </row>
    <row r="4593" spans="2:10">
      <c r="B4593" s="168">
        <v>4589</v>
      </c>
      <c r="C4593" s="181">
        <v>0.15823627484822084</v>
      </c>
      <c r="D4593" s="181">
        <v>5.7688244314420506E-4</v>
      </c>
      <c r="E4593" s="182">
        <v>0.60371624640075128</v>
      </c>
      <c r="F4593" s="183">
        <v>0.28504883084633831</v>
      </c>
      <c r="G4593" s="183">
        <v>4.3776431959979335E-4</v>
      </c>
      <c r="H4593" s="183">
        <v>0.10001615045912376</v>
      </c>
      <c r="I4593" s="191"/>
      <c r="J4593" s="191"/>
    </row>
    <row r="4594" spans="2:10">
      <c r="B4594" s="168">
        <v>4590</v>
      </c>
      <c r="C4594" s="181">
        <v>0.20448919164644741</v>
      </c>
      <c r="D4594" s="181">
        <v>2.1600645290029779E-3</v>
      </c>
      <c r="E4594" s="182">
        <v>0.47175892547459281</v>
      </c>
      <c r="F4594" s="183">
        <v>0.28150809933326953</v>
      </c>
      <c r="G4594" s="183">
        <v>4.7204298653224391E-4</v>
      </c>
      <c r="H4594" s="183">
        <v>0.17731369439856043</v>
      </c>
      <c r="I4594" s="191"/>
      <c r="J4594" s="191"/>
    </row>
    <row r="4595" spans="2:10">
      <c r="B4595" s="168">
        <v>4591</v>
      </c>
      <c r="C4595" s="181">
        <v>0.28355777495024648</v>
      </c>
      <c r="D4595" s="181">
        <v>2.7835428529981955E-3</v>
      </c>
      <c r="E4595" s="182">
        <v>0.61622290151613834</v>
      </c>
      <c r="F4595" s="183">
        <v>0.31771310728451341</v>
      </c>
      <c r="G4595" s="183">
        <v>2.3805382529768998E-4</v>
      </c>
      <c r="H4595" s="183">
        <v>0.26418816951966473</v>
      </c>
      <c r="I4595" s="191"/>
      <c r="J4595" s="191"/>
    </row>
    <row r="4596" spans="2:10">
      <c r="B4596" s="168">
        <v>4592</v>
      </c>
      <c r="C4596" s="181">
        <v>0.37434302784689072</v>
      </c>
      <c r="D4596" s="181">
        <v>2.2474722024695627E-3</v>
      </c>
      <c r="E4596" s="182">
        <v>0.76287333196948814</v>
      </c>
      <c r="F4596" s="183">
        <v>0.37760046980376982</v>
      </c>
      <c r="G4596" s="183">
        <v>1.3271128166140436E-4</v>
      </c>
      <c r="H4596" s="183">
        <v>0.26874760907491752</v>
      </c>
      <c r="I4596" s="191"/>
      <c r="J4596" s="191"/>
    </row>
    <row r="4597" spans="2:10">
      <c r="B4597" s="168">
        <v>4593</v>
      </c>
      <c r="C4597" s="181">
        <v>0.45769999199479044</v>
      </c>
      <c r="D4597" s="181">
        <v>1.912568355369752E-3</v>
      </c>
      <c r="E4597" s="182">
        <v>0.8776530831534729</v>
      </c>
      <c r="F4597" s="183">
        <v>0.44136728507224082</v>
      </c>
      <c r="G4597" s="183">
        <v>1.3918087196189649E-4</v>
      </c>
      <c r="H4597" s="183">
        <v>0.25291821860876901</v>
      </c>
      <c r="I4597" s="191"/>
      <c r="J4597" s="191"/>
    </row>
    <row r="4598" spans="2:10">
      <c r="B4598" s="168">
        <v>4594</v>
      </c>
      <c r="C4598" s="181">
        <v>0.52282015953131733</v>
      </c>
      <c r="D4598" s="181">
        <v>1.8041580577733969E-3</v>
      </c>
      <c r="E4598" s="182">
        <v>0.94112849029658685</v>
      </c>
      <c r="F4598" s="183">
        <v>0.50870341199675906</v>
      </c>
      <c r="G4598" s="183">
        <v>8.4409523711133133E-5</v>
      </c>
      <c r="H4598" s="183">
        <v>0.23671016117911237</v>
      </c>
      <c r="I4598" s="191"/>
      <c r="J4598" s="191"/>
    </row>
    <row r="4599" spans="2:10">
      <c r="B4599" s="168">
        <v>4595</v>
      </c>
      <c r="C4599" s="181">
        <v>0.56255743161919725</v>
      </c>
      <c r="D4599" s="181">
        <v>1.6242042371009909E-3</v>
      </c>
      <c r="E4599" s="182">
        <v>0.964763287862759</v>
      </c>
      <c r="F4599" s="183">
        <v>0.56273008695775872</v>
      </c>
      <c r="G4599" s="183">
        <v>9.3859867657925322E-5</v>
      </c>
      <c r="H4599" s="183">
        <v>0.22057707857335088</v>
      </c>
      <c r="I4599" s="191"/>
      <c r="J4599" s="191"/>
    </row>
    <row r="4600" spans="2:10">
      <c r="B4600" s="168">
        <v>4596</v>
      </c>
      <c r="C4600" s="181">
        <v>0.59319924012316105</v>
      </c>
      <c r="D4600" s="181">
        <v>1.5519059945016762E-3</v>
      </c>
      <c r="E4600" s="182">
        <v>0.9578345692527388</v>
      </c>
      <c r="F4600" s="183">
        <v>0.61071914638249547</v>
      </c>
      <c r="G4600" s="183">
        <v>9.6129305093176499E-5</v>
      </c>
      <c r="H4600" s="183">
        <v>0.21005528819925395</v>
      </c>
      <c r="I4600" s="191"/>
      <c r="J4600" s="191"/>
    </row>
    <row r="4601" spans="2:10">
      <c r="B4601" s="168">
        <v>4597</v>
      </c>
      <c r="C4601" s="181">
        <v>0.5989398553775841</v>
      </c>
      <c r="D4601" s="181">
        <v>1.5257935014540366E-3</v>
      </c>
      <c r="E4601" s="182">
        <v>0.90228099157943198</v>
      </c>
      <c r="F4601" s="183">
        <v>0.65361607931944843</v>
      </c>
      <c r="G4601" s="183">
        <v>1.6394145054650267E-5</v>
      </c>
      <c r="H4601" s="183">
        <v>0.20262634161934512</v>
      </c>
      <c r="I4601" s="191"/>
      <c r="J4601" s="191"/>
    </row>
    <row r="4602" spans="2:10">
      <c r="B4602" s="168">
        <v>4598</v>
      </c>
      <c r="C4602" s="181">
        <v>0.59261023999568618</v>
      </c>
      <c r="D4602" s="181">
        <v>1.5337819734472038E-3</v>
      </c>
      <c r="E4602" s="182">
        <v>0.781493319600012</v>
      </c>
      <c r="F4602" s="183">
        <v>0.6817470072642885</v>
      </c>
      <c r="G4602" s="183">
        <v>6.5034625010182772E-6</v>
      </c>
      <c r="H4602" s="183">
        <v>0.20144958970689167</v>
      </c>
      <c r="I4602" s="191"/>
      <c r="J4602" s="191"/>
    </row>
    <row r="4603" spans="2:10">
      <c r="B4603" s="168">
        <v>4599</v>
      </c>
      <c r="C4603" s="181">
        <v>0.57340531746091628</v>
      </c>
      <c r="D4603" s="181">
        <v>1.5271642281786918E-3</v>
      </c>
      <c r="E4603" s="182">
        <v>0.66624987067685759</v>
      </c>
      <c r="F4603" s="183">
        <v>0.72161182491177189</v>
      </c>
      <c r="G4603" s="183">
        <v>6.1308682952307783E-6</v>
      </c>
      <c r="H4603" s="183">
        <v>0.21284038239277134</v>
      </c>
      <c r="I4603" s="191"/>
      <c r="J4603" s="191"/>
    </row>
    <row r="4604" spans="2:10">
      <c r="B4604" s="168">
        <v>4600</v>
      </c>
      <c r="C4604" s="181">
        <v>0.51758968892906276</v>
      </c>
      <c r="D4604" s="181">
        <v>1.4985358461538849E-3</v>
      </c>
      <c r="E4604" s="182">
        <v>0.58205505836494031</v>
      </c>
      <c r="F4604" s="183">
        <v>0.74454882038304304</v>
      </c>
      <c r="G4604" s="183">
        <v>2.9130092452477701E-6</v>
      </c>
      <c r="H4604" s="183">
        <v>0.24050132930362769</v>
      </c>
      <c r="I4604" s="191"/>
      <c r="J4604" s="191"/>
    </row>
    <row r="4605" spans="2:10">
      <c r="B4605" s="168">
        <v>4601</v>
      </c>
      <c r="C4605" s="181">
        <v>0.44370806487717357</v>
      </c>
      <c r="D4605" s="181">
        <v>1.4165101662554536E-3</v>
      </c>
      <c r="E4605" s="182">
        <v>0.50461503788471085</v>
      </c>
      <c r="F4605" s="183">
        <v>0.72746430731438505</v>
      </c>
      <c r="G4605" s="183">
        <v>1.1482675978360404E-5</v>
      </c>
      <c r="H4605" s="183">
        <v>0.2868386812581199</v>
      </c>
      <c r="I4605" s="191"/>
      <c r="J4605" s="191"/>
    </row>
    <row r="4606" spans="2:10">
      <c r="B4606" s="168">
        <v>4602</v>
      </c>
      <c r="C4606" s="181">
        <v>0.38386317739272291</v>
      </c>
      <c r="D4606" s="181">
        <v>1.4512938582164582E-3</v>
      </c>
      <c r="E4606" s="182">
        <v>0.43138599845836695</v>
      </c>
      <c r="F4606" s="183">
        <v>0.69062784713298797</v>
      </c>
      <c r="G4606" s="183">
        <v>0</v>
      </c>
      <c r="H4606" s="183">
        <v>0.34713625721621627</v>
      </c>
      <c r="I4606" s="191"/>
      <c r="J4606" s="191"/>
    </row>
    <row r="4607" spans="2:10">
      <c r="B4607" s="168">
        <v>4603</v>
      </c>
      <c r="C4607" s="181">
        <v>0.32348389733230454</v>
      </c>
      <c r="D4607" s="181">
        <v>1.4861051934661844E-3</v>
      </c>
      <c r="E4607" s="182">
        <v>0.37082858282048153</v>
      </c>
      <c r="F4607" s="183">
        <v>0.6358419194713637</v>
      </c>
      <c r="G4607" s="183">
        <v>4.4846793496605205E-5</v>
      </c>
      <c r="H4607" s="183">
        <v>0.43231030333137832</v>
      </c>
      <c r="I4607" s="191"/>
      <c r="J4607" s="191"/>
    </row>
    <row r="4608" spans="2:10">
      <c r="B4608" s="168">
        <v>4604</v>
      </c>
      <c r="C4608" s="181">
        <v>0.26177050070458296</v>
      </c>
      <c r="D4608" s="181">
        <v>1.6572504907070562E-3</v>
      </c>
      <c r="E4608" s="182">
        <v>0.45619201774491214</v>
      </c>
      <c r="F4608" s="183">
        <v>0.56471583804994885</v>
      </c>
      <c r="G4608" s="183">
        <v>4.0646640631364232E-7</v>
      </c>
      <c r="H4608" s="183">
        <v>0.56459552978930616</v>
      </c>
      <c r="I4608" s="191"/>
      <c r="J4608" s="191"/>
    </row>
    <row r="4609" spans="2:10">
      <c r="B4609" s="168">
        <v>4605</v>
      </c>
      <c r="C4609" s="181">
        <v>0.2058617084441115</v>
      </c>
      <c r="D4609" s="181">
        <v>1.8723045554765985E-3</v>
      </c>
      <c r="E4609" s="182">
        <v>0.62791050618406641</v>
      </c>
      <c r="F4609" s="183">
        <v>0.48399137934630782</v>
      </c>
      <c r="G4609" s="183">
        <v>9.4842161473183201E-6</v>
      </c>
      <c r="H4609" s="183">
        <v>0.6615017245532584</v>
      </c>
      <c r="I4609" s="191"/>
      <c r="J4609" s="191"/>
    </row>
    <row r="4610" spans="2:10">
      <c r="B4610" s="168">
        <v>4606</v>
      </c>
      <c r="C4610" s="181">
        <v>0.1634593740531835</v>
      </c>
      <c r="D4610" s="181">
        <v>7.1457450303294553E-4</v>
      </c>
      <c r="E4610" s="182">
        <v>0.60839628951197</v>
      </c>
      <c r="F4610" s="183">
        <v>0.40725355754691184</v>
      </c>
      <c r="G4610" s="183">
        <v>5.1384128198149675E-5</v>
      </c>
      <c r="H4610" s="183">
        <v>0.47106443698008749</v>
      </c>
      <c r="I4610" s="191"/>
      <c r="J4610" s="191"/>
    </row>
    <row r="4611" spans="2:10">
      <c r="B4611" s="168">
        <v>4607</v>
      </c>
      <c r="C4611" s="181">
        <v>0.13497660487857441</v>
      </c>
      <c r="D4611" s="181">
        <v>4.4979704576469172E-4</v>
      </c>
      <c r="E4611" s="182">
        <v>0.59449446157300212</v>
      </c>
      <c r="F4611" s="183">
        <v>0.34365739572565962</v>
      </c>
      <c r="G4611" s="183">
        <v>1.0039720235946968E-4</v>
      </c>
      <c r="H4611" s="183">
        <v>0.21137193431252779</v>
      </c>
      <c r="I4611" s="191"/>
      <c r="J4611" s="191"/>
    </row>
    <row r="4612" spans="2:10">
      <c r="B4612" s="168">
        <v>4608</v>
      </c>
      <c r="C4612" s="181">
        <v>0.12082156054566427</v>
      </c>
      <c r="D4612" s="181">
        <v>6.0591385575489167E-4</v>
      </c>
      <c r="E4612" s="182">
        <v>0.58025155418890229</v>
      </c>
      <c r="F4612" s="183">
        <v>0.30461147329671823</v>
      </c>
      <c r="G4612" s="183">
        <v>1.6997070224015483E-4</v>
      </c>
      <c r="H4612" s="183">
        <v>0.11369402809650649</v>
      </c>
      <c r="I4612" s="191"/>
      <c r="J4612" s="191"/>
    </row>
    <row r="4613" spans="2:10">
      <c r="B4613" s="168">
        <v>4609</v>
      </c>
      <c r="C4613" s="181">
        <v>0.11115083093507844</v>
      </c>
      <c r="D4613" s="181">
        <v>8.6377136198244201E-4</v>
      </c>
      <c r="E4613" s="182">
        <v>0.57247952955871129</v>
      </c>
      <c r="F4613" s="183">
        <v>0.26855402024529118</v>
      </c>
      <c r="G4613" s="183">
        <v>2.8835404307900325E-4</v>
      </c>
      <c r="H4613" s="183">
        <v>9.5388527916963853E-2</v>
      </c>
      <c r="I4613" s="191"/>
      <c r="J4613" s="191"/>
    </row>
    <row r="4614" spans="2:10">
      <c r="B4614" s="168">
        <v>4610</v>
      </c>
      <c r="C4614" s="181">
        <v>0.10298127296197185</v>
      </c>
      <c r="D4614" s="181">
        <v>1.1254458542562153E-3</v>
      </c>
      <c r="E4614" s="182">
        <v>0.56913914481383288</v>
      </c>
      <c r="F4614" s="183">
        <v>0.23637229659514039</v>
      </c>
      <c r="G4614" s="183">
        <v>6.7256641364697462E-4</v>
      </c>
      <c r="H4614" s="183">
        <v>9.2195217858756048E-2</v>
      </c>
      <c r="I4614" s="191"/>
      <c r="J4614" s="191"/>
    </row>
    <row r="4615" spans="2:10">
      <c r="B4615" s="168">
        <v>4611</v>
      </c>
      <c r="C4615" s="181">
        <v>0.10075528866147834</v>
      </c>
      <c r="D4615" s="181">
        <v>1.540265928801642E-3</v>
      </c>
      <c r="E4615" s="182">
        <v>0.57585313162640217</v>
      </c>
      <c r="F4615" s="183">
        <v>0.21130478764281543</v>
      </c>
      <c r="G4615" s="183">
        <v>1.1383430430818814E-3</v>
      </c>
      <c r="H4615" s="183">
        <v>9.1935893173753919E-2</v>
      </c>
      <c r="I4615" s="191"/>
      <c r="J4615" s="191"/>
    </row>
    <row r="4616" spans="2:10">
      <c r="B4616" s="168">
        <v>4612</v>
      </c>
      <c r="C4616" s="181">
        <v>0.10729394188887718</v>
      </c>
      <c r="D4616" s="181">
        <v>2.2550951985166492E-3</v>
      </c>
      <c r="E4616" s="182">
        <v>0.60469726527775214</v>
      </c>
      <c r="F4616" s="183">
        <v>0.18631598612887462</v>
      </c>
      <c r="G4616" s="183">
        <v>1.9520210441207404E-3</v>
      </c>
      <c r="H4616" s="183">
        <v>9.2207654858955129E-2</v>
      </c>
      <c r="I4616" s="191"/>
      <c r="J4616" s="191"/>
    </row>
    <row r="4617" spans="2:10">
      <c r="B4617" s="168">
        <v>4613</v>
      </c>
      <c r="C4617" s="181">
        <v>0.10691375123124851</v>
      </c>
      <c r="D4617" s="181">
        <v>2.6234121905958818E-3</v>
      </c>
      <c r="E4617" s="182">
        <v>0.6091468078254032</v>
      </c>
      <c r="F4617" s="183">
        <v>0.16122434436583188</v>
      </c>
      <c r="G4617" s="183">
        <v>2.997859107565747E-3</v>
      </c>
      <c r="H4617" s="183">
        <v>0.10056364308490875</v>
      </c>
      <c r="I4617" s="191"/>
      <c r="J4617" s="191"/>
    </row>
    <row r="4618" spans="2:10">
      <c r="B4618" s="168">
        <v>4614</v>
      </c>
      <c r="C4618" s="181">
        <v>0.14034675431372029</v>
      </c>
      <c r="D4618" s="181">
        <v>4.2388463949227387E-3</v>
      </c>
      <c r="E4618" s="182">
        <v>0.47175892547459281</v>
      </c>
      <c r="F4618" s="183">
        <v>0.15155756780294188</v>
      </c>
      <c r="G4618" s="183">
        <v>2.9529784418686144E-3</v>
      </c>
      <c r="H4618" s="183">
        <v>0.17789902725899376</v>
      </c>
      <c r="I4618" s="191"/>
      <c r="J4618" s="191"/>
    </row>
    <row r="4619" spans="2:10">
      <c r="B4619" s="168">
        <v>4615</v>
      </c>
      <c r="C4619" s="181">
        <v>0.19738753557067795</v>
      </c>
      <c r="D4619" s="181">
        <v>4.1783094126469113E-3</v>
      </c>
      <c r="E4619" s="182">
        <v>0.61622290151613834</v>
      </c>
      <c r="F4619" s="183">
        <v>0.17306045375958715</v>
      </c>
      <c r="G4619" s="183">
        <v>1.5298379367629724E-3</v>
      </c>
      <c r="H4619" s="183">
        <v>0.2632819444129601</v>
      </c>
      <c r="I4619" s="191"/>
      <c r="J4619" s="191"/>
    </row>
    <row r="4620" spans="2:10">
      <c r="B4620" s="168">
        <v>4616</v>
      </c>
      <c r="C4620" s="181">
        <v>0.26347289511551297</v>
      </c>
      <c r="D4620" s="181">
        <v>3.0602683849260785E-3</v>
      </c>
      <c r="E4620" s="182">
        <v>0.76287333196948814</v>
      </c>
      <c r="F4620" s="183">
        <v>0.2190323204873123</v>
      </c>
      <c r="G4620" s="183">
        <v>5.9208606519687299E-4</v>
      </c>
      <c r="H4620" s="183">
        <v>0.2707016293969759</v>
      </c>
      <c r="I4620" s="191"/>
      <c r="J4620" s="191"/>
    </row>
    <row r="4621" spans="2:10">
      <c r="B4621" s="168">
        <v>4617</v>
      </c>
      <c r="C4621" s="181">
        <v>0.34433412902898036</v>
      </c>
      <c r="D4621" s="181">
        <v>2.2492851959067688E-3</v>
      </c>
      <c r="E4621" s="182">
        <v>0.8776530831534729</v>
      </c>
      <c r="F4621" s="183">
        <v>0.28612301672683105</v>
      </c>
      <c r="G4621" s="183">
        <v>2.6189985446808955E-4</v>
      </c>
      <c r="H4621" s="183">
        <v>0.25453299990412054</v>
      </c>
      <c r="I4621" s="191"/>
      <c r="J4621" s="191"/>
    </row>
    <row r="4622" spans="2:10">
      <c r="B4622" s="168">
        <v>4618</v>
      </c>
      <c r="C4622" s="181">
        <v>0.404995784189015</v>
      </c>
      <c r="D4622" s="181">
        <v>1.9312849847939845E-3</v>
      </c>
      <c r="E4622" s="182">
        <v>0.94112849029658685</v>
      </c>
      <c r="F4622" s="183">
        <v>0.36623157162551062</v>
      </c>
      <c r="G4622" s="183">
        <v>1.6221396831966956E-4</v>
      </c>
      <c r="H4622" s="183">
        <v>0.23784969029664377</v>
      </c>
      <c r="I4622" s="191"/>
      <c r="J4622" s="191"/>
    </row>
    <row r="4623" spans="2:10">
      <c r="B4623" s="168">
        <v>4619</v>
      </c>
      <c r="C4623" s="181">
        <v>0.43877383297238814</v>
      </c>
      <c r="D4623" s="181">
        <v>1.6813743482295323E-3</v>
      </c>
      <c r="E4623" s="182">
        <v>0.964763287862759</v>
      </c>
      <c r="F4623" s="183">
        <v>0.43493354668576789</v>
      </c>
      <c r="G4623" s="183">
        <v>1.2556424735038948E-4</v>
      </c>
      <c r="H4623" s="183">
        <v>0.22086753986168828</v>
      </c>
      <c r="I4623" s="191"/>
      <c r="J4623" s="191"/>
    </row>
    <row r="4624" spans="2:10">
      <c r="B4624" s="168">
        <v>4620</v>
      </c>
      <c r="C4624" s="181">
        <v>0.4781470844711192</v>
      </c>
      <c r="D4624" s="181">
        <v>1.5869447836639467E-3</v>
      </c>
      <c r="E4624" s="182">
        <v>0.9578345692527388</v>
      </c>
      <c r="F4624" s="183">
        <v>0.49904980505343294</v>
      </c>
      <c r="G4624" s="183">
        <v>1.4040027118083736E-4</v>
      </c>
      <c r="H4624" s="183">
        <v>0.21030508667133752</v>
      </c>
      <c r="I4624" s="191"/>
      <c r="J4624" s="191"/>
    </row>
    <row r="4625" spans="2:10">
      <c r="B4625" s="168">
        <v>4621</v>
      </c>
      <c r="C4625" s="181">
        <v>0.50018733692432105</v>
      </c>
      <c r="D4625" s="181">
        <v>1.5434554760343398E-3</v>
      </c>
      <c r="E4625" s="182">
        <v>0.90228099157943198</v>
      </c>
      <c r="F4625" s="183">
        <v>0.55830178514193329</v>
      </c>
      <c r="G4625" s="183">
        <v>2.3371818363034449E-6</v>
      </c>
      <c r="H4625" s="183">
        <v>0.2013296299886595</v>
      </c>
      <c r="I4625" s="191"/>
      <c r="J4625" s="191"/>
    </row>
    <row r="4626" spans="2:10">
      <c r="B4626" s="168">
        <v>4622</v>
      </c>
      <c r="C4626" s="181">
        <v>0.50956223195111172</v>
      </c>
      <c r="D4626" s="181">
        <v>1.5426342207785584E-3</v>
      </c>
      <c r="E4626" s="182">
        <v>0.781493319600012</v>
      </c>
      <c r="F4626" s="183">
        <v>0.60297347945451651</v>
      </c>
      <c r="G4626" s="183">
        <v>7.0792899099625977E-6</v>
      </c>
      <c r="H4626" s="183">
        <v>0.20013823593412775</v>
      </c>
      <c r="I4626" s="191"/>
      <c r="J4626" s="191"/>
    </row>
    <row r="4627" spans="2:10">
      <c r="B4627" s="168">
        <v>4623</v>
      </c>
      <c r="C4627" s="181">
        <v>0.50027800203349415</v>
      </c>
      <c r="D4627" s="181">
        <v>1.549805282386548E-3</v>
      </c>
      <c r="E4627" s="182">
        <v>0.66624987067685759</v>
      </c>
      <c r="F4627" s="183">
        <v>0.64831813443168607</v>
      </c>
      <c r="G4627" s="183">
        <v>0</v>
      </c>
      <c r="H4627" s="183">
        <v>0.21245086613121711</v>
      </c>
      <c r="I4627" s="191"/>
      <c r="J4627" s="191"/>
    </row>
    <row r="4628" spans="2:10">
      <c r="B4628" s="168">
        <v>4624</v>
      </c>
      <c r="C4628" s="181">
        <v>0.45995260344735361</v>
      </c>
      <c r="D4628" s="181">
        <v>1.5360144382837904E-3</v>
      </c>
      <c r="E4628" s="182">
        <v>0.58205505836494031</v>
      </c>
      <c r="F4628" s="183">
        <v>0.68377081924652594</v>
      </c>
      <c r="G4628" s="183">
        <v>8.6035389336387632E-6</v>
      </c>
      <c r="H4628" s="183">
        <v>0.24043940891965776</v>
      </c>
      <c r="I4628" s="191"/>
      <c r="J4628" s="191"/>
    </row>
    <row r="4629" spans="2:10">
      <c r="B4629" s="168">
        <v>4625</v>
      </c>
      <c r="C4629" s="181">
        <v>0.40919311707440598</v>
      </c>
      <c r="D4629" s="181">
        <v>1.4438155293416187E-3</v>
      </c>
      <c r="E4629" s="182">
        <v>0.50461503788471085</v>
      </c>
      <c r="F4629" s="183">
        <v>0.69559717208966199</v>
      </c>
      <c r="G4629" s="183">
        <v>7.6889895194330737E-6</v>
      </c>
      <c r="H4629" s="183">
        <v>0.28556190411002297</v>
      </c>
      <c r="I4629" s="191"/>
      <c r="J4629" s="191"/>
    </row>
    <row r="4630" spans="2:10">
      <c r="B4630" s="168">
        <v>4626</v>
      </c>
      <c r="C4630" s="181">
        <v>0.36539909437694823</v>
      </c>
      <c r="D4630" s="181">
        <v>1.455483474624476E-3</v>
      </c>
      <c r="E4630" s="182">
        <v>0.43138599845836695</v>
      </c>
      <c r="F4630" s="183">
        <v>0.69014060568459623</v>
      </c>
      <c r="G4630" s="183">
        <v>9.1454941420569527E-7</v>
      </c>
      <c r="H4630" s="183">
        <v>0.34575980765517644</v>
      </c>
      <c r="I4630" s="191"/>
      <c r="J4630" s="191"/>
    </row>
    <row r="4631" spans="2:10">
      <c r="B4631" s="168">
        <v>4627</v>
      </c>
      <c r="C4631" s="181">
        <v>0.31538576164607984</v>
      </c>
      <c r="D4631" s="181">
        <v>1.4785012770225222E-3</v>
      </c>
      <c r="E4631" s="182">
        <v>0.37082858282048153</v>
      </c>
      <c r="F4631" s="183">
        <v>0.6501555721642942</v>
      </c>
      <c r="G4631" s="183">
        <v>4.4643560293448349E-5</v>
      </c>
      <c r="H4631" s="183">
        <v>0.43337600429879197</v>
      </c>
      <c r="I4631" s="191"/>
      <c r="J4631" s="191"/>
    </row>
    <row r="4632" spans="2:10">
      <c r="B4632" s="168">
        <v>4628</v>
      </c>
      <c r="C4632" s="181">
        <v>0.25334117789922517</v>
      </c>
      <c r="D4632" s="181">
        <v>1.6523111877542382E-3</v>
      </c>
      <c r="E4632" s="182">
        <v>0.45730168339602684</v>
      </c>
      <c r="F4632" s="183">
        <v>0.57500206938852083</v>
      </c>
      <c r="G4632" s="183">
        <v>0</v>
      </c>
      <c r="H4632" s="183">
        <v>0.56608929289832322</v>
      </c>
      <c r="I4632" s="191"/>
      <c r="J4632" s="191"/>
    </row>
    <row r="4633" spans="2:10">
      <c r="B4633" s="168">
        <v>4629</v>
      </c>
      <c r="C4633" s="181">
        <v>0.19550940832163585</v>
      </c>
      <c r="D4633" s="181">
        <v>1.8262386516710387E-3</v>
      </c>
      <c r="E4633" s="182">
        <v>0.62791050618406641</v>
      </c>
      <c r="F4633" s="183">
        <v>0.49059501272023326</v>
      </c>
      <c r="G4633" s="183">
        <v>7.8922227225898946E-6</v>
      </c>
      <c r="H4633" s="183">
        <v>0.66818171674529148</v>
      </c>
      <c r="I4633" s="191"/>
      <c r="J4633" s="191"/>
    </row>
    <row r="4634" spans="2:10">
      <c r="B4634" s="168">
        <v>4630</v>
      </c>
      <c r="C4634" s="181">
        <v>0.15382697068879533</v>
      </c>
      <c r="D4634" s="181">
        <v>6.6390492156939772E-4</v>
      </c>
      <c r="E4634" s="182">
        <v>0.60839628951197</v>
      </c>
      <c r="F4634" s="183">
        <v>0.41612077961527771</v>
      </c>
      <c r="G4634" s="183">
        <v>1.0771359767311524E-5</v>
      </c>
      <c r="H4634" s="183">
        <v>0.47834034671357545</v>
      </c>
      <c r="I4634" s="191"/>
      <c r="J4634" s="191"/>
    </row>
    <row r="4635" spans="2:10">
      <c r="B4635" s="168">
        <v>4631</v>
      </c>
      <c r="C4635" s="181">
        <v>0.1273579336803258</v>
      </c>
      <c r="D4635" s="181">
        <v>2.3973523075773855E-4</v>
      </c>
      <c r="E4635" s="182">
        <v>0.59449446157300212</v>
      </c>
      <c r="F4635" s="183">
        <v>0.35445248461593765</v>
      </c>
      <c r="G4635" s="183">
        <v>1.4192452020451343E-5</v>
      </c>
      <c r="H4635" s="183">
        <v>0.21443223021257796</v>
      </c>
      <c r="I4635" s="191"/>
      <c r="J4635" s="191"/>
    </row>
    <row r="4636" spans="2:10">
      <c r="B4636" s="168">
        <v>4632</v>
      </c>
      <c r="C4636" s="181">
        <v>0.11216947305651294</v>
      </c>
      <c r="D4636" s="181">
        <v>3.2736657039306378E-4</v>
      </c>
      <c r="E4636" s="182">
        <v>0.58025155418890229</v>
      </c>
      <c r="F4636" s="183">
        <v>0.30441879004085859</v>
      </c>
      <c r="G4636" s="183">
        <v>2.7707460030379978E-5</v>
      </c>
      <c r="H4636" s="183">
        <v>0.11424293201309428</v>
      </c>
      <c r="I4636" s="191"/>
      <c r="J4636" s="191"/>
    </row>
    <row r="4637" spans="2:10">
      <c r="B4637" s="168">
        <v>4633</v>
      </c>
      <c r="C4637" s="181">
        <v>0.10430454477505596</v>
      </c>
      <c r="D4637" s="181">
        <v>4.4911888540258066E-4</v>
      </c>
      <c r="E4637" s="182">
        <v>0.57247952955871129</v>
      </c>
      <c r="F4637" s="183">
        <v>0.26638375657744123</v>
      </c>
      <c r="G4637" s="183">
        <v>1.1093145672309832E-4</v>
      </c>
      <c r="H4637" s="183">
        <v>9.5464296591935546E-2</v>
      </c>
      <c r="I4637" s="191"/>
      <c r="J4637" s="191"/>
    </row>
    <row r="4638" spans="2:10">
      <c r="B4638" s="168">
        <v>4634</v>
      </c>
      <c r="C4638" s="181">
        <v>9.7240082134315953E-2</v>
      </c>
      <c r="D4638" s="181">
        <v>5.9747875162700676E-4</v>
      </c>
      <c r="E4638" s="182">
        <v>0.56913914481383288</v>
      </c>
      <c r="F4638" s="183">
        <v>0.23242492722147676</v>
      </c>
      <c r="G4638" s="183">
        <v>2.9733017621842955E-4</v>
      </c>
      <c r="H4638" s="183">
        <v>9.2112745552471342E-2</v>
      </c>
      <c r="I4638" s="191"/>
      <c r="J4638" s="191"/>
    </row>
    <row r="4639" spans="2:10">
      <c r="B4639" s="168">
        <v>4635</v>
      </c>
      <c r="C4639" s="181">
        <v>9.4212565671484991E-2</v>
      </c>
      <c r="D4639" s="181">
        <v>8.1031755515104402E-4</v>
      </c>
      <c r="E4639" s="182">
        <v>0.57585313162640217</v>
      </c>
      <c r="F4639" s="183">
        <v>0.20779708360498608</v>
      </c>
      <c r="G4639" s="183">
        <v>4.8254336869534611E-4</v>
      </c>
      <c r="H4639" s="183">
        <v>9.1750749461570455E-2</v>
      </c>
      <c r="I4639" s="191"/>
      <c r="J4639" s="191"/>
    </row>
    <row r="4640" spans="2:10">
      <c r="B4640" s="168">
        <v>4636</v>
      </c>
      <c r="C4640" s="181">
        <v>9.9199218560447555E-2</v>
      </c>
      <c r="D4640" s="181">
        <v>1.1429873260335418E-3</v>
      </c>
      <c r="E4640" s="182">
        <v>0.60469726527775214</v>
      </c>
      <c r="F4640" s="183">
        <v>0.18316196566983606</v>
      </c>
      <c r="G4640" s="183">
        <v>7.3702521124821303E-4</v>
      </c>
      <c r="H4640" s="183">
        <v>9.1878118456517097E-2</v>
      </c>
      <c r="I4640" s="191"/>
      <c r="J4640" s="191"/>
    </row>
    <row r="4641" spans="2:10">
      <c r="B4641" s="168">
        <v>4637</v>
      </c>
      <c r="C4641" s="181">
        <v>0.10123524103938275</v>
      </c>
      <c r="D4641" s="181">
        <v>1.2523778860977237E-3</v>
      </c>
      <c r="E4641" s="182">
        <v>0.60995331690514187</v>
      </c>
      <c r="F4641" s="183">
        <v>0.16079646963180569</v>
      </c>
      <c r="G4641" s="183">
        <v>1.1469127098149951E-3</v>
      </c>
      <c r="H4641" s="183">
        <v>0.10017342117795329</v>
      </c>
      <c r="I4641" s="191"/>
      <c r="J4641" s="191"/>
    </row>
    <row r="4642" spans="2:10">
      <c r="B4642" s="168">
        <v>4638</v>
      </c>
      <c r="C4642" s="181">
        <v>0.14846516194451589</v>
      </c>
      <c r="D4642" s="181">
        <v>2.8920372334589393E-3</v>
      </c>
      <c r="E4642" s="182">
        <v>0.47175892547459281</v>
      </c>
      <c r="F4642" s="183">
        <v>0.16170803484350399</v>
      </c>
      <c r="G4642" s="183">
        <v>1.1127356594841211E-3</v>
      </c>
      <c r="H4642" s="183">
        <v>0.1779216961175126</v>
      </c>
      <c r="I4642" s="191"/>
      <c r="J4642" s="191"/>
    </row>
    <row r="4643" spans="2:10">
      <c r="B4643" s="168">
        <v>4639</v>
      </c>
      <c r="C4643" s="181">
        <v>0.23128633851046787</v>
      </c>
      <c r="D4643" s="181">
        <v>3.3954127235395447E-3</v>
      </c>
      <c r="E4643" s="182">
        <v>0.61622290151613834</v>
      </c>
      <c r="F4643" s="183">
        <v>0.20226394723905688</v>
      </c>
      <c r="G4643" s="183">
        <v>6.8394747302375544E-4</v>
      </c>
      <c r="H4643" s="183">
        <v>0.26465274881078921</v>
      </c>
      <c r="I4643" s="191"/>
      <c r="J4643" s="191"/>
    </row>
    <row r="4644" spans="2:10">
      <c r="B4644" s="168">
        <v>4640</v>
      </c>
      <c r="C4644" s="181">
        <v>0.31858513364939228</v>
      </c>
      <c r="D4644" s="181">
        <v>2.6880029014830836E-3</v>
      </c>
      <c r="E4644" s="182">
        <v>0.76287333196948814</v>
      </c>
      <c r="F4644" s="183">
        <v>0.26766389875968766</v>
      </c>
      <c r="G4644" s="183">
        <v>3.6541329927596467E-4</v>
      </c>
      <c r="H4644" s="183">
        <v>0.26956324695322187</v>
      </c>
      <c r="I4644" s="191"/>
      <c r="J4644" s="191"/>
    </row>
    <row r="4645" spans="2:10">
      <c r="B4645" s="168">
        <v>4641</v>
      </c>
      <c r="C4645" s="181">
        <v>0.40754504539162389</v>
      </c>
      <c r="D4645" s="181">
        <v>2.0591687381639207E-3</v>
      </c>
      <c r="E4645" s="182">
        <v>0.8776530831534729</v>
      </c>
      <c r="F4645" s="183">
        <v>0.3507410996556497</v>
      </c>
      <c r="G4645" s="183">
        <v>2.1596915055464868E-4</v>
      </c>
      <c r="H4645" s="183">
        <v>0.25305696613581263</v>
      </c>
      <c r="I4645" s="191"/>
      <c r="J4645" s="191"/>
    </row>
    <row r="4646" spans="2:10">
      <c r="B4646" s="168">
        <v>4642</v>
      </c>
      <c r="C4646" s="181">
        <v>0.48327993037631345</v>
      </c>
      <c r="D4646" s="181">
        <v>1.824870496900989E-3</v>
      </c>
      <c r="E4646" s="182">
        <v>0.94112849029658685</v>
      </c>
      <c r="F4646" s="183">
        <v>0.44645586058930409</v>
      </c>
      <c r="G4646" s="183">
        <v>1.3010312222089189E-4</v>
      </c>
      <c r="H4646" s="183">
        <v>0.23713592997316171</v>
      </c>
      <c r="I4646" s="191"/>
      <c r="J4646" s="191"/>
    </row>
    <row r="4647" spans="2:10">
      <c r="B4647" s="168">
        <v>4643</v>
      </c>
      <c r="C4647" s="181">
        <v>0.53320282280610021</v>
      </c>
      <c r="D4647" s="181">
        <v>1.6169452035703173E-3</v>
      </c>
      <c r="E4647" s="182">
        <v>0.964763287862759</v>
      </c>
      <c r="F4647" s="183">
        <v>0.51644235621318169</v>
      </c>
      <c r="G4647" s="183">
        <v>1.0913623009521298E-4</v>
      </c>
      <c r="H4647" s="183">
        <v>0.21940332565385334</v>
      </c>
      <c r="I4647" s="191"/>
      <c r="J4647" s="191"/>
    </row>
    <row r="4648" spans="2:10">
      <c r="B4648" s="168">
        <v>4644</v>
      </c>
      <c r="C4648" s="181">
        <v>0.56871709383185676</v>
      </c>
      <c r="D4648" s="181">
        <v>1.5317853445998282E-3</v>
      </c>
      <c r="E4648" s="182">
        <v>0.9578345692527388</v>
      </c>
      <c r="F4648" s="183">
        <v>0.57660824584356463</v>
      </c>
      <c r="G4648" s="183">
        <v>1.2481905893881447E-4</v>
      </c>
      <c r="H4648" s="183">
        <v>0.20889714768426149</v>
      </c>
      <c r="I4648" s="191"/>
      <c r="J4648" s="191"/>
    </row>
    <row r="4649" spans="2:10">
      <c r="B4649" s="168">
        <v>4645</v>
      </c>
      <c r="C4649" s="181">
        <v>0.58233520398376271</v>
      </c>
      <c r="D4649" s="181">
        <v>1.4948578146953633E-3</v>
      </c>
      <c r="E4649" s="182">
        <v>0.90228099157943198</v>
      </c>
      <c r="F4649" s="183">
        <v>0.63582899117990799</v>
      </c>
      <c r="G4649" s="183">
        <v>1.0060043556262655E-5</v>
      </c>
      <c r="H4649" s="183">
        <v>0.20081724322159231</v>
      </c>
      <c r="I4649" s="191"/>
      <c r="J4649" s="191"/>
    </row>
    <row r="4650" spans="2:10">
      <c r="B4650" s="168">
        <v>4646</v>
      </c>
      <c r="C4650" s="181">
        <v>0.57657646747002456</v>
      </c>
      <c r="D4650" s="181">
        <v>1.4904209446655011E-3</v>
      </c>
      <c r="E4650" s="182">
        <v>0.781493319600012</v>
      </c>
      <c r="F4650" s="183">
        <v>0.67618639396958491</v>
      </c>
      <c r="G4650" s="183">
        <v>7.0115455089103368E-6</v>
      </c>
      <c r="H4650" s="183">
        <v>0.20049626276964591</v>
      </c>
      <c r="I4650" s="191"/>
      <c r="J4650" s="191"/>
    </row>
    <row r="4651" spans="2:10">
      <c r="B4651" s="168">
        <v>4647</v>
      </c>
      <c r="C4651" s="181">
        <v>0.56293448440562976</v>
      </c>
      <c r="D4651" s="181">
        <v>1.4951809237528221E-3</v>
      </c>
      <c r="E4651" s="182">
        <v>0.66624987067685759</v>
      </c>
      <c r="F4651" s="183">
        <v>0.71399175202585707</v>
      </c>
      <c r="G4651" s="183">
        <v>7.7228617199592012E-6</v>
      </c>
      <c r="H4651" s="183">
        <v>0.21215193709806329</v>
      </c>
      <c r="I4651" s="191"/>
      <c r="J4651" s="191"/>
    </row>
    <row r="4652" spans="2:10">
      <c r="B4652" s="168">
        <v>4648</v>
      </c>
      <c r="C4652" s="181">
        <v>0.5191525210174035</v>
      </c>
      <c r="D4652" s="181">
        <v>1.4677656060453257E-3</v>
      </c>
      <c r="E4652" s="182">
        <v>0.58205505836494031</v>
      </c>
      <c r="F4652" s="183">
        <v>0.7481207176973822</v>
      </c>
      <c r="G4652" s="183">
        <v>8.0615837252205862E-6</v>
      </c>
      <c r="H4652" s="183">
        <v>0.23971427006407883</v>
      </c>
      <c r="I4652" s="191"/>
      <c r="J4652" s="191"/>
    </row>
    <row r="4653" spans="2:10">
      <c r="B4653" s="168">
        <v>4649</v>
      </c>
      <c r="C4653" s="181">
        <v>0.46052269354431546</v>
      </c>
      <c r="D4653" s="181">
        <v>1.3878206924468361E-3</v>
      </c>
      <c r="E4653" s="182">
        <v>0.50461503788471085</v>
      </c>
      <c r="F4653" s="183">
        <v>0.75698256159650257</v>
      </c>
      <c r="G4653" s="183">
        <v>4.3017694668193782E-6</v>
      </c>
      <c r="H4653" s="183">
        <v>0.28585756953319519</v>
      </c>
      <c r="I4653" s="191"/>
      <c r="J4653" s="191"/>
    </row>
    <row r="4654" spans="2:10">
      <c r="B4654" s="168">
        <v>4650</v>
      </c>
      <c r="C4654" s="181">
        <v>0.39784344582409875</v>
      </c>
      <c r="D4654" s="181">
        <v>1.4117081426813485E-3</v>
      </c>
      <c r="E4654" s="182">
        <v>0.43138599845836695</v>
      </c>
      <c r="F4654" s="183">
        <v>0.74089993940251486</v>
      </c>
      <c r="G4654" s="183">
        <v>0</v>
      </c>
      <c r="H4654" s="183">
        <v>0.34632423577059407</v>
      </c>
      <c r="I4654" s="191"/>
      <c r="J4654" s="191"/>
    </row>
    <row r="4655" spans="2:10">
      <c r="B4655" s="168">
        <v>4651</v>
      </c>
      <c r="C4655" s="181">
        <v>0.3362697649358537</v>
      </c>
      <c r="D4655" s="181">
        <v>1.4302302174760387E-3</v>
      </c>
      <c r="E4655" s="182">
        <v>0.37082858282048153</v>
      </c>
      <c r="F4655" s="183">
        <v>0.69046357164288796</v>
      </c>
      <c r="G4655" s="183">
        <v>5.1587361401306402E-5</v>
      </c>
      <c r="H4655" s="183">
        <v>0.43205829971741533</v>
      </c>
      <c r="I4655" s="191"/>
      <c r="J4655" s="191"/>
    </row>
    <row r="4656" spans="2:10">
      <c r="B4656" s="168">
        <v>4652</v>
      </c>
      <c r="C4656" s="181">
        <v>0.27010429985391754</v>
      </c>
      <c r="D4656" s="181">
        <v>1.5789214559402711E-3</v>
      </c>
      <c r="E4656" s="182">
        <v>0.46161162870365602</v>
      </c>
      <c r="F4656" s="183">
        <v>0.61568126597139738</v>
      </c>
      <c r="G4656" s="183">
        <v>5.9276350920739456E-6</v>
      </c>
      <c r="H4656" s="183">
        <v>0.56564147268548037</v>
      </c>
      <c r="I4656" s="191"/>
      <c r="J4656" s="191"/>
    </row>
    <row r="4657" spans="2:10">
      <c r="B4657" s="168">
        <v>4653</v>
      </c>
      <c r="C4657" s="181">
        <v>0.21320524398037502</v>
      </c>
      <c r="D4657" s="181">
        <v>1.7726115637270842E-3</v>
      </c>
      <c r="E4657" s="182">
        <v>0.62791050618406641</v>
      </c>
      <c r="F4657" s="183">
        <v>0.53319538788890908</v>
      </c>
      <c r="G4657" s="183">
        <v>7.0115455089103368E-6</v>
      </c>
      <c r="H4657" s="183">
        <v>0.6673229462918292</v>
      </c>
      <c r="I4657" s="191"/>
      <c r="J4657" s="191"/>
    </row>
    <row r="4658" spans="2:10">
      <c r="B4658" s="168">
        <v>4654</v>
      </c>
      <c r="C4658" s="181">
        <v>0.17257829385335627</v>
      </c>
      <c r="D4658" s="181">
        <v>6.732642376299497E-4</v>
      </c>
      <c r="E4658" s="182">
        <v>0.60839628951197</v>
      </c>
      <c r="F4658" s="183">
        <v>0.46106841538069637</v>
      </c>
      <c r="G4658" s="183">
        <v>4.5050026699762049E-6</v>
      </c>
      <c r="H4658" s="183">
        <v>0.47712857714807932</v>
      </c>
      <c r="I4658" s="191"/>
      <c r="J4658" s="191"/>
    </row>
    <row r="4659" spans="2:10">
      <c r="B4659" s="168">
        <v>4655</v>
      </c>
      <c r="C4659" s="181">
        <v>0.14640631670613785</v>
      </c>
      <c r="D4659" s="181">
        <v>3.5820834913995235E-4</v>
      </c>
      <c r="E4659" s="182">
        <v>0.59449446157300212</v>
      </c>
      <c r="F4659" s="183">
        <v>0.4027853331670706</v>
      </c>
      <c r="G4659" s="183">
        <v>8.4680501315342155E-7</v>
      </c>
      <c r="H4659" s="183">
        <v>0.21198549298901592</v>
      </c>
      <c r="I4659" s="191"/>
      <c r="J4659" s="191"/>
    </row>
    <row r="4660" spans="2:10">
      <c r="B4660" s="168">
        <v>4656</v>
      </c>
      <c r="C4660" s="181">
        <v>0.13174730885992042</v>
      </c>
      <c r="D4660" s="181">
        <v>4.2351385716985163E-4</v>
      </c>
      <c r="E4660" s="182">
        <v>0.51048770670480803</v>
      </c>
      <c r="F4660" s="183">
        <v>0.36211420383806248</v>
      </c>
      <c r="G4660" s="183">
        <v>5.2163188810250854E-6</v>
      </c>
      <c r="H4660" s="183">
        <v>0.11364233957085636</v>
      </c>
      <c r="I4660" s="191"/>
      <c r="J4660" s="191"/>
    </row>
    <row r="4661" spans="2:10">
      <c r="B4661" s="168">
        <v>4657</v>
      </c>
      <c r="C4661" s="181">
        <v>0.12239306268572055</v>
      </c>
      <c r="D4661" s="181">
        <v>5.0785322954143832E-4</v>
      </c>
      <c r="E4661" s="182">
        <v>0.47620682176096524</v>
      </c>
      <c r="F4661" s="183">
        <v>0.32897454550419086</v>
      </c>
      <c r="G4661" s="183">
        <v>1.7478055471486634E-5</v>
      </c>
      <c r="H4661" s="183">
        <v>9.5252073737474657E-2</v>
      </c>
      <c r="I4661" s="191"/>
      <c r="J4661" s="191"/>
    </row>
    <row r="4662" spans="2:10">
      <c r="B4662" s="168">
        <v>4658</v>
      </c>
      <c r="C4662" s="181">
        <v>0.11645712427381799</v>
      </c>
      <c r="D4662" s="181">
        <v>6.017500901123352E-4</v>
      </c>
      <c r="E4662" s="182">
        <v>0.45879608594362753</v>
      </c>
      <c r="F4662" s="183">
        <v>0.30309158887771237</v>
      </c>
      <c r="G4662" s="183">
        <v>1.1557194819517908E-4</v>
      </c>
      <c r="H4662" s="183">
        <v>9.1810376497985943E-2</v>
      </c>
      <c r="I4662" s="191"/>
      <c r="J4662" s="191"/>
    </row>
    <row r="4663" spans="2:10">
      <c r="B4663" s="168">
        <v>4659</v>
      </c>
      <c r="C4663" s="181">
        <v>0.11493993935528884</v>
      </c>
      <c r="D4663" s="181">
        <v>7.5678236192221247E-4</v>
      </c>
      <c r="E4663" s="182">
        <v>0.45065589943431339</v>
      </c>
      <c r="F4663" s="183">
        <v>0.28129231753000872</v>
      </c>
      <c r="G4663" s="183">
        <v>1.0303923400050844E-4</v>
      </c>
      <c r="H4663" s="183">
        <v>9.1330625830732023E-2</v>
      </c>
      <c r="I4663" s="191"/>
      <c r="J4663" s="191"/>
    </row>
    <row r="4664" spans="2:10">
      <c r="B4664" s="168">
        <v>4660</v>
      </c>
      <c r="C4664" s="181">
        <v>0.12414560397619082</v>
      </c>
      <c r="D4664" s="181">
        <v>9.990132445537273E-4</v>
      </c>
      <c r="E4664" s="182">
        <v>0.45810896104265797</v>
      </c>
      <c r="F4664" s="183">
        <v>0.25725793420451243</v>
      </c>
      <c r="G4664" s="183">
        <v>1.6356885634071495E-4</v>
      </c>
      <c r="H4664" s="183">
        <v>9.1655928360761904E-2</v>
      </c>
      <c r="I4664" s="191"/>
      <c r="J4664" s="191"/>
    </row>
    <row r="4665" spans="2:10">
      <c r="B4665" s="168">
        <v>4661</v>
      </c>
      <c r="C4665" s="181">
        <v>0.12153523473678292</v>
      </c>
      <c r="D4665" s="181">
        <v>1.0964092312067432E-3</v>
      </c>
      <c r="E4665" s="182">
        <v>0.39790109936180912</v>
      </c>
      <c r="F4665" s="183">
        <v>0.23213895341447119</v>
      </c>
      <c r="G4665" s="183">
        <v>2.5580285837338589E-4</v>
      </c>
      <c r="H4665" s="183">
        <v>9.6626318156635457E-2</v>
      </c>
      <c r="I4665" s="191"/>
      <c r="J4665" s="191"/>
    </row>
    <row r="4666" spans="2:10">
      <c r="B4666" s="168">
        <v>4662</v>
      </c>
      <c r="C4666" s="181">
        <v>0.14823322988933352</v>
      </c>
      <c r="D4666" s="181">
        <v>2.4870284811083182E-3</v>
      </c>
      <c r="E4666" s="182">
        <v>0.15097765777530189</v>
      </c>
      <c r="F4666" s="183">
        <v>0.22834693039094217</v>
      </c>
      <c r="G4666" s="183">
        <v>2.2619855511354212E-4</v>
      </c>
      <c r="H4666" s="183">
        <v>0.13008149586946047</v>
      </c>
      <c r="I4666" s="191"/>
      <c r="J4666" s="191"/>
    </row>
    <row r="4667" spans="2:10">
      <c r="B4667" s="168">
        <v>4663</v>
      </c>
      <c r="C4667" s="181">
        <v>0.19349729666269067</v>
      </c>
      <c r="D4667" s="181">
        <v>3.4055538977309074E-3</v>
      </c>
      <c r="E4667" s="182">
        <v>0.164516622838871</v>
      </c>
      <c r="F4667" s="183">
        <v>0.25541829004349581</v>
      </c>
      <c r="G4667" s="183">
        <v>1.18044618833587E-4</v>
      </c>
      <c r="H4667" s="183">
        <v>0.20073741708556281</v>
      </c>
      <c r="I4667" s="191"/>
      <c r="J4667" s="191"/>
    </row>
    <row r="4668" spans="2:10">
      <c r="B4668" s="168">
        <v>4664</v>
      </c>
      <c r="C4668" s="181">
        <v>0.24806602480361248</v>
      </c>
      <c r="D4668" s="181">
        <v>3.146611664079711E-3</v>
      </c>
      <c r="E4668" s="182">
        <v>0.19313579492822655</v>
      </c>
      <c r="F4668" s="183">
        <v>0.31403450847135866</v>
      </c>
      <c r="G4668" s="183">
        <v>1.3220319865351221E-4</v>
      </c>
      <c r="H4668" s="183">
        <v>0.26826953431549189</v>
      </c>
      <c r="I4668" s="191"/>
      <c r="J4668" s="191"/>
    </row>
    <row r="4669" spans="2:10">
      <c r="B4669" s="168">
        <v>4665</v>
      </c>
      <c r="C4669" s="181">
        <v>0.32192558517853481</v>
      </c>
      <c r="D4669" s="181">
        <v>2.698346229062037E-3</v>
      </c>
      <c r="E4669" s="182">
        <v>0.225360840165098</v>
      </c>
      <c r="F4669" s="183">
        <v>0.39565050215380237</v>
      </c>
      <c r="G4669" s="183">
        <v>1.5296685757603434E-4</v>
      </c>
      <c r="H4669" s="183">
        <v>0.29952389222713033</v>
      </c>
      <c r="I4669" s="191"/>
      <c r="J4669" s="191"/>
    </row>
    <row r="4670" spans="2:10">
      <c r="B4670" s="168">
        <v>4666</v>
      </c>
      <c r="C4670" s="181">
        <v>0.40442306647755527</v>
      </c>
      <c r="D4670" s="181">
        <v>2.2830658288399267E-3</v>
      </c>
      <c r="E4670" s="182">
        <v>0.25330566004556926</v>
      </c>
      <c r="F4670" s="183">
        <v>0.49186629471340215</v>
      </c>
      <c r="G4670" s="183">
        <v>9.2877573842667312E-5</v>
      </c>
      <c r="H4670" s="183">
        <v>0.29764652263679536</v>
      </c>
      <c r="I4670" s="191"/>
      <c r="J4670" s="191"/>
    </row>
    <row r="4671" spans="2:10">
      <c r="B4671" s="168">
        <v>4667</v>
      </c>
      <c r="C4671" s="181">
        <v>0.46879416475479191</v>
      </c>
      <c r="D4671" s="181">
        <v>1.9521453663597053E-3</v>
      </c>
      <c r="E4671" s="182">
        <v>0.27117209473806109</v>
      </c>
      <c r="F4671" s="183">
        <v>0.56928741981055009</v>
      </c>
      <c r="G4671" s="183">
        <v>7.1470343110148805E-5</v>
      </c>
      <c r="H4671" s="183">
        <v>0.27540616728788475</v>
      </c>
      <c r="I4671" s="191"/>
      <c r="J4671" s="191"/>
    </row>
    <row r="4672" spans="2:10">
      <c r="B4672" s="168">
        <v>4668</v>
      </c>
      <c r="C4672" s="181">
        <v>0.51497178152962897</v>
      </c>
      <c r="D4672" s="181">
        <v>1.8208427822537991E-3</v>
      </c>
      <c r="E4672" s="182">
        <v>0.28052446752423638</v>
      </c>
      <c r="F4672" s="183">
        <v>0.6387471306519017</v>
      </c>
      <c r="G4672" s="183">
        <v>7.0725154698573895E-5</v>
      </c>
      <c r="H4672" s="183">
        <v>0.25912948584294515</v>
      </c>
      <c r="I4672" s="191"/>
      <c r="J4672" s="191"/>
    </row>
    <row r="4673" spans="2:10">
      <c r="B4673" s="168">
        <v>4669</v>
      </c>
      <c r="C4673" s="181">
        <v>0.53735001323338005</v>
      </c>
      <c r="D4673" s="181">
        <v>1.7574896248941754E-3</v>
      </c>
      <c r="E4673" s="182">
        <v>0.28293173662063981</v>
      </c>
      <c r="F4673" s="183">
        <v>0.70563645582370282</v>
      </c>
      <c r="G4673" s="183">
        <v>3.5904532557705075E-6</v>
      </c>
      <c r="H4673" s="183">
        <v>0.25180559222216481</v>
      </c>
      <c r="I4673" s="191"/>
      <c r="J4673" s="191"/>
    </row>
    <row r="4674" spans="2:10">
      <c r="B4674" s="168">
        <v>4670</v>
      </c>
      <c r="C4674" s="181">
        <v>0.54364025460152432</v>
      </c>
      <c r="D4674" s="181">
        <v>1.6547402292399597E-3</v>
      </c>
      <c r="E4674" s="182">
        <v>0.28014464752285245</v>
      </c>
      <c r="F4674" s="183">
        <v>0.74926126880734867</v>
      </c>
      <c r="G4674" s="183">
        <v>3.150114648930735E-6</v>
      </c>
      <c r="H4674" s="183">
        <v>0.25281925184122739</v>
      </c>
      <c r="I4674" s="191"/>
      <c r="J4674" s="191"/>
    </row>
    <row r="4675" spans="2:10">
      <c r="B4675" s="168">
        <v>4671</v>
      </c>
      <c r="C4675" s="181">
        <v>0.54332965166513403</v>
      </c>
      <c r="D4675" s="181">
        <v>1.6221265382857775E-3</v>
      </c>
      <c r="E4675" s="182">
        <v>0.27837977549096843</v>
      </c>
      <c r="F4675" s="183">
        <v>0.77794094239246658</v>
      </c>
      <c r="G4675" s="183">
        <v>8.4680501315342155E-7</v>
      </c>
      <c r="H4675" s="183">
        <v>0.26126132880614789</v>
      </c>
      <c r="I4675" s="191"/>
      <c r="J4675" s="191"/>
    </row>
    <row r="4676" spans="2:10">
      <c r="B4676" s="168">
        <v>4672</v>
      </c>
      <c r="C4676" s="181">
        <v>0.52896634131930487</v>
      </c>
      <c r="D4676" s="181">
        <v>1.6372754989172141E-3</v>
      </c>
      <c r="E4676" s="182">
        <v>0.2733000633024355</v>
      </c>
      <c r="F4676" s="183">
        <v>0.79419766557806115</v>
      </c>
      <c r="G4676" s="183">
        <v>0</v>
      </c>
      <c r="H4676" s="183">
        <v>0.28082375985687402</v>
      </c>
      <c r="I4676" s="191"/>
      <c r="J4676" s="191"/>
    </row>
    <row r="4677" spans="2:10">
      <c r="B4677" s="168">
        <v>4673</v>
      </c>
      <c r="C4677" s="181">
        <v>0.49467735877290575</v>
      </c>
      <c r="D4677" s="181">
        <v>1.7521964413233098E-3</v>
      </c>
      <c r="E4677" s="182">
        <v>0.26235710443820254</v>
      </c>
      <c r="F4677" s="183">
        <v>0.78802907783048926</v>
      </c>
      <c r="G4677" s="183">
        <v>0</v>
      </c>
      <c r="H4677" s="183">
        <v>0.31517731237131347</v>
      </c>
      <c r="I4677" s="191"/>
      <c r="J4677" s="191"/>
    </row>
    <row r="4678" spans="2:10">
      <c r="B4678" s="168">
        <v>4674</v>
      </c>
      <c r="C4678" s="181">
        <v>0.45000744824565553</v>
      </c>
      <c r="D4678" s="181">
        <v>1.892680589220861E-3</v>
      </c>
      <c r="E4678" s="182">
        <v>0.25089187796470391</v>
      </c>
      <c r="F4678" s="183">
        <v>0.75448385037478372</v>
      </c>
      <c r="G4678" s="183">
        <v>0</v>
      </c>
      <c r="H4678" s="183">
        <v>0.36333293611377604</v>
      </c>
      <c r="I4678" s="191"/>
      <c r="J4678" s="191"/>
    </row>
    <row r="4679" spans="2:10">
      <c r="B4679" s="168">
        <v>4675</v>
      </c>
      <c r="C4679" s="181">
        <v>0.39050006223938222</v>
      </c>
      <c r="D4679" s="181">
        <v>1.9454382009452165E-3</v>
      </c>
      <c r="E4679" s="182">
        <v>0.23890107518228856</v>
      </c>
      <c r="F4679" s="183">
        <v>0.70531359329174315</v>
      </c>
      <c r="G4679" s="183">
        <v>3.8411075396639197E-5</v>
      </c>
      <c r="H4679" s="183">
        <v>0.44961017060829933</v>
      </c>
      <c r="I4679" s="191"/>
      <c r="J4679" s="191"/>
    </row>
    <row r="4680" spans="2:10">
      <c r="B4680" s="168">
        <v>4676</v>
      </c>
      <c r="C4680" s="181">
        <v>0.32024133990186204</v>
      </c>
      <c r="D4680" s="181">
        <v>2.0572223294141002E-3</v>
      </c>
      <c r="E4680" s="182">
        <v>0.36243779558635991</v>
      </c>
      <c r="F4680" s="183">
        <v>0.64624419515404408</v>
      </c>
      <c r="G4680" s="183">
        <v>0</v>
      </c>
      <c r="H4680" s="183">
        <v>0.58623952656838685</v>
      </c>
      <c r="I4680" s="191"/>
      <c r="J4680" s="191"/>
    </row>
    <row r="4681" spans="2:10">
      <c r="B4681" s="168">
        <v>4677</v>
      </c>
      <c r="C4681" s="181">
        <v>0.2630039309140364</v>
      </c>
      <c r="D4681" s="181">
        <v>2.1128954095731593E-3</v>
      </c>
      <c r="E4681" s="182">
        <v>0.53675334023425403</v>
      </c>
      <c r="F4681" s="183">
        <v>0.58255919011390611</v>
      </c>
      <c r="G4681" s="183">
        <v>1.8968432294636669E-6</v>
      </c>
      <c r="H4681" s="183">
        <v>0.6911555022832484</v>
      </c>
      <c r="I4681" s="191"/>
      <c r="J4681" s="191"/>
    </row>
    <row r="4682" spans="2:10">
      <c r="B4682" s="168">
        <v>4678</v>
      </c>
      <c r="C4682" s="181">
        <v>0.22116884643582296</v>
      </c>
      <c r="D4682" s="181">
        <v>8.3548280737742622E-4</v>
      </c>
      <c r="E4682" s="182">
        <v>0.51908292354097452</v>
      </c>
      <c r="F4682" s="183">
        <v>0.52692699373129703</v>
      </c>
      <c r="G4682" s="183">
        <v>3.3533478520875452E-6</v>
      </c>
      <c r="H4682" s="183">
        <v>0.5130657743545356</v>
      </c>
      <c r="I4682" s="191"/>
      <c r="J4682" s="191"/>
    </row>
    <row r="4683" spans="2:10">
      <c r="B4683" s="168">
        <v>4679</v>
      </c>
      <c r="C4683" s="181">
        <v>0.18718629545998966</v>
      </c>
      <c r="D4683" s="181">
        <v>3.6638495883364316E-4</v>
      </c>
      <c r="E4683" s="182">
        <v>0.50487211700092649</v>
      </c>
      <c r="F4683" s="183">
        <v>0.47905959814802185</v>
      </c>
      <c r="G4683" s="183">
        <v>0</v>
      </c>
      <c r="H4683" s="183">
        <v>0.2343057626796318</v>
      </c>
      <c r="I4683" s="191"/>
      <c r="J4683" s="191"/>
    </row>
    <row r="4684" spans="2:10">
      <c r="B4684" s="168">
        <v>4680</v>
      </c>
      <c r="C4684" s="181">
        <v>0.15682705617401449</v>
      </c>
      <c r="D4684" s="181">
        <v>3.9952818432970169E-4</v>
      </c>
      <c r="E4684" s="182">
        <v>0.49591309226601993</v>
      </c>
      <c r="F4684" s="183">
        <v>0.4221473974849414</v>
      </c>
      <c r="G4684" s="183">
        <v>1.0669743165733121E-5</v>
      </c>
      <c r="H4684" s="183">
        <v>0.12034650011788688</v>
      </c>
      <c r="I4684" s="191"/>
      <c r="J4684" s="191"/>
    </row>
    <row r="4685" spans="2:10">
      <c r="B4685" s="168">
        <v>4681</v>
      </c>
      <c r="C4685" s="181">
        <v>0.13322350257811397</v>
      </c>
      <c r="D4685" s="181">
        <v>4.8275251866514304E-4</v>
      </c>
      <c r="E4685" s="182">
        <v>0.49592329563875143</v>
      </c>
      <c r="F4685" s="183">
        <v>0.36340768801709145</v>
      </c>
      <c r="G4685" s="183">
        <v>1.7613544273591185E-5</v>
      </c>
      <c r="H4685" s="183">
        <v>9.6759685137493667E-2</v>
      </c>
      <c r="I4685" s="191"/>
      <c r="J4685" s="191"/>
    </row>
    <row r="4686" spans="2:10">
      <c r="B4686" s="168">
        <v>4682</v>
      </c>
      <c r="C4686" s="181">
        <v>0.12753094071624738</v>
      </c>
      <c r="D4686" s="181">
        <v>5.6112351019041364E-4</v>
      </c>
      <c r="E4686" s="182">
        <v>0.48723034880219251</v>
      </c>
      <c r="F4686" s="183">
        <v>0.32532790542751461</v>
      </c>
      <c r="G4686" s="183">
        <v>1.0019396915631292E-4</v>
      </c>
      <c r="H4686" s="183">
        <v>9.1987493493728825E-2</v>
      </c>
      <c r="I4686" s="191"/>
      <c r="J4686" s="191"/>
    </row>
    <row r="4687" spans="2:10">
      <c r="B4687" s="168">
        <v>4683</v>
      </c>
      <c r="C4687" s="181">
        <v>0.12197427814435359</v>
      </c>
      <c r="D4687" s="181">
        <v>6.3463437712181177E-4</v>
      </c>
      <c r="E4687" s="182">
        <v>0.47829221203642397</v>
      </c>
      <c r="F4687" s="183">
        <v>0.29958560861207673</v>
      </c>
      <c r="G4687" s="183">
        <v>1.046989718262891E-4</v>
      </c>
      <c r="H4687" s="183">
        <v>9.1329126334254121E-2</v>
      </c>
      <c r="I4687" s="191"/>
      <c r="J4687" s="191"/>
    </row>
    <row r="4688" spans="2:10">
      <c r="B4688" s="168">
        <v>4684</v>
      </c>
      <c r="C4688" s="181">
        <v>0.12530941088568207</v>
      </c>
      <c r="D4688" s="181">
        <v>6.8991602673148438E-4</v>
      </c>
      <c r="E4688" s="182">
        <v>0.48282402644373484</v>
      </c>
      <c r="F4688" s="183">
        <v>0.27355940651626642</v>
      </c>
      <c r="G4688" s="183">
        <v>1.5577825021970349E-4</v>
      </c>
      <c r="H4688" s="183">
        <v>9.1651429871328169E-2</v>
      </c>
      <c r="I4688" s="191"/>
      <c r="J4688" s="191"/>
    </row>
    <row r="4689" spans="2:10">
      <c r="B4689" s="168">
        <v>4685</v>
      </c>
      <c r="C4689" s="181">
        <v>0.13014754265019277</v>
      </c>
      <c r="D4689" s="181">
        <v>7.8535813524162551E-4</v>
      </c>
      <c r="E4689" s="182">
        <v>0.42009197359590955</v>
      </c>
      <c r="F4689" s="183">
        <v>0.24930265657772757</v>
      </c>
      <c r="G4689" s="183">
        <v>2.442863101944994E-4</v>
      </c>
      <c r="H4689" s="183">
        <v>9.6943417558874395E-2</v>
      </c>
      <c r="I4689" s="191"/>
      <c r="J4689" s="191"/>
    </row>
    <row r="4690" spans="2:10">
      <c r="B4690" s="168">
        <v>4686</v>
      </c>
      <c r="C4690" s="181">
        <v>0.14566168927257367</v>
      </c>
      <c r="D4690" s="181">
        <v>2.0370657801647473E-3</v>
      </c>
      <c r="E4690" s="182">
        <v>0.16733112786214888</v>
      </c>
      <c r="F4690" s="183">
        <v>0.23607946217480205</v>
      </c>
      <c r="G4690" s="183">
        <v>2.0946568805363058E-4</v>
      </c>
      <c r="H4690" s="183">
        <v>0.130749036419153</v>
      </c>
      <c r="I4690" s="191"/>
      <c r="J4690" s="191"/>
    </row>
    <row r="4691" spans="2:10">
      <c r="B4691" s="168">
        <v>4687</v>
      </c>
      <c r="C4691" s="181">
        <v>0.15298538464745431</v>
      </c>
      <c r="D4691" s="181">
        <v>2.2695797525153641E-3</v>
      </c>
      <c r="E4691" s="182">
        <v>0.17439227596624832</v>
      </c>
      <c r="F4691" s="183">
        <v>0.24382826636817448</v>
      </c>
      <c r="G4691" s="183">
        <v>1.3328710907034859E-4</v>
      </c>
      <c r="H4691" s="183">
        <v>0.20045709944987006</v>
      </c>
      <c r="I4691" s="191"/>
      <c r="J4691" s="191"/>
    </row>
    <row r="4692" spans="2:10">
      <c r="B4692" s="168">
        <v>4688</v>
      </c>
      <c r="C4692" s="181">
        <v>0.19321480744812122</v>
      </c>
      <c r="D4692" s="181">
        <v>2.3017863642916516E-3</v>
      </c>
      <c r="E4692" s="182">
        <v>0.19749290008544151</v>
      </c>
      <c r="F4692" s="183">
        <v>0.27117294733982894</v>
      </c>
      <c r="G4692" s="183">
        <v>1.5686216063653987E-4</v>
      </c>
      <c r="H4692" s="183">
        <v>0.26644464710188365</v>
      </c>
      <c r="I4692" s="191"/>
      <c r="J4692" s="191"/>
    </row>
    <row r="4693" spans="2:10">
      <c r="B4693" s="168">
        <v>4689</v>
      </c>
      <c r="C4693" s="181">
        <v>0.24608313580462907</v>
      </c>
      <c r="D4693" s="181">
        <v>2.232256236492835E-3</v>
      </c>
      <c r="E4693" s="182">
        <v>0.22257521727008378</v>
      </c>
      <c r="F4693" s="183">
        <v>0.31564971749269977</v>
      </c>
      <c r="G4693" s="183">
        <v>1.7633867593906877E-4</v>
      </c>
      <c r="H4693" s="183">
        <v>0.29874247815079236</v>
      </c>
      <c r="I4693" s="191"/>
      <c r="J4693" s="191"/>
    </row>
    <row r="4694" spans="2:10">
      <c r="B4694" s="168">
        <v>4690</v>
      </c>
      <c r="C4694" s="181">
        <v>0.29779564639401485</v>
      </c>
      <c r="D4694" s="181">
        <v>2.044399391738901E-3</v>
      </c>
      <c r="E4694" s="182">
        <v>0.24465141195005574</v>
      </c>
      <c r="F4694" s="183">
        <v>0.37078174413546056</v>
      </c>
      <c r="G4694" s="183">
        <v>1.5272975217235131E-4</v>
      </c>
      <c r="H4694" s="183">
        <v>0.29751139154243395</v>
      </c>
      <c r="I4694" s="191"/>
      <c r="J4694" s="191"/>
    </row>
    <row r="4695" spans="2:10">
      <c r="B4695" s="168">
        <v>4691</v>
      </c>
      <c r="C4695" s="181">
        <v>0.33274570962269961</v>
      </c>
      <c r="D4695" s="181">
        <v>1.8270881639400641E-3</v>
      </c>
      <c r="E4695" s="182">
        <v>0.26180356764111434</v>
      </c>
      <c r="F4695" s="183">
        <v>0.41759650099067019</v>
      </c>
      <c r="G4695" s="183">
        <v>1.408744819882034E-4</v>
      </c>
      <c r="H4695" s="183">
        <v>0.27486555470476309</v>
      </c>
      <c r="I4695" s="191"/>
      <c r="J4695" s="191"/>
    </row>
    <row r="4696" spans="2:10">
      <c r="B4696" s="168">
        <v>4692</v>
      </c>
      <c r="C4696" s="181">
        <v>0.3685608555103882</v>
      </c>
      <c r="D4696" s="181">
        <v>1.7007894161069543E-3</v>
      </c>
      <c r="E4696" s="182">
        <v>0.26189052072416813</v>
      </c>
      <c r="F4696" s="183">
        <v>0.47397119500817758</v>
      </c>
      <c r="G4696" s="183">
        <v>1.6773513700542994E-4</v>
      </c>
      <c r="H4696" s="183">
        <v>0.26003403504182165</v>
      </c>
      <c r="I4696" s="191"/>
      <c r="J4696" s="191"/>
    </row>
    <row r="4697" spans="2:10">
      <c r="B4697" s="168">
        <v>4693</v>
      </c>
      <c r="C4697" s="181">
        <v>0.40706205307822485</v>
      </c>
      <c r="D4697" s="181">
        <v>1.5944622540490386E-3</v>
      </c>
      <c r="E4697" s="182">
        <v>0.25780280047721549</v>
      </c>
      <c r="F4697" s="183">
        <v>0.54973408573001903</v>
      </c>
      <c r="G4697" s="183">
        <v>3.0518852674049377E-5</v>
      </c>
      <c r="H4697" s="183">
        <v>0.25215471028449077</v>
      </c>
      <c r="I4697" s="191"/>
      <c r="J4697" s="191"/>
    </row>
    <row r="4698" spans="2:10">
      <c r="B4698" s="168">
        <v>4694</v>
      </c>
      <c r="C4698" s="181">
        <v>0.43928634163658647</v>
      </c>
      <c r="D4698" s="181">
        <v>1.5186840963425903E-3</v>
      </c>
      <c r="E4698" s="182">
        <v>0.24970493636382243</v>
      </c>
      <c r="F4698" s="183">
        <v>0.62610353741153002</v>
      </c>
      <c r="G4698" s="183">
        <v>1.104233737152063E-5</v>
      </c>
      <c r="H4698" s="183">
        <v>0.25237116701135986</v>
      </c>
      <c r="I4698" s="191"/>
      <c r="J4698" s="191"/>
    </row>
    <row r="4699" spans="2:10">
      <c r="B4699" s="168">
        <v>4695</v>
      </c>
      <c r="C4699" s="181">
        <v>0.45141686963901212</v>
      </c>
      <c r="D4699" s="181">
        <v>1.4564085241831515E-3</v>
      </c>
      <c r="E4699" s="182">
        <v>0.24204823273102904</v>
      </c>
      <c r="F4699" s="183">
        <v>0.6824047642581238</v>
      </c>
      <c r="G4699" s="183">
        <v>0</v>
      </c>
      <c r="H4699" s="183">
        <v>0.26123169169929039</v>
      </c>
      <c r="I4699" s="191"/>
      <c r="J4699" s="191"/>
    </row>
    <row r="4700" spans="2:10">
      <c r="B4700" s="168">
        <v>4696</v>
      </c>
      <c r="C4700" s="181">
        <v>0.46693289641178942</v>
      </c>
      <c r="D4700" s="181">
        <v>1.4020107274186856E-3</v>
      </c>
      <c r="E4700" s="182">
        <v>0.2372887037372288</v>
      </c>
      <c r="F4700" s="183">
        <v>0.73603514399169268</v>
      </c>
      <c r="G4700" s="183">
        <v>0</v>
      </c>
      <c r="H4700" s="183">
        <v>0.28171860643148178</v>
      </c>
      <c r="I4700" s="191"/>
      <c r="J4700" s="191"/>
    </row>
    <row r="4701" spans="2:10">
      <c r="B4701" s="168">
        <v>4697</v>
      </c>
      <c r="C4701" s="181">
        <v>0.46627908317480382</v>
      </c>
      <c r="D4701" s="181">
        <v>1.4581417245476192E-3</v>
      </c>
      <c r="E4701" s="182">
        <v>0.23099006980435466</v>
      </c>
      <c r="F4701" s="183">
        <v>0.78066057225858543</v>
      </c>
      <c r="G4701" s="183">
        <v>2.8452648441954965E-6</v>
      </c>
      <c r="H4701" s="183">
        <v>0.31601729501596443</v>
      </c>
      <c r="I4701" s="191"/>
      <c r="J4701" s="191"/>
    </row>
    <row r="4702" spans="2:10">
      <c r="B4702" s="168">
        <v>4698</v>
      </c>
      <c r="C4702" s="181">
        <v>0.44343802129028026</v>
      </c>
      <c r="D4702" s="181">
        <v>1.5054617358650265E-3</v>
      </c>
      <c r="E4702" s="182">
        <v>0.22453408616545167</v>
      </c>
      <c r="F4702" s="183">
        <v>0.78527049071278343</v>
      </c>
      <c r="G4702" s="183">
        <v>2.4049262373557105E-6</v>
      </c>
      <c r="H4702" s="183">
        <v>0.36449531050117651</v>
      </c>
      <c r="I4702" s="191"/>
      <c r="J4702" s="191"/>
    </row>
    <row r="4703" spans="2:10">
      <c r="B4703" s="168">
        <v>4699</v>
      </c>
      <c r="C4703" s="181">
        <v>0.3890738485455903</v>
      </c>
      <c r="D4703" s="181">
        <v>1.592376764752348E-3</v>
      </c>
      <c r="E4703" s="182">
        <v>0.21725397828425871</v>
      </c>
      <c r="F4703" s="183">
        <v>0.75406862812866216</v>
      </c>
      <c r="G4703" s="183">
        <v>4.2712844863458552E-5</v>
      </c>
      <c r="H4703" s="183">
        <v>0.45131430425259816</v>
      </c>
      <c r="I4703" s="191"/>
      <c r="J4703" s="191"/>
    </row>
    <row r="4704" spans="2:10">
      <c r="B4704" s="168">
        <v>4700</v>
      </c>
      <c r="C4704" s="181">
        <v>0.31236515799418696</v>
      </c>
      <c r="D4704" s="181">
        <v>1.8133406988450852E-3</v>
      </c>
      <c r="E4704" s="182">
        <v>0.3455345491600792</v>
      </c>
      <c r="F4704" s="183">
        <v>0.68430532652848042</v>
      </c>
      <c r="G4704" s="183">
        <v>1.0839104168363796E-6</v>
      </c>
      <c r="H4704" s="183">
        <v>0.58915419489873144</v>
      </c>
      <c r="I4704" s="191"/>
      <c r="J4704" s="191"/>
    </row>
    <row r="4705" spans="2:10">
      <c r="B4705" s="168">
        <v>4701</v>
      </c>
      <c r="C4705" s="181">
        <v>0.25392919193590319</v>
      </c>
      <c r="D4705" s="181">
        <v>1.8823054794449312E-3</v>
      </c>
      <c r="E4705" s="182">
        <v>0.5256358269117537</v>
      </c>
      <c r="F4705" s="183">
        <v>0.60636127789852223</v>
      </c>
      <c r="G4705" s="183">
        <v>7.2825231131194397E-6</v>
      </c>
      <c r="H4705" s="183">
        <v>0.69657688769627013</v>
      </c>
      <c r="I4705" s="191"/>
      <c r="J4705" s="191"/>
    </row>
    <row r="4706" spans="2:10">
      <c r="B4706" s="168">
        <v>4702</v>
      </c>
      <c r="C4706" s="181">
        <v>0.21228180128553001</v>
      </c>
      <c r="D4706" s="181">
        <v>6.7491973440387892E-4</v>
      </c>
      <c r="E4706" s="182">
        <v>0.51323038883432726</v>
      </c>
      <c r="F4706" s="183">
        <v>0.54014125899425736</v>
      </c>
      <c r="G4706" s="183">
        <v>3.2178590499829946E-6</v>
      </c>
      <c r="H4706" s="183">
        <v>0.51566995870827714</v>
      </c>
      <c r="I4706" s="191"/>
      <c r="J4706" s="191"/>
    </row>
    <row r="4707" spans="2:10">
      <c r="B4707" s="168">
        <v>4703</v>
      </c>
      <c r="C4707" s="181">
        <v>0.18269716461847857</v>
      </c>
      <c r="D4707" s="181">
        <v>2.7668069409859475E-4</v>
      </c>
      <c r="E4707" s="182">
        <v>0.50704110973970784</v>
      </c>
      <c r="F4707" s="183">
        <v>0.47941876332239003</v>
      </c>
      <c r="G4707" s="183">
        <v>8.6712833346910368E-6</v>
      </c>
      <c r="H4707" s="183">
        <v>0.23473338379286005</v>
      </c>
      <c r="I4707" s="191"/>
      <c r="J4707" s="191"/>
    </row>
    <row r="4708" spans="2:10">
      <c r="B4708" s="168">
        <v>4704</v>
      </c>
      <c r="C4708" s="181">
        <v>0.16843712858810281</v>
      </c>
      <c r="D4708" s="181">
        <v>3.4982812184452438E-4</v>
      </c>
      <c r="E4708" s="182">
        <v>0.5620875416809259</v>
      </c>
      <c r="F4708" s="183">
        <v>0.42897177712604756</v>
      </c>
      <c r="G4708" s="183">
        <v>2.4387984378818553E-6</v>
      </c>
      <c r="H4708" s="183">
        <v>0.12005030546066339</v>
      </c>
      <c r="I4708" s="191"/>
      <c r="J4708" s="191"/>
    </row>
    <row r="4709" spans="2:10">
      <c r="B4709" s="168">
        <v>4705</v>
      </c>
      <c r="C4709" s="181">
        <v>0.15703563283231589</v>
      </c>
      <c r="D4709" s="181">
        <v>4.59980282269536E-4</v>
      </c>
      <c r="E4709" s="182">
        <v>0.57247952955871129</v>
      </c>
      <c r="F4709" s="183">
        <v>0.39050693830374661</v>
      </c>
      <c r="G4709" s="183">
        <v>2.6657421814069753E-5</v>
      </c>
      <c r="H4709" s="183">
        <v>9.6654632178365202E-2</v>
      </c>
      <c r="I4709" s="191"/>
      <c r="J4709" s="191"/>
    </row>
    <row r="4710" spans="2:10">
      <c r="B4710" s="168">
        <v>4706</v>
      </c>
      <c r="C4710" s="181">
        <v>0.14792295803824768</v>
      </c>
      <c r="D4710" s="181">
        <v>5.0487234795912848E-4</v>
      </c>
      <c r="E4710" s="182">
        <v>0.56913914481383288</v>
      </c>
      <c r="F4710" s="183">
        <v>0.35967754841533156</v>
      </c>
      <c r="G4710" s="183">
        <v>1.0595224324575624E-4</v>
      </c>
      <c r="H4710" s="183">
        <v>9.2249464348986052E-2</v>
      </c>
      <c r="I4710" s="191"/>
      <c r="J4710" s="191"/>
    </row>
    <row r="4711" spans="2:10">
      <c r="B4711" s="168">
        <v>4707</v>
      </c>
      <c r="C4711" s="181">
        <v>0.14279909503975782</v>
      </c>
      <c r="D4711" s="181">
        <v>5.8023072960861749E-4</v>
      </c>
      <c r="E4711" s="182">
        <v>0.57585313162640217</v>
      </c>
      <c r="F4711" s="183">
        <v>0.33078278253583043</v>
      </c>
      <c r="G4711" s="183">
        <v>9.8568103531058342E-5</v>
      </c>
      <c r="H4711" s="183">
        <v>9.1683007503039302E-2</v>
      </c>
      <c r="I4711" s="191"/>
      <c r="J4711" s="191"/>
    </row>
    <row r="4712" spans="2:10">
      <c r="B4712" s="168">
        <v>4708</v>
      </c>
      <c r="C4712" s="181">
        <v>0.14979514003972008</v>
      </c>
      <c r="D4712" s="181">
        <v>6.5741059221176203E-4</v>
      </c>
      <c r="E4712" s="182">
        <v>0.60469726527775214</v>
      </c>
      <c r="F4712" s="183">
        <v>0.2984036524940078</v>
      </c>
      <c r="G4712" s="183">
        <v>1.7586446513170276E-4</v>
      </c>
      <c r="H4712" s="183">
        <v>9.1786649171364948E-2</v>
      </c>
      <c r="I4712" s="191"/>
      <c r="J4712" s="191"/>
    </row>
    <row r="4713" spans="2:10">
      <c r="B4713" s="168">
        <v>4709</v>
      </c>
      <c r="C4713" s="181">
        <v>0.16426412942564259</v>
      </c>
      <c r="D4713" s="181">
        <v>5.7120260288623902E-4</v>
      </c>
      <c r="E4713" s="182">
        <v>0.61157369987601595</v>
      </c>
      <c r="F4713" s="183">
        <v>0.27336568899709029</v>
      </c>
      <c r="G4713" s="183">
        <v>2.9990446345841588E-4</v>
      </c>
      <c r="H4713" s="183">
        <v>9.9865936194307836E-2</v>
      </c>
      <c r="I4713" s="191"/>
      <c r="J4713" s="191"/>
    </row>
    <row r="4714" spans="2:10">
      <c r="B4714" s="168">
        <v>4710</v>
      </c>
      <c r="C4714" s="181">
        <v>0.2284888878682701</v>
      </c>
      <c r="D4714" s="181">
        <v>1.9649125938227281E-3</v>
      </c>
      <c r="E4714" s="182">
        <v>0.47175892547459281</v>
      </c>
      <c r="F4714" s="183">
        <v>0.28151113317233128</v>
      </c>
      <c r="G4714" s="183">
        <v>2.0580749039680792E-4</v>
      </c>
      <c r="H4714" s="183">
        <v>0.17669934187099587</v>
      </c>
      <c r="I4714" s="191"/>
      <c r="J4714" s="191"/>
    </row>
    <row r="4715" spans="2:10">
      <c r="B4715" s="168">
        <v>4711</v>
      </c>
      <c r="C4715" s="181">
        <v>0.33625312995013878</v>
      </c>
      <c r="D4715" s="181">
        <v>3.0082793552852001E-3</v>
      </c>
      <c r="E4715" s="182">
        <v>0.61622290151613834</v>
      </c>
      <c r="F4715" s="183">
        <v>0.3366001689365708</v>
      </c>
      <c r="G4715" s="183">
        <v>1.0585062664417787E-4</v>
      </c>
      <c r="H4715" s="183">
        <v>0.26272563121965797</v>
      </c>
      <c r="I4715" s="191"/>
      <c r="J4715" s="191"/>
    </row>
    <row r="4716" spans="2:10">
      <c r="B4716" s="168">
        <v>4712</v>
      </c>
      <c r="C4716" s="181">
        <v>0.45265927963852465</v>
      </c>
      <c r="D4716" s="181">
        <v>2.4873288373824169E-3</v>
      </c>
      <c r="E4716" s="182">
        <v>0.76287333196948814</v>
      </c>
      <c r="F4716" s="183">
        <v>0.42196974552261457</v>
      </c>
      <c r="G4716" s="183">
        <v>9.9889119351577712E-5</v>
      </c>
      <c r="H4716" s="183">
        <v>0.266863183030569</v>
      </c>
      <c r="I4716" s="191"/>
      <c r="J4716" s="191"/>
    </row>
    <row r="4717" spans="2:10">
      <c r="B4717" s="168">
        <v>4713</v>
      </c>
      <c r="C4717" s="181">
        <v>0.56646794946835843</v>
      </c>
      <c r="D4717" s="181">
        <v>1.9907405068982737E-3</v>
      </c>
      <c r="E4717" s="182">
        <v>0.8776530831534729</v>
      </c>
      <c r="F4717" s="183">
        <v>0.52296617893451947</v>
      </c>
      <c r="G4717" s="183">
        <v>1.1682521961464614E-4</v>
      </c>
      <c r="H4717" s="183">
        <v>0.25174243695874254</v>
      </c>
      <c r="I4717" s="191"/>
      <c r="J4717" s="191"/>
    </row>
    <row r="4718" spans="2:10">
      <c r="B4718" s="168">
        <v>4714</v>
      </c>
      <c r="C4718" s="181">
        <v>0.67232264201877656</v>
      </c>
      <c r="D4718" s="181">
        <v>1.7332815510293091E-3</v>
      </c>
      <c r="E4718" s="182">
        <v>0.94112849029658685</v>
      </c>
      <c r="F4718" s="183">
        <v>0.63832308269214666</v>
      </c>
      <c r="G4718" s="183">
        <v>5.1011533992362139E-5</v>
      </c>
      <c r="H4718" s="183">
        <v>0.23650464195596449</v>
      </c>
      <c r="I4718" s="191"/>
      <c r="J4718" s="191"/>
    </row>
    <row r="4719" spans="2:10">
      <c r="B4719" s="168">
        <v>4715</v>
      </c>
      <c r="C4719" s="181">
        <v>0.74950743732204295</v>
      </c>
      <c r="D4719" s="181">
        <v>1.4752283060928673E-3</v>
      </c>
      <c r="E4719" s="182">
        <v>0.964763287862759</v>
      </c>
      <c r="F4719" s="183">
        <v>0.73213859142231197</v>
      </c>
      <c r="G4719" s="183">
        <v>5.0164728979208733E-5</v>
      </c>
      <c r="H4719" s="183">
        <v>0.220297731200085</v>
      </c>
      <c r="I4719" s="191"/>
      <c r="J4719" s="191"/>
    </row>
    <row r="4720" spans="2:10">
      <c r="B4720" s="168">
        <v>4716</v>
      </c>
      <c r="C4720" s="181">
        <v>0.8019255172677624</v>
      </c>
      <c r="D4720" s="181">
        <v>1.4106337422562132E-3</v>
      </c>
      <c r="E4720" s="182">
        <v>0.9578345692527388</v>
      </c>
      <c r="F4720" s="183">
        <v>0.80574400886598418</v>
      </c>
      <c r="G4720" s="183">
        <v>4.850499115342803E-5</v>
      </c>
      <c r="H4720" s="183">
        <v>0.20965942112908742</v>
      </c>
      <c r="I4720" s="191"/>
      <c r="J4720" s="191"/>
    </row>
    <row r="4721" spans="2:10">
      <c r="B4721" s="168">
        <v>4717</v>
      </c>
      <c r="C4721" s="181">
        <v>0.83093143467848962</v>
      </c>
      <c r="D4721" s="181">
        <v>1.359714519561035E-3</v>
      </c>
      <c r="E4721" s="182">
        <v>0.90228099157943198</v>
      </c>
      <c r="F4721" s="183">
        <v>0.86599815563270632</v>
      </c>
      <c r="G4721" s="183">
        <v>0</v>
      </c>
      <c r="H4721" s="183">
        <v>0.20190684792697702</v>
      </c>
      <c r="I4721" s="191"/>
      <c r="J4721" s="191"/>
    </row>
    <row r="4722" spans="2:10">
      <c r="B4722" s="168">
        <v>4718</v>
      </c>
      <c r="C4722" s="181">
        <v>0.8406921498933605</v>
      </c>
      <c r="D4722" s="181">
        <v>1.4076207679545938E-3</v>
      </c>
      <c r="E4722" s="182">
        <v>0.781493319600012</v>
      </c>
      <c r="F4722" s="183">
        <v>0.89443843173550441</v>
      </c>
      <c r="G4722" s="183">
        <v>3.5904532557705075E-6</v>
      </c>
      <c r="H4722" s="183">
        <v>0.20192325418255871</v>
      </c>
      <c r="I4722" s="191"/>
      <c r="J4722" s="191"/>
    </row>
    <row r="4723" spans="2:10">
      <c r="B4723" s="168">
        <v>4719</v>
      </c>
      <c r="C4723" s="181">
        <v>0.82648209826802721</v>
      </c>
      <c r="D4723" s="181">
        <v>1.632342310064167E-3</v>
      </c>
      <c r="E4723" s="182">
        <v>0.66624987067685759</v>
      </c>
      <c r="F4723" s="183">
        <v>0.91148519419311103</v>
      </c>
      <c r="G4723" s="183">
        <v>1.998459831042068E-6</v>
      </c>
      <c r="H4723" s="183">
        <v>0.21366457622156709</v>
      </c>
      <c r="I4723" s="191"/>
      <c r="J4723" s="191"/>
    </row>
    <row r="4724" spans="2:10">
      <c r="B4724" s="168">
        <v>4720</v>
      </c>
      <c r="C4724" s="181">
        <v>0.761407573489713</v>
      </c>
      <c r="D4724" s="181">
        <v>1.6754206232768517E-3</v>
      </c>
      <c r="E4724" s="182">
        <v>0.58205505836494031</v>
      </c>
      <c r="F4724" s="183">
        <v>0.91455212968090238</v>
      </c>
      <c r="G4724" s="183">
        <v>8.4680501315342244E-6</v>
      </c>
      <c r="H4724" s="183">
        <v>0.24084206782681239</v>
      </c>
      <c r="I4724" s="191"/>
      <c r="J4724" s="191"/>
    </row>
    <row r="4725" spans="2:10">
      <c r="B4725" s="168">
        <v>4721</v>
      </c>
      <c r="C4725" s="181">
        <v>0.63061125892521463</v>
      </c>
      <c r="D4725" s="181">
        <v>1.2789360173173217E-3</v>
      </c>
      <c r="E4725" s="182">
        <v>0.50461503788471085</v>
      </c>
      <c r="F4725" s="183">
        <v>0.89617892451991443</v>
      </c>
      <c r="G4725" s="183">
        <v>1.5919934247284327E-6</v>
      </c>
      <c r="H4725" s="183">
        <v>0.28606158925986525</v>
      </c>
      <c r="I4725" s="191"/>
      <c r="J4725" s="191"/>
    </row>
    <row r="4726" spans="2:10">
      <c r="B4726" s="168">
        <v>4722</v>
      </c>
      <c r="C4726" s="181">
        <v>0.50967101288472172</v>
      </c>
      <c r="D4726" s="181">
        <v>1.3191026563789162E-3</v>
      </c>
      <c r="E4726" s="182">
        <v>0.43138599845836695</v>
      </c>
      <c r="F4726" s="183">
        <v>0.85485479580832691</v>
      </c>
      <c r="G4726" s="183">
        <v>0</v>
      </c>
      <c r="H4726" s="183">
        <v>0.34626063947879632</v>
      </c>
      <c r="I4726" s="191"/>
      <c r="J4726" s="191"/>
    </row>
    <row r="4727" spans="2:10">
      <c r="B4727" s="168">
        <v>4723</v>
      </c>
      <c r="C4727" s="181">
        <v>0.41705425982025979</v>
      </c>
      <c r="D4727" s="181">
        <v>1.3527857682041583E-3</v>
      </c>
      <c r="E4727" s="182">
        <v>0.37082858282048153</v>
      </c>
      <c r="F4727" s="183">
        <v>0.79406510749633286</v>
      </c>
      <c r="G4727" s="183">
        <v>4.5456493106075733E-5</v>
      </c>
      <c r="H4727" s="183">
        <v>0.43166172700184752</v>
      </c>
      <c r="I4727" s="191"/>
      <c r="J4727" s="191"/>
    </row>
    <row r="4728" spans="2:10">
      <c r="B4728" s="168">
        <v>4724</v>
      </c>
      <c r="C4728" s="181">
        <v>0.34842076598615879</v>
      </c>
      <c r="D4728" s="181">
        <v>1.4979116847872497E-3</v>
      </c>
      <c r="E4728" s="182">
        <v>0.46661628931752908</v>
      </c>
      <c r="F4728" s="183">
        <v>0.73277838670988416</v>
      </c>
      <c r="G4728" s="183">
        <v>3.0484980473523046E-6</v>
      </c>
      <c r="H4728" s="183">
        <v>0.5629561391105814</v>
      </c>
      <c r="I4728" s="191"/>
      <c r="J4728" s="191"/>
    </row>
    <row r="4729" spans="2:10">
      <c r="B4729" s="168">
        <v>4725</v>
      </c>
      <c r="C4729" s="181">
        <v>0.28881043693478459</v>
      </c>
      <c r="D4729" s="181">
        <v>1.6470989517952585E-3</v>
      </c>
      <c r="E4729" s="182">
        <v>0.62791050618406641</v>
      </c>
      <c r="F4729" s="183">
        <v>0.66846596306652772</v>
      </c>
      <c r="G4729" s="183">
        <v>8.4341779310080936E-6</v>
      </c>
      <c r="H4729" s="183">
        <v>0.66295288432116761</v>
      </c>
      <c r="I4729" s="191"/>
      <c r="J4729" s="191"/>
    </row>
    <row r="4730" spans="2:10">
      <c r="B4730" s="168">
        <v>4726</v>
      </c>
      <c r="C4730" s="181">
        <v>0.24537877571297756</v>
      </c>
      <c r="D4730" s="181">
        <v>5.5642500505277866E-4</v>
      </c>
      <c r="E4730" s="182">
        <v>0.60839628951197</v>
      </c>
      <c r="F4730" s="183">
        <v>0.60946148218966034</v>
      </c>
      <c r="G4730" s="183">
        <v>1.1177826173625177E-6</v>
      </c>
      <c r="H4730" s="183">
        <v>0.47506897463284165</v>
      </c>
      <c r="I4730" s="191"/>
      <c r="J4730" s="191"/>
    </row>
    <row r="4731" spans="2:10">
      <c r="B4731" s="168">
        <v>4727</v>
      </c>
      <c r="C4731" s="181">
        <v>0.21567924038097497</v>
      </c>
      <c r="D4731" s="181">
        <v>2.0109119354911589E-4</v>
      </c>
      <c r="E4731" s="182">
        <v>0.59449446157300212</v>
      </c>
      <c r="F4731" s="183">
        <v>0.55953793665778606</v>
      </c>
      <c r="G4731" s="183">
        <v>0</v>
      </c>
      <c r="H4731" s="183">
        <v>0.21293485067087922</v>
      </c>
      <c r="I4731" s="191"/>
      <c r="J4731" s="191"/>
    </row>
    <row r="4732" spans="2:10">
      <c r="B4732" s="168">
        <v>4728</v>
      </c>
      <c r="C4732" s="181">
        <v>0.19953630296377933</v>
      </c>
      <c r="D4732" s="181">
        <v>2.3770532600636245E-4</v>
      </c>
      <c r="E4732" s="182">
        <v>0.58025155418890229</v>
      </c>
      <c r="F4732" s="183">
        <v>0.52137934320349344</v>
      </c>
      <c r="G4732" s="183">
        <v>1.4565046226238865E-6</v>
      </c>
      <c r="H4732" s="183">
        <v>0.11389716576642477</v>
      </c>
      <c r="I4732" s="191"/>
      <c r="J4732" s="191"/>
    </row>
    <row r="4733" spans="2:10">
      <c r="B4733" s="168">
        <v>4729</v>
      </c>
      <c r="C4733" s="181">
        <v>0.19025396382238005</v>
      </c>
      <c r="D4733" s="181">
        <v>2.8386436778144938E-4</v>
      </c>
      <c r="E4733" s="182">
        <v>0.57247952955871129</v>
      </c>
      <c r="F4733" s="183">
        <v>0.49148261749843336</v>
      </c>
      <c r="G4733" s="183">
        <v>1.3447263608876349E-5</v>
      </c>
      <c r="H4733" s="183">
        <v>9.5361801597387122E-2</v>
      </c>
      <c r="I4733" s="191"/>
      <c r="J4733" s="191"/>
    </row>
    <row r="4734" spans="2:10">
      <c r="B4734" s="168">
        <v>4730</v>
      </c>
      <c r="C4734" s="181">
        <v>0.18138107323735669</v>
      </c>
      <c r="D4734" s="181">
        <v>3.2176247108730102E-4</v>
      </c>
      <c r="E4734" s="182">
        <v>0.56913914481383288</v>
      </c>
      <c r="F4734" s="183">
        <v>0.45953577504745391</v>
      </c>
      <c r="G4734" s="183">
        <v>7.8481888619059273E-5</v>
      </c>
      <c r="H4734" s="183">
        <v>9.2091135162054513E-2</v>
      </c>
      <c r="I4734" s="191"/>
      <c r="J4734" s="191"/>
    </row>
    <row r="4735" spans="2:10">
      <c r="B4735" s="168">
        <v>4731</v>
      </c>
      <c r="C4735" s="181">
        <v>0.17628413227115508</v>
      </c>
      <c r="D4735" s="181">
        <v>3.784670460557025E-4</v>
      </c>
      <c r="E4735" s="182">
        <v>0.57585313162640217</v>
      </c>
      <c r="F4735" s="183">
        <v>0.42724328179610821</v>
      </c>
      <c r="G4735" s="183">
        <v>7.9328693632212591E-5</v>
      </c>
      <c r="H4735" s="183">
        <v>9.1671628970942262E-2</v>
      </c>
      <c r="I4735" s="191"/>
      <c r="J4735" s="191"/>
    </row>
    <row r="4736" spans="2:10">
      <c r="B4736" s="168">
        <v>4732</v>
      </c>
      <c r="C4736" s="181">
        <v>0.18583870124012808</v>
      </c>
      <c r="D4736" s="181">
        <v>4.2561690783846914E-4</v>
      </c>
      <c r="E4736" s="182">
        <v>0.60469726527775214</v>
      </c>
      <c r="F4736" s="183">
        <v>0.39660230020851178</v>
      </c>
      <c r="G4736" s="183">
        <v>1.149283763851825E-4</v>
      </c>
      <c r="H4736" s="183">
        <v>9.1752778192099385E-2</v>
      </c>
      <c r="I4736" s="191"/>
      <c r="J4736" s="191"/>
    </row>
    <row r="4737" spans="2:10">
      <c r="B4737" s="168">
        <v>4733</v>
      </c>
      <c r="C4737" s="181">
        <v>0.20590873266889695</v>
      </c>
      <c r="D4737" s="181">
        <v>3.6961363960389299E-4</v>
      </c>
      <c r="E4737" s="182">
        <v>0.61178930928816855</v>
      </c>
      <c r="F4737" s="183">
        <v>0.37288867641289852</v>
      </c>
      <c r="G4737" s="183">
        <v>1.6719318179701182E-4</v>
      </c>
      <c r="H4737" s="183">
        <v>0.10007789443174328</v>
      </c>
      <c r="I4737" s="191"/>
      <c r="J4737" s="191"/>
    </row>
    <row r="4738" spans="2:10">
      <c r="B4738" s="168">
        <v>4734</v>
      </c>
      <c r="C4738" s="181">
        <v>0.27687500827857725</v>
      </c>
      <c r="D4738" s="181">
        <v>1.6576062829786659E-3</v>
      </c>
      <c r="E4738" s="182">
        <v>0.47175892547459281</v>
      </c>
      <c r="F4738" s="183">
        <v>0.37067483578398075</v>
      </c>
      <c r="G4738" s="183">
        <v>1.1154115633256879E-4</v>
      </c>
      <c r="H4738" s="183">
        <v>0.17765690268064993</v>
      </c>
      <c r="I4738" s="191"/>
      <c r="J4738" s="191"/>
    </row>
    <row r="4739" spans="2:10">
      <c r="B4739" s="168">
        <v>4735</v>
      </c>
      <c r="C4739" s="181">
        <v>0.38074863489404781</v>
      </c>
      <c r="D4739" s="181">
        <v>2.5545229166473978E-3</v>
      </c>
      <c r="E4739" s="182">
        <v>0.61622290151613834</v>
      </c>
      <c r="F4739" s="183">
        <v>0.40968814444300922</v>
      </c>
      <c r="G4739" s="183">
        <v>4.5930703913441515E-5</v>
      </c>
      <c r="H4739" s="183">
        <v>0.26296951991150525</v>
      </c>
      <c r="I4739" s="191"/>
      <c r="J4739" s="191"/>
    </row>
    <row r="4740" spans="2:10">
      <c r="B4740" s="168">
        <v>4736</v>
      </c>
      <c r="C4740" s="181">
        <v>0.48261189211102518</v>
      </c>
      <c r="D4740" s="181">
        <v>2.218489604487769E-3</v>
      </c>
      <c r="E4740" s="182">
        <v>0.76287333196948814</v>
      </c>
      <c r="F4740" s="183">
        <v>0.46724034724632507</v>
      </c>
      <c r="G4740" s="183">
        <v>6.4594286403343003E-5</v>
      </c>
      <c r="H4740" s="183">
        <v>0.2687567824651354</v>
      </c>
      <c r="I4740" s="191"/>
      <c r="J4740" s="191"/>
    </row>
    <row r="4741" spans="2:10">
      <c r="B4741" s="168">
        <v>4737</v>
      </c>
      <c r="C4741" s="181">
        <v>0.57080967035366226</v>
      </c>
      <c r="D4741" s="181">
        <v>1.9503661948808298E-3</v>
      </c>
      <c r="E4741" s="182">
        <v>0.8776530831534729</v>
      </c>
      <c r="F4741" s="183">
        <v>0.52423494422028483</v>
      </c>
      <c r="G4741" s="183">
        <v>1.0981367410573578E-4</v>
      </c>
      <c r="H4741" s="183">
        <v>0.25196039318208957</v>
      </c>
      <c r="I4741" s="191"/>
      <c r="J4741" s="191"/>
    </row>
    <row r="4742" spans="2:10">
      <c r="B4742" s="168">
        <v>4738</v>
      </c>
      <c r="C4742" s="181">
        <v>0.64512361722567713</v>
      </c>
      <c r="D4742" s="181">
        <v>1.8449774980803496E-3</v>
      </c>
      <c r="E4742" s="182">
        <v>0.94112849029658685</v>
      </c>
      <c r="F4742" s="183">
        <v>0.57889141659012977</v>
      </c>
      <c r="G4742" s="183">
        <v>5.0401834382891651E-5</v>
      </c>
      <c r="H4742" s="183">
        <v>0.23523580331863275</v>
      </c>
      <c r="I4742" s="191"/>
      <c r="J4742" s="191"/>
    </row>
    <row r="4743" spans="2:10">
      <c r="B4743" s="168">
        <v>4739</v>
      </c>
      <c r="C4743" s="181">
        <v>0.68666624708425916</v>
      </c>
      <c r="D4743" s="181">
        <v>1.6448548804543972E-3</v>
      </c>
      <c r="E4743" s="182">
        <v>0.964763287862759</v>
      </c>
      <c r="F4743" s="183">
        <v>0.6233229894360709</v>
      </c>
      <c r="G4743" s="183">
        <v>6.3239398382297537E-5</v>
      </c>
      <c r="H4743" s="183">
        <v>0.21856995843483978</v>
      </c>
      <c r="I4743" s="191"/>
      <c r="J4743" s="191"/>
    </row>
    <row r="4744" spans="2:10">
      <c r="B4744" s="168">
        <v>4740</v>
      </c>
      <c r="C4744" s="181">
        <v>0.72405441918904312</v>
      </c>
      <c r="D4744" s="181">
        <v>1.561886318292992E-3</v>
      </c>
      <c r="E4744" s="182">
        <v>0.9578345692527388</v>
      </c>
      <c r="F4744" s="183">
        <v>0.67048822365379035</v>
      </c>
      <c r="G4744" s="183">
        <v>6.4052331194924936E-5</v>
      </c>
      <c r="H4744" s="183">
        <v>0.20805672401123429</v>
      </c>
      <c r="I4744" s="191"/>
      <c r="J4744" s="191"/>
    </row>
    <row r="4745" spans="2:10">
      <c r="B4745" s="168">
        <v>4741</v>
      </c>
      <c r="C4745" s="181">
        <v>0.72181469415537325</v>
      </c>
      <c r="D4745" s="181">
        <v>1.5368558471003286E-3</v>
      </c>
      <c r="E4745" s="182">
        <v>0.90228099157943198</v>
      </c>
      <c r="F4745" s="183">
        <v>0.70247840173773024</v>
      </c>
      <c r="G4745" s="183">
        <v>3.3872200526136862E-6</v>
      </c>
      <c r="H4745" s="183">
        <v>0.20068131827615418</v>
      </c>
      <c r="I4745" s="191"/>
      <c r="J4745" s="191"/>
    </row>
    <row r="4746" spans="2:10">
      <c r="B4746" s="168">
        <v>4742</v>
      </c>
      <c r="C4746" s="181">
        <v>0.6616624947862455</v>
      </c>
      <c r="D4746" s="181">
        <v>1.5887541563474156E-3</v>
      </c>
      <c r="E4746" s="182">
        <v>0.781493319600012</v>
      </c>
      <c r="F4746" s="183">
        <v>0.70061814126127198</v>
      </c>
      <c r="G4746" s="183">
        <v>6.1647404957569159E-6</v>
      </c>
      <c r="H4746" s="183">
        <v>0.20092388388287385</v>
      </c>
      <c r="I4746" s="191"/>
      <c r="J4746" s="191"/>
    </row>
    <row r="4747" spans="2:10">
      <c r="B4747" s="168">
        <v>4743</v>
      </c>
      <c r="C4747" s="181">
        <v>0.54284775480005676</v>
      </c>
      <c r="D4747" s="181">
        <v>1.8177933968934023E-3</v>
      </c>
      <c r="E4747" s="182">
        <v>0.66624987067685759</v>
      </c>
      <c r="F4747" s="183">
        <v>0.64714428004292934</v>
      </c>
      <c r="G4747" s="183">
        <v>0</v>
      </c>
      <c r="H4747" s="183">
        <v>0.21235313424312785</v>
      </c>
      <c r="I4747" s="191"/>
      <c r="J4747" s="191"/>
    </row>
    <row r="4748" spans="2:10">
      <c r="B4748" s="168">
        <v>4744</v>
      </c>
      <c r="C4748" s="181">
        <v>0.42472552698473642</v>
      </c>
      <c r="D4748" s="181">
        <v>2.0649664809548373E-3</v>
      </c>
      <c r="E4748" s="182">
        <v>0.58205505836494031</v>
      </c>
      <c r="F4748" s="183">
        <v>0.57755587236956418</v>
      </c>
      <c r="G4748" s="183">
        <v>1.7274822268329825E-5</v>
      </c>
      <c r="H4748" s="183">
        <v>0.24030189627206663</v>
      </c>
      <c r="I4748" s="191"/>
      <c r="J4748" s="191"/>
    </row>
    <row r="4749" spans="2:10">
      <c r="B4749" s="168">
        <v>4745</v>
      </c>
      <c r="C4749" s="181">
        <v>0.35598529953416275</v>
      </c>
      <c r="D4749" s="181">
        <v>1.712130691126257E-3</v>
      </c>
      <c r="E4749" s="182">
        <v>0.50461503788471085</v>
      </c>
      <c r="F4749" s="183">
        <v>0.54546171634687457</v>
      </c>
      <c r="G4749" s="183">
        <v>8.9761331394262655E-6</v>
      </c>
      <c r="H4749" s="183">
        <v>0.28648559394041101</v>
      </c>
      <c r="I4749" s="191"/>
      <c r="J4749" s="191"/>
    </row>
    <row r="4750" spans="2:10">
      <c r="B4750" s="168">
        <v>4746</v>
      </c>
      <c r="C4750" s="181">
        <v>0.30450080817665293</v>
      </c>
      <c r="D4750" s="181">
        <v>1.8617052587970866E-3</v>
      </c>
      <c r="E4750" s="182">
        <v>0.43138599845836695</v>
      </c>
      <c r="F4750" s="183">
        <v>0.52631757130978518</v>
      </c>
      <c r="G4750" s="183">
        <v>1.7274822268329733E-6</v>
      </c>
      <c r="H4750" s="183">
        <v>0.34720232326691952</v>
      </c>
      <c r="I4750" s="191"/>
      <c r="J4750" s="191"/>
    </row>
    <row r="4751" spans="2:10">
      <c r="B4751" s="168">
        <v>4747</v>
      </c>
      <c r="C4751" s="181">
        <v>0.26092912642660065</v>
      </c>
      <c r="D4751" s="181">
        <v>1.9373163188795002E-3</v>
      </c>
      <c r="E4751" s="182">
        <v>0.37082858282048153</v>
      </c>
      <c r="F4751" s="183">
        <v>0.49561191378946523</v>
      </c>
      <c r="G4751" s="183">
        <v>6.6321768630176045E-5</v>
      </c>
      <c r="H4751" s="183">
        <v>0.43293559336266391</v>
      </c>
      <c r="I4751" s="191"/>
      <c r="J4751" s="191"/>
    </row>
    <row r="4752" spans="2:10">
      <c r="B4752" s="168">
        <v>4748</v>
      </c>
      <c r="C4752" s="181">
        <v>0.22347645174068176</v>
      </c>
      <c r="D4752" s="181">
        <v>2.0162960893866794E-3</v>
      </c>
      <c r="E4752" s="182">
        <v>0.46840112132718059</v>
      </c>
      <c r="F4752" s="183">
        <v>0.45884023296712373</v>
      </c>
      <c r="G4752" s="183">
        <v>6.6389513031228252E-6</v>
      </c>
      <c r="H4752" s="183">
        <v>0.56608435338051311</v>
      </c>
      <c r="I4752" s="191"/>
      <c r="J4752" s="191"/>
    </row>
    <row r="4753" spans="2:10">
      <c r="B4753" s="168">
        <v>4749</v>
      </c>
      <c r="C4753" s="181">
        <v>0.18886336096704817</v>
      </c>
      <c r="D4753" s="181">
        <v>2.3157222820425509E-3</v>
      </c>
      <c r="E4753" s="182">
        <v>0.62791050618406641</v>
      </c>
      <c r="F4753" s="183">
        <v>0.41667745460764949</v>
      </c>
      <c r="G4753" s="183">
        <v>9.9922991552103933E-6</v>
      </c>
      <c r="H4753" s="183">
        <v>0.66836350864181837</v>
      </c>
      <c r="I4753" s="191"/>
      <c r="J4753" s="191"/>
    </row>
    <row r="4754" spans="2:10">
      <c r="B4754" s="168">
        <v>4750</v>
      </c>
      <c r="C4754" s="181">
        <v>0.15837012361566755</v>
      </c>
      <c r="D4754" s="181">
        <v>1.1024300452745794E-3</v>
      </c>
      <c r="E4754" s="182">
        <v>0.60839628951197</v>
      </c>
      <c r="F4754" s="183">
        <v>0.37503446251559197</v>
      </c>
      <c r="G4754" s="183">
        <v>1.2837563999405891E-5</v>
      </c>
      <c r="H4754" s="183">
        <v>0.47710731958036329</v>
      </c>
      <c r="I4754" s="191"/>
      <c r="J4754" s="191"/>
    </row>
    <row r="4755" spans="2:10">
      <c r="B4755" s="168">
        <v>4751</v>
      </c>
      <c r="C4755" s="181">
        <v>0.13524694991561068</v>
      </c>
      <c r="D4755" s="181">
        <v>3.4503845244449673E-4</v>
      </c>
      <c r="E4755" s="182">
        <v>0.59449446157300212</v>
      </c>
      <c r="F4755" s="183">
        <v>0.33829822244956176</v>
      </c>
      <c r="G4755" s="183">
        <v>5.758274089443266E-7</v>
      </c>
      <c r="H4755" s="183">
        <v>0.21221518056716046</v>
      </c>
      <c r="I4755" s="191"/>
      <c r="J4755" s="191"/>
    </row>
    <row r="4756" spans="2:10">
      <c r="B4756" s="168">
        <v>4752</v>
      </c>
      <c r="C4756" s="181">
        <v>0.12224446222613987</v>
      </c>
      <c r="D4756" s="181">
        <v>3.7670161275280424E-4</v>
      </c>
      <c r="E4756" s="182">
        <v>0.58025155418890229</v>
      </c>
      <c r="F4756" s="183">
        <v>0.30129934845203427</v>
      </c>
      <c r="G4756" s="183">
        <v>2.0797531123048046E-5</v>
      </c>
      <c r="H4756" s="183">
        <v>0.11391586536956094</v>
      </c>
      <c r="I4756" s="191"/>
      <c r="J4756" s="191"/>
    </row>
    <row r="4757" spans="2:10">
      <c r="B4757" s="168">
        <v>4753</v>
      </c>
      <c r="C4757" s="181">
        <v>0.11438693550885017</v>
      </c>
      <c r="D4757" s="181">
        <v>4.5880440378280802E-4</v>
      </c>
      <c r="E4757" s="182">
        <v>0.57247952955871129</v>
      </c>
      <c r="F4757" s="183">
        <v>0.2743180386589017</v>
      </c>
      <c r="G4757" s="183">
        <v>4.7793674942379121E-5</v>
      </c>
      <c r="H4757" s="183">
        <v>9.5388704328314172E-2</v>
      </c>
      <c r="I4757" s="191"/>
      <c r="J4757" s="191"/>
    </row>
    <row r="4758" spans="2:10">
      <c r="B4758" s="168">
        <v>4754</v>
      </c>
      <c r="C4758" s="181">
        <v>0.10734784358048326</v>
      </c>
      <c r="D4758" s="181">
        <v>5.0850150353562809E-4</v>
      </c>
      <c r="E4758" s="182">
        <v>0.56913914481383288</v>
      </c>
      <c r="F4758" s="183">
        <v>0.25132905421825552</v>
      </c>
      <c r="G4758" s="183">
        <v>2.3283750641666509E-4</v>
      </c>
      <c r="H4758" s="183">
        <v>9.2127387694549687E-2</v>
      </c>
      <c r="I4758" s="191"/>
      <c r="J4758" s="191"/>
    </row>
    <row r="4759" spans="2:10">
      <c r="B4759" s="168">
        <v>4755</v>
      </c>
      <c r="C4759" s="181">
        <v>0.10131032706237393</v>
      </c>
      <c r="D4759" s="181">
        <v>6.3347232084881328E-4</v>
      </c>
      <c r="E4759" s="182">
        <v>0.57585313162640217</v>
      </c>
      <c r="F4759" s="183">
        <v>0.23355644576514575</v>
      </c>
      <c r="G4759" s="183">
        <v>2.9756728162211272E-4</v>
      </c>
      <c r="H4759" s="183">
        <v>9.1787001994065642E-2</v>
      </c>
      <c r="I4759" s="191"/>
      <c r="J4759" s="191"/>
    </row>
    <row r="4760" spans="2:10">
      <c r="B4760" s="168">
        <v>4756</v>
      </c>
      <c r="C4760" s="181">
        <v>0.10297746514105713</v>
      </c>
      <c r="D4760" s="181">
        <v>8.4375443804274406E-4</v>
      </c>
      <c r="E4760" s="182">
        <v>0.60469726527775214</v>
      </c>
      <c r="F4760" s="183">
        <v>0.21204338955255525</v>
      </c>
      <c r="G4760" s="183">
        <v>4.6113613796282748E-4</v>
      </c>
      <c r="H4760" s="183">
        <v>9.1957327152820498E-2</v>
      </c>
      <c r="I4760" s="191"/>
      <c r="J4760" s="191"/>
    </row>
    <row r="4761" spans="2:10">
      <c r="B4761" s="168">
        <v>4757</v>
      </c>
      <c r="C4761" s="181">
        <v>0.10507289417069703</v>
      </c>
      <c r="D4761" s="181">
        <v>8.2839373188232695E-4</v>
      </c>
      <c r="E4761" s="182">
        <v>0.61764616335193734</v>
      </c>
      <c r="F4761" s="183">
        <v>0.1874467806882221</v>
      </c>
      <c r="G4761" s="183">
        <v>7.1043553383519484E-4</v>
      </c>
      <c r="H4761" s="183">
        <v>0.10003873111196748</v>
      </c>
      <c r="I4761" s="191"/>
      <c r="J4761" s="191"/>
    </row>
    <row r="4762" spans="2:10">
      <c r="B4762" s="168">
        <v>4758</v>
      </c>
      <c r="C4762" s="181">
        <v>0.14713427522141098</v>
      </c>
      <c r="D4762" s="181">
        <v>2.6011018456225054E-3</v>
      </c>
      <c r="E4762" s="182">
        <v>0.47284611031072121</v>
      </c>
      <c r="F4762" s="183">
        <v>0.18973188205964472</v>
      </c>
      <c r="G4762" s="183">
        <v>6.8733469307636946E-4</v>
      </c>
      <c r="H4762" s="183">
        <v>0.17747722772032698</v>
      </c>
      <c r="I4762" s="191"/>
      <c r="J4762" s="191"/>
    </row>
    <row r="4763" spans="2:10">
      <c r="B4763" s="168">
        <v>4759</v>
      </c>
      <c r="C4763" s="181">
        <v>0.22118630382894394</v>
      </c>
      <c r="D4763" s="181">
        <v>3.6470182949395087E-3</v>
      </c>
      <c r="E4763" s="182">
        <v>0.61622290151613834</v>
      </c>
      <c r="F4763" s="183">
        <v>0.22563664337011582</v>
      </c>
      <c r="G4763" s="183">
        <v>3.9494985813475576E-4</v>
      </c>
      <c r="H4763" s="183">
        <v>0.26393219665031908</v>
      </c>
      <c r="I4763" s="191"/>
      <c r="J4763" s="191"/>
    </row>
    <row r="4764" spans="2:10">
      <c r="B4764" s="168">
        <v>4760</v>
      </c>
      <c r="C4764" s="181">
        <v>0.29927709286731724</v>
      </c>
      <c r="D4764" s="181">
        <v>3.3415201782694718E-3</v>
      </c>
      <c r="E4764" s="182">
        <v>0.76287333196948814</v>
      </c>
      <c r="F4764" s="183">
        <v>0.27540442884652849</v>
      </c>
      <c r="G4764" s="183">
        <v>2.3155036279667179E-4</v>
      </c>
      <c r="H4764" s="183">
        <v>0.26848061049617566</v>
      </c>
      <c r="I4764" s="191"/>
      <c r="J4764" s="191"/>
    </row>
    <row r="4765" spans="2:10">
      <c r="B4765" s="168">
        <v>4761</v>
      </c>
      <c r="C4765" s="181">
        <v>0.37249125370658376</v>
      </c>
      <c r="D4765" s="181">
        <v>2.5718251576665762E-3</v>
      </c>
      <c r="E4765" s="182">
        <v>0.8776530831534729</v>
      </c>
      <c r="F4765" s="183">
        <v>0.34084533719449189</v>
      </c>
      <c r="G4765" s="183">
        <v>2.2091449183146478E-4</v>
      </c>
      <c r="H4765" s="183">
        <v>0.25221045627119865</v>
      </c>
      <c r="I4765" s="191"/>
      <c r="J4765" s="191"/>
    </row>
    <row r="4766" spans="2:10">
      <c r="B4766" s="168">
        <v>4762</v>
      </c>
      <c r="C4766" s="181">
        <v>0.43048227390937599</v>
      </c>
      <c r="D4766" s="181">
        <v>2.2009496047059453E-3</v>
      </c>
      <c r="E4766" s="182">
        <v>0.94112849029658685</v>
      </c>
      <c r="F4766" s="183">
        <v>0.41129201104331331</v>
      </c>
      <c r="G4766" s="183">
        <v>1.5554114481602075E-4</v>
      </c>
      <c r="H4766" s="183">
        <v>0.23591675113095123</v>
      </c>
      <c r="I4766" s="191"/>
      <c r="J4766" s="191"/>
    </row>
    <row r="4767" spans="2:10">
      <c r="B4767" s="168">
        <v>4763</v>
      </c>
      <c r="C4767" s="181">
        <v>0.46660060049145652</v>
      </c>
      <c r="D4767" s="181">
        <v>1.8516051142309523E-3</v>
      </c>
      <c r="E4767" s="182">
        <v>0.964763287862759</v>
      </c>
      <c r="F4767" s="183">
        <v>0.46211953718923149</v>
      </c>
      <c r="G4767" s="183">
        <v>1.4348264142871584E-4</v>
      </c>
      <c r="H4767" s="183">
        <v>0.21893971662515566</v>
      </c>
      <c r="I4767" s="191"/>
      <c r="J4767" s="191"/>
    </row>
    <row r="4768" spans="2:10">
      <c r="B4768" s="168">
        <v>4764</v>
      </c>
      <c r="C4768" s="181">
        <v>0.49505153498117432</v>
      </c>
      <c r="D4768" s="181">
        <v>1.7212081465888373E-3</v>
      </c>
      <c r="E4768" s="182">
        <v>0.9578345692527388</v>
      </c>
      <c r="F4768" s="183">
        <v>0.52143202168174607</v>
      </c>
      <c r="G4768" s="183">
        <v>1.414841815976739E-4</v>
      </c>
      <c r="H4768" s="183">
        <v>0.20875443090183521</v>
      </c>
      <c r="I4768" s="191"/>
      <c r="J4768" s="191"/>
    </row>
    <row r="4769" spans="2:10">
      <c r="B4769" s="168">
        <v>4765</v>
      </c>
      <c r="C4769" s="181">
        <v>0.50360512563055693</v>
      </c>
      <c r="D4769" s="181">
        <v>1.6495451230569358E-3</v>
      </c>
      <c r="E4769" s="182">
        <v>0.90228099157943198</v>
      </c>
      <c r="F4769" s="183">
        <v>0.58722109753747953</v>
      </c>
      <c r="G4769" s="183">
        <v>5.9953794931262217E-6</v>
      </c>
      <c r="H4769" s="183">
        <v>0.2014304490753796</v>
      </c>
      <c r="I4769" s="191"/>
      <c r="J4769" s="191"/>
    </row>
    <row r="4770" spans="2:10">
      <c r="B4770" s="168">
        <v>4766</v>
      </c>
      <c r="C4770" s="181">
        <v>0.49297621232484257</v>
      </c>
      <c r="D4770" s="181">
        <v>1.6509830990097086E-3</v>
      </c>
      <c r="E4770" s="182">
        <v>0.781493319600012</v>
      </c>
      <c r="F4770" s="183">
        <v>0.61981204470651652</v>
      </c>
      <c r="G4770" s="183">
        <v>8.5357945325864896E-6</v>
      </c>
      <c r="H4770" s="183">
        <v>0.20085358395976263</v>
      </c>
      <c r="I4770" s="191"/>
      <c r="J4770" s="191"/>
    </row>
    <row r="4771" spans="2:10">
      <c r="B4771" s="168">
        <v>4767</v>
      </c>
      <c r="C4771" s="181">
        <v>0.47443624759780478</v>
      </c>
      <c r="D4771" s="181">
        <v>1.6682868154132321E-3</v>
      </c>
      <c r="E4771" s="182">
        <v>0.66624987067685759</v>
      </c>
      <c r="F4771" s="183">
        <v>0.65675037982458639</v>
      </c>
      <c r="G4771" s="183">
        <v>1.5581212242022984E-6</v>
      </c>
      <c r="H4771" s="183">
        <v>0.21236671791710413</v>
      </c>
      <c r="I4771" s="191"/>
      <c r="J4771" s="191"/>
    </row>
    <row r="4772" spans="2:10">
      <c r="B4772" s="168">
        <v>4768</v>
      </c>
      <c r="C4772" s="181">
        <v>0.44301855049605643</v>
      </c>
      <c r="D4772" s="181">
        <v>1.6976660941475351E-3</v>
      </c>
      <c r="E4772" s="182">
        <v>0.58205505836494031</v>
      </c>
      <c r="F4772" s="183">
        <v>0.69580736887101413</v>
      </c>
      <c r="G4772" s="183">
        <v>4.369513867871662E-6</v>
      </c>
      <c r="H4772" s="183">
        <v>0.23947902552839836</v>
      </c>
      <c r="I4772" s="191"/>
      <c r="J4772" s="191"/>
    </row>
    <row r="4773" spans="2:10">
      <c r="B4773" s="168">
        <v>4769</v>
      </c>
      <c r="C4773" s="181">
        <v>0.40565122676930865</v>
      </c>
      <c r="D4773" s="181">
        <v>1.4915545788295515E-3</v>
      </c>
      <c r="E4773" s="182">
        <v>0.50461503788471085</v>
      </c>
      <c r="F4773" s="183">
        <v>0.71899055348705043</v>
      </c>
      <c r="G4773" s="183">
        <v>2.5065428389341226E-6</v>
      </c>
      <c r="H4773" s="183">
        <v>0.28543876898748449</v>
      </c>
      <c r="I4773" s="191"/>
      <c r="J4773" s="191"/>
    </row>
    <row r="4774" spans="2:10">
      <c r="B4774" s="168">
        <v>4770</v>
      </c>
      <c r="C4774" s="181">
        <v>0.36533478795270496</v>
      </c>
      <c r="D4774" s="181">
        <v>1.5093097239060177E-3</v>
      </c>
      <c r="E4774" s="182">
        <v>0.43138599845836695</v>
      </c>
      <c r="F4774" s="183">
        <v>0.71918640848374715</v>
      </c>
      <c r="G4774" s="183">
        <v>6.774440105227387E-8</v>
      </c>
      <c r="H4774" s="183">
        <v>0.34508221165851455</v>
      </c>
      <c r="I4774" s="191"/>
      <c r="J4774" s="191"/>
    </row>
    <row r="4775" spans="2:10">
      <c r="B4775" s="168">
        <v>4771</v>
      </c>
      <c r="C4775" s="181">
        <v>0.31354797232056031</v>
      </c>
      <c r="D4775" s="181">
        <v>1.5717609541493326E-3</v>
      </c>
      <c r="E4775" s="182">
        <v>0.37082858282048153</v>
      </c>
      <c r="F4775" s="183">
        <v>0.68141962844918014</v>
      </c>
      <c r="G4775" s="183">
        <v>4.4474199290817696E-5</v>
      </c>
      <c r="H4775" s="183">
        <v>0.43253372830658626</v>
      </c>
      <c r="I4775" s="191"/>
      <c r="J4775" s="191"/>
    </row>
    <row r="4776" spans="2:10">
      <c r="B4776" s="168">
        <v>4772</v>
      </c>
      <c r="C4776" s="181">
        <v>0.24494815229623393</v>
      </c>
      <c r="D4776" s="181">
        <v>1.7289774644690535E-3</v>
      </c>
      <c r="E4776" s="182">
        <v>0.46930593484221622</v>
      </c>
      <c r="F4776" s="183">
        <v>0.59356999185655723</v>
      </c>
      <c r="G4776" s="183">
        <v>4.3356416673455209E-6</v>
      </c>
      <c r="H4776" s="183">
        <v>0.56565452712540587</v>
      </c>
      <c r="I4776" s="191"/>
      <c r="J4776" s="191"/>
    </row>
    <row r="4777" spans="2:10">
      <c r="B4777" s="168">
        <v>4773</v>
      </c>
      <c r="C4777" s="181">
        <v>0.18589338045446696</v>
      </c>
      <c r="D4777" s="181">
        <v>1.9805622895066374E-3</v>
      </c>
      <c r="E4777" s="182">
        <v>0.62791050618406641</v>
      </c>
      <c r="F4777" s="183">
        <v>0.49196475658113076</v>
      </c>
      <c r="G4777" s="183">
        <v>9.7247087710538877E-5</v>
      </c>
      <c r="H4777" s="183">
        <v>0.66791780536518075</v>
      </c>
      <c r="I4777" s="191"/>
      <c r="J4777" s="191"/>
    </row>
    <row r="4778" spans="2:10">
      <c r="B4778" s="168">
        <v>4774</v>
      </c>
      <c r="C4778" s="181">
        <v>0.14430564229389242</v>
      </c>
      <c r="D4778" s="181">
        <v>8.4067898715197331E-4</v>
      </c>
      <c r="E4778" s="182">
        <v>0.60839628951197</v>
      </c>
      <c r="F4778" s="183">
        <v>0.4065580499420256</v>
      </c>
      <c r="G4778" s="183">
        <v>7.638181218643864E-5</v>
      </c>
      <c r="H4778" s="183">
        <v>0.48059329606878742</v>
      </c>
      <c r="I4778" s="191"/>
      <c r="J4778" s="191"/>
    </row>
    <row r="4779" spans="2:10">
      <c r="B4779" s="168">
        <v>4775</v>
      </c>
      <c r="C4779" s="181">
        <v>0.1157041341779005</v>
      </c>
      <c r="D4779" s="181">
        <v>5.5526877593875513E-4</v>
      </c>
      <c r="E4779" s="182">
        <v>0.59449446157300212</v>
      </c>
      <c r="F4779" s="183">
        <v>0.33436760814162486</v>
      </c>
      <c r="G4779" s="183">
        <v>1.9273282099371882E-4</v>
      </c>
      <c r="H4779" s="183">
        <v>0.21440682697812896</v>
      </c>
      <c r="I4779" s="191"/>
      <c r="J4779" s="191"/>
    </row>
    <row r="4780" spans="2:10">
      <c r="B4780" s="168">
        <v>4776</v>
      </c>
      <c r="C4780" s="181">
        <v>9.9500443458381896E-2</v>
      </c>
      <c r="D4780" s="181">
        <v>8.3850083938171317E-4</v>
      </c>
      <c r="E4780" s="182">
        <v>0.58025155418890229</v>
      </c>
      <c r="F4780" s="183">
        <v>0.28388138889014397</v>
      </c>
      <c r="G4780" s="183">
        <v>2.8533941723217715E-4</v>
      </c>
      <c r="H4780" s="183">
        <v>0.11453189380495374</v>
      </c>
      <c r="I4780" s="191"/>
      <c r="J4780" s="191"/>
    </row>
    <row r="4781" spans="2:10">
      <c r="B4781" s="168">
        <v>4777</v>
      </c>
      <c r="C4781" s="181">
        <v>8.8953944011761807E-2</v>
      </c>
      <c r="D4781" s="181">
        <v>1.3542582041423225E-3</v>
      </c>
      <c r="E4781" s="182">
        <v>0.57247952955871129</v>
      </c>
      <c r="F4781" s="183">
        <v>0.2406808996698051</v>
      </c>
      <c r="G4781" s="183">
        <v>7.0298364971944493E-4</v>
      </c>
      <c r="H4781" s="183">
        <v>9.5631975580435222E-2</v>
      </c>
      <c r="I4781" s="191"/>
      <c r="J4781" s="191"/>
    </row>
    <row r="4782" spans="2:10">
      <c r="B4782" s="168">
        <v>4778</v>
      </c>
      <c r="C4782" s="181">
        <v>8.0636298130169606E-2</v>
      </c>
      <c r="D4782" s="181">
        <v>1.7922110374257998E-3</v>
      </c>
      <c r="E4782" s="182">
        <v>0.56913914481383288</v>
      </c>
      <c r="F4782" s="183">
        <v>0.20451333205061745</v>
      </c>
      <c r="G4782" s="183">
        <v>1.3626786271664869E-3</v>
      </c>
      <c r="H4782" s="183">
        <v>9.2444222479763166E-2</v>
      </c>
      <c r="I4782" s="191"/>
      <c r="J4782" s="191"/>
    </row>
    <row r="4783" spans="2:10">
      <c r="B4783" s="168">
        <v>4779</v>
      </c>
      <c r="C4783" s="181">
        <v>7.5056602364415928E-2</v>
      </c>
      <c r="D4783" s="181">
        <v>2.3963956950710202E-3</v>
      </c>
      <c r="E4783" s="182">
        <v>0.57585313162640217</v>
      </c>
      <c r="F4783" s="183">
        <v>0.17627659896850192</v>
      </c>
      <c r="G4783" s="183">
        <v>2.0245075532466768E-3</v>
      </c>
      <c r="H4783" s="183">
        <v>9.221030102921024E-2</v>
      </c>
      <c r="I4783" s="191"/>
      <c r="J4783" s="191"/>
    </row>
    <row r="4784" spans="2:10">
      <c r="B4784" s="168">
        <v>4780</v>
      </c>
      <c r="C4784" s="181">
        <v>7.7933514132546705E-2</v>
      </c>
      <c r="D4784" s="181">
        <v>3.3134302256837278E-3</v>
      </c>
      <c r="E4784" s="182">
        <v>0.60469726527775214</v>
      </c>
      <c r="F4784" s="183">
        <v>0.14813391489729799</v>
      </c>
      <c r="G4784" s="183">
        <v>3.1501485211312568E-3</v>
      </c>
      <c r="H4784" s="183">
        <v>9.2487443260596852E-2</v>
      </c>
      <c r="I4784" s="191"/>
      <c r="J4784" s="191"/>
    </row>
    <row r="4785" spans="2:10">
      <c r="B4785" s="168">
        <v>4781</v>
      </c>
      <c r="C4785" s="181">
        <v>8.0486974116539406E-2</v>
      </c>
      <c r="D4785" s="181">
        <v>3.7156295198709503E-3</v>
      </c>
      <c r="E4785" s="182">
        <v>0.61970564963984343</v>
      </c>
      <c r="F4785" s="183">
        <v>0.12489429397962594</v>
      </c>
      <c r="G4785" s="183">
        <v>4.6301265787197562E-3</v>
      </c>
      <c r="H4785" s="183">
        <v>0.10107294265334489</v>
      </c>
      <c r="I4785" s="191"/>
      <c r="J4785" s="191"/>
    </row>
    <row r="4786" spans="2:10">
      <c r="B4786" s="168">
        <v>4782</v>
      </c>
      <c r="C4786" s="181">
        <v>0.11547243513501133</v>
      </c>
      <c r="D4786" s="181">
        <v>5.5457149321359363E-3</v>
      </c>
      <c r="E4786" s="182">
        <v>0.47329653569324043</v>
      </c>
      <c r="F4786" s="183">
        <v>0.12892571448547521</v>
      </c>
      <c r="G4786" s="183">
        <v>4.5348440786397324E-3</v>
      </c>
      <c r="H4786" s="183">
        <v>0.17885376548704215</v>
      </c>
      <c r="I4786" s="191"/>
      <c r="J4786" s="191"/>
    </row>
    <row r="4787" spans="2:10">
      <c r="B4787" s="168">
        <v>4783</v>
      </c>
      <c r="C4787" s="181">
        <v>0.17896988168739955</v>
      </c>
      <c r="D4787" s="181">
        <v>5.364992194708821E-3</v>
      </c>
      <c r="E4787" s="182">
        <v>0.61622290151613834</v>
      </c>
      <c r="F4787" s="183">
        <v>0.16280376787642287</v>
      </c>
      <c r="G4787" s="183">
        <v>2.5399069564523737E-3</v>
      </c>
      <c r="H4787" s="183">
        <v>0.26587563229135686</v>
      </c>
      <c r="I4787" s="191"/>
      <c r="J4787" s="191"/>
    </row>
    <row r="4788" spans="2:10">
      <c r="B4788" s="168">
        <v>4784</v>
      </c>
      <c r="C4788" s="181">
        <v>0.24428515087797489</v>
      </c>
      <c r="D4788" s="181">
        <v>3.6006667614111314E-3</v>
      </c>
      <c r="E4788" s="182">
        <v>0.76287333196948814</v>
      </c>
      <c r="F4788" s="183">
        <v>0.21294495688552736</v>
      </c>
      <c r="G4788" s="183">
        <v>1.1003045618910286E-3</v>
      </c>
      <c r="H4788" s="183">
        <v>0.2682039092931649</v>
      </c>
      <c r="I4788" s="191"/>
      <c r="J4788" s="191"/>
    </row>
    <row r="4789" spans="2:10">
      <c r="B4789" s="168">
        <v>4785</v>
      </c>
      <c r="C4789" s="181">
        <v>0.31467786119578384</v>
      </c>
      <c r="D4789" s="181">
        <v>2.5419990948567688E-3</v>
      </c>
      <c r="E4789" s="182">
        <v>0.8776530831534729</v>
      </c>
      <c r="F4789" s="183">
        <v>0.26998888821968275</v>
      </c>
      <c r="G4789" s="183">
        <v>3.8068966171325263E-4</v>
      </c>
      <c r="H4789" s="183">
        <v>0.25255869227677286</v>
      </c>
      <c r="I4789" s="191"/>
      <c r="J4789" s="191"/>
    </row>
    <row r="4790" spans="2:10">
      <c r="B4790" s="168">
        <v>4786</v>
      </c>
      <c r="C4790" s="181">
        <v>0.38171726670379225</v>
      </c>
      <c r="D4790" s="181">
        <v>2.1152816551245025E-3</v>
      </c>
      <c r="E4790" s="182">
        <v>0.94112849029658685</v>
      </c>
      <c r="F4790" s="183">
        <v>0.33126716252237992</v>
      </c>
      <c r="G4790" s="183">
        <v>1.9700071826001214E-4</v>
      </c>
      <c r="H4790" s="183">
        <v>0.23698553929699556</v>
      </c>
      <c r="I4790" s="191"/>
      <c r="J4790" s="191"/>
    </row>
    <row r="4791" spans="2:10">
      <c r="B4791" s="168">
        <v>4787</v>
      </c>
      <c r="C4791" s="181">
        <v>0.42100946710548798</v>
      </c>
      <c r="D4791" s="181">
        <v>1.7788788457314679E-3</v>
      </c>
      <c r="E4791" s="182">
        <v>0.964763287862759</v>
      </c>
      <c r="F4791" s="183">
        <v>0.38586492321129318</v>
      </c>
      <c r="G4791" s="183">
        <v>1.7061427405015153E-4</v>
      </c>
      <c r="H4791" s="183">
        <v>0.21996519580469115</v>
      </c>
      <c r="I4791" s="191"/>
      <c r="J4791" s="191"/>
    </row>
    <row r="4792" spans="2:10">
      <c r="B4792" s="168">
        <v>4788</v>
      </c>
      <c r="C4792" s="181">
        <v>0.44772123933698477</v>
      </c>
      <c r="D4792" s="181">
        <v>1.6756985227603621E-3</v>
      </c>
      <c r="E4792" s="182">
        <v>0.9578345692527388</v>
      </c>
      <c r="F4792" s="183">
        <v>0.44268883226259037</v>
      </c>
      <c r="G4792" s="183">
        <v>1.6654960998701513E-4</v>
      </c>
      <c r="H4792" s="183">
        <v>0.2083480673563233</v>
      </c>
      <c r="I4792" s="191"/>
      <c r="J4792" s="191"/>
    </row>
    <row r="4793" spans="2:10">
      <c r="B4793" s="168">
        <v>4789</v>
      </c>
      <c r="C4793" s="181">
        <v>0.46276647942613108</v>
      </c>
      <c r="D4793" s="181">
        <v>1.6148724640975541E-3</v>
      </c>
      <c r="E4793" s="182">
        <v>0.90228099157943198</v>
      </c>
      <c r="F4793" s="183">
        <v>0.49999994828683525</v>
      </c>
      <c r="G4793" s="183">
        <v>2.5404150394602685E-5</v>
      </c>
      <c r="H4793" s="183">
        <v>0.20046830157061665</v>
      </c>
      <c r="I4793" s="191"/>
      <c r="J4793" s="191"/>
    </row>
    <row r="4794" spans="2:10">
      <c r="B4794" s="168">
        <v>4790</v>
      </c>
      <c r="C4794" s="181">
        <v>0.47165354331397913</v>
      </c>
      <c r="D4794" s="181">
        <v>1.6137016406612532E-3</v>
      </c>
      <c r="E4794" s="182">
        <v>0.781493319600012</v>
      </c>
      <c r="F4794" s="183">
        <v>0.54670586616570815</v>
      </c>
      <c r="G4794" s="183">
        <v>1.5039257033604783E-5</v>
      </c>
      <c r="H4794" s="183">
        <v>0.2004912350461612</v>
      </c>
      <c r="I4794" s="191"/>
      <c r="J4794" s="191"/>
    </row>
    <row r="4795" spans="2:10">
      <c r="B4795" s="168">
        <v>4791</v>
      </c>
      <c r="C4795" s="181">
        <v>0.46948673885679826</v>
      </c>
      <c r="D4795" s="181">
        <v>1.607660601418086E-3</v>
      </c>
      <c r="E4795" s="182">
        <v>0.66624987067685759</v>
      </c>
      <c r="F4795" s="183">
        <v>0.59990164845369354</v>
      </c>
      <c r="G4795" s="183">
        <v>0</v>
      </c>
      <c r="H4795" s="183">
        <v>0.21246788982652504</v>
      </c>
      <c r="I4795" s="191"/>
      <c r="J4795" s="191"/>
    </row>
    <row r="4796" spans="2:10">
      <c r="B4796" s="168">
        <v>4792</v>
      </c>
      <c r="C4796" s="181">
        <v>0.44699552734580733</v>
      </c>
      <c r="D4796" s="181">
        <v>1.5588527930104042E-3</v>
      </c>
      <c r="E4796" s="182">
        <v>0.58205505836494031</v>
      </c>
      <c r="F4796" s="183">
        <v>0.65663305988905407</v>
      </c>
      <c r="G4796" s="183">
        <v>2.066204232094342E-6</v>
      </c>
      <c r="H4796" s="183">
        <v>0.24000279082756251</v>
      </c>
      <c r="I4796" s="191"/>
      <c r="J4796" s="191"/>
    </row>
    <row r="4797" spans="2:10">
      <c r="B4797" s="168">
        <v>4793</v>
      </c>
      <c r="C4797" s="181">
        <v>0.41192027530895797</v>
      </c>
      <c r="D4797" s="181">
        <v>1.445298164539687E-3</v>
      </c>
      <c r="E4797" s="182">
        <v>0.50461503788471085</v>
      </c>
      <c r="F4797" s="183">
        <v>0.69037517660477299</v>
      </c>
      <c r="G4797" s="183">
        <v>3.6920698573489246E-6</v>
      </c>
      <c r="H4797" s="183">
        <v>0.28555846408869112</v>
      </c>
      <c r="I4797" s="191"/>
      <c r="J4797" s="191"/>
    </row>
    <row r="4798" spans="2:10">
      <c r="B4798" s="168">
        <v>4794</v>
      </c>
      <c r="C4798" s="181">
        <v>0.36856503016372349</v>
      </c>
      <c r="D4798" s="181">
        <v>1.4638097313173907E-3</v>
      </c>
      <c r="E4798" s="182">
        <v>0.43138599845836695</v>
      </c>
      <c r="F4798" s="183">
        <v>0.68837373918561584</v>
      </c>
      <c r="G4798" s="183">
        <v>3.4210922531398298E-6</v>
      </c>
      <c r="H4798" s="183">
        <v>0.34716113121661468</v>
      </c>
      <c r="I4798" s="191"/>
      <c r="J4798" s="191"/>
    </row>
    <row r="4799" spans="2:10">
      <c r="B4799" s="168">
        <v>4795</v>
      </c>
      <c r="C4799" s="181">
        <v>0.32170683108486076</v>
      </c>
      <c r="D4799" s="181">
        <v>1.4807712681732578E-3</v>
      </c>
      <c r="E4799" s="182">
        <v>0.37082858282048153</v>
      </c>
      <c r="F4799" s="183">
        <v>0.65170779454966199</v>
      </c>
      <c r="G4799" s="183">
        <v>4.3017694668193836E-5</v>
      </c>
      <c r="H4799" s="183">
        <v>0.43326901081481006</v>
      </c>
      <c r="I4799" s="191"/>
      <c r="J4799" s="191"/>
    </row>
    <row r="4800" spans="2:10">
      <c r="B4800" s="168">
        <v>4796</v>
      </c>
      <c r="C4800" s="181">
        <v>0.25255206773337052</v>
      </c>
      <c r="D4800" s="181">
        <v>1.669746316808776E-3</v>
      </c>
      <c r="E4800" s="182">
        <v>0.47535590513460624</v>
      </c>
      <c r="F4800" s="183">
        <v>0.57170728569210993</v>
      </c>
      <c r="G4800" s="183">
        <v>8.8067721367955973E-7</v>
      </c>
      <c r="H4800" s="183">
        <v>0.56358751533345375</v>
      </c>
      <c r="I4800" s="191"/>
      <c r="J4800" s="191"/>
    </row>
    <row r="4801" spans="2:10">
      <c r="B4801" s="168">
        <v>4797</v>
      </c>
      <c r="C4801" s="181">
        <v>0.19221227460735565</v>
      </c>
      <c r="D4801" s="181">
        <v>1.9042306477192801E-3</v>
      </c>
      <c r="E4801" s="182">
        <v>0.62791050618406641</v>
      </c>
      <c r="F4801" s="183">
        <v>0.47994689264722695</v>
      </c>
      <c r="G4801" s="183">
        <v>1.161816478046496E-5</v>
      </c>
      <c r="H4801" s="183">
        <v>0.66096852124685102</v>
      </c>
      <c r="I4801" s="191"/>
      <c r="J4801" s="191"/>
    </row>
    <row r="4802" spans="2:10">
      <c r="B4802" s="168">
        <v>4798</v>
      </c>
      <c r="C4802" s="181">
        <v>0.15188576251748317</v>
      </c>
      <c r="D4802" s="181">
        <v>7.3481613443669355E-4</v>
      </c>
      <c r="E4802" s="182">
        <v>0.60839628951197</v>
      </c>
      <c r="F4802" s="183">
        <v>0.40265474018564357</v>
      </c>
      <c r="G4802" s="183">
        <v>8.7728999362694531E-6</v>
      </c>
      <c r="H4802" s="183">
        <v>0.47441757572170551</v>
      </c>
      <c r="I4802" s="191"/>
      <c r="J4802" s="191"/>
    </row>
    <row r="4803" spans="2:10">
      <c r="B4803" s="168">
        <v>4799</v>
      </c>
      <c r="C4803" s="181">
        <v>0.1250561516324275</v>
      </c>
      <c r="D4803" s="181">
        <v>3.3717939793441877E-4</v>
      </c>
      <c r="E4803" s="182">
        <v>0.59449446157300212</v>
      </c>
      <c r="F4803" s="183">
        <v>0.33686473349292556</v>
      </c>
      <c r="G4803" s="183">
        <v>9.9584269546842505E-6</v>
      </c>
      <c r="H4803" s="183">
        <v>0.21181437397918465</v>
      </c>
      <c r="I4803" s="191"/>
      <c r="J4803" s="191"/>
    </row>
    <row r="4804" spans="2:10">
      <c r="B4804" s="168">
        <v>4800</v>
      </c>
      <c r="C4804" s="181">
        <v>0.11076473937998599</v>
      </c>
      <c r="D4804" s="181">
        <v>4.7040042777055124E-4</v>
      </c>
      <c r="E4804" s="182">
        <v>0.58025155418890229</v>
      </c>
      <c r="F4804" s="183">
        <v>0.28486228421949056</v>
      </c>
      <c r="G4804" s="183">
        <v>3.9935324420315403E-5</v>
      </c>
      <c r="H4804" s="183">
        <v>0.11371766721745227</v>
      </c>
      <c r="I4804" s="191"/>
      <c r="J4804" s="191"/>
    </row>
    <row r="4805" spans="2:10">
      <c r="B4805" s="168">
        <v>4801</v>
      </c>
      <c r="C4805" s="181">
        <v>0.10346282856252437</v>
      </c>
      <c r="D4805" s="181">
        <v>6.8417430040657327E-4</v>
      </c>
      <c r="E4805" s="182">
        <v>0.57247952955871129</v>
      </c>
      <c r="F4805" s="183">
        <v>0.24655417076507929</v>
      </c>
      <c r="G4805" s="183">
        <v>1.0825555288153346E-4</v>
      </c>
      <c r="H4805" s="183">
        <v>9.5353422058245887E-2</v>
      </c>
      <c r="I4805" s="191"/>
      <c r="J4805" s="191"/>
    </row>
    <row r="4806" spans="2:10">
      <c r="B4806" s="168">
        <v>4802</v>
      </c>
      <c r="C4806" s="181">
        <v>9.8086176843038747E-2</v>
      </c>
      <c r="D4806" s="181">
        <v>9.0646776360655624E-4</v>
      </c>
      <c r="E4806" s="182">
        <v>0.56913914481383288</v>
      </c>
      <c r="F4806" s="183">
        <v>0.21723194385687813</v>
      </c>
      <c r="G4806" s="183">
        <v>4.5757955690758315E-4</v>
      </c>
      <c r="H4806" s="183">
        <v>9.2140265723124629E-2</v>
      </c>
      <c r="I4806" s="191"/>
      <c r="J4806" s="191"/>
    </row>
    <row r="4807" spans="2:10">
      <c r="B4807" s="168">
        <v>4803</v>
      </c>
      <c r="C4807" s="181">
        <v>9.5582269158559066E-2</v>
      </c>
      <c r="D4807" s="181">
        <v>1.2460083790135155E-3</v>
      </c>
      <c r="E4807" s="182">
        <v>0.57585313162640217</v>
      </c>
      <c r="F4807" s="183">
        <v>0.19251646366203795</v>
      </c>
      <c r="G4807" s="183">
        <v>7.3035238774456397E-4</v>
      </c>
      <c r="H4807" s="183">
        <v>9.1798468731837835E-2</v>
      </c>
      <c r="I4807" s="191"/>
      <c r="J4807" s="191"/>
    </row>
    <row r="4808" spans="2:10">
      <c r="B4808" s="168">
        <v>4804</v>
      </c>
      <c r="C4808" s="181">
        <v>0.10399149239466593</v>
      </c>
      <c r="D4808" s="181">
        <v>1.7376727554348993E-3</v>
      </c>
      <c r="E4808" s="182">
        <v>0.60469726527775214</v>
      </c>
      <c r="F4808" s="183">
        <v>0.16868776083474449</v>
      </c>
      <c r="G4808" s="183">
        <v>1.1249296516735313E-3</v>
      </c>
      <c r="H4808" s="183">
        <v>9.2016513160860028E-2</v>
      </c>
      <c r="I4808" s="191"/>
      <c r="J4808" s="191"/>
    </row>
    <row r="4809" spans="2:10">
      <c r="B4809" s="168">
        <v>4805</v>
      </c>
      <c r="C4809" s="181">
        <v>0.10849258754742278</v>
      </c>
      <c r="D4809" s="181">
        <v>2.0021125545998109E-3</v>
      </c>
      <c r="E4809" s="182">
        <v>0.64778861058707127</v>
      </c>
      <c r="F4809" s="183">
        <v>0.14946463255572037</v>
      </c>
      <c r="G4809" s="183">
        <v>1.6312174329376982E-3</v>
      </c>
      <c r="H4809" s="183">
        <v>0.10014634203567584</v>
      </c>
      <c r="I4809" s="191"/>
      <c r="J4809" s="191"/>
    </row>
    <row r="4810" spans="2:10">
      <c r="B4810" s="168">
        <v>4806</v>
      </c>
      <c r="C4810" s="181">
        <v>0.15534706000838297</v>
      </c>
      <c r="D4810" s="181">
        <v>3.6724324283031813E-3</v>
      </c>
      <c r="E4810" s="182">
        <v>0.47329653569324043</v>
      </c>
      <c r="F4810" s="183">
        <v>0.15454755409998727</v>
      </c>
      <c r="G4810" s="183">
        <v>1.6213606225845929E-3</v>
      </c>
      <c r="H4810" s="183">
        <v>0.17797567799071706</v>
      </c>
      <c r="I4810" s="191"/>
      <c r="J4810" s="191"/>
    </row>
    <row r="4811" spans="2:10">
      <c r="B4811" s="168">
        <v>4807</v>
      </c>
      <c r="C4811" s="181">
        <v>0.24015767454925582</v>
      </c>
      <c r="D4811" s="181">
        <v>3.8406137295922357E-3</v>
      </c>
      <c r="E4811" s="182">
        <v>0.61622290151613834</v>
      </c>
      <c r="F4811" s="183">
        <v>0.19878589208296638</v>
      </c>
      <c r="G4811" s="183">
        <v>8.4097899466292661E-4</v>
      </c>
      <c r="H4811" s="183">
        <v>0.2643327386212696</v>
      </c>
      <c r="I4811" s="191"/>
      <c r="J4811" s="191"/>
    </row>
    <row r="4812" spans="2:10">
      <c r="B4812" s="168">
        <v>4808</v>
      </c>
      <c r="C4812" s="181">
        <v>0.33410790056367939</v>
      </c>
      <c r="D4812" s="181">
        <v>2.8107335626799943E-3</v>
      </c>
      <c r="E4812" s="182">
        <v>0.76287333196948814</v>
      </c>
      <c r="F4812" s="183">
        <v>0.26901471560189394</v>
      </c>
      <c r="G4812" s="183">
        <v>3.4051723188925425E-4</v>
      </c>
      <c r="H4812" s="183">
        <v>0.26968135435227542</v>
      </c>
      <c r="I4812" s="191"/>
      <c r="J4812" s="191"/>
    </row>
    <row r="4813" spans="2:10">
      <c r="B4813" s="168">
        <v>4809</v>
      </c>
      <c r="C4813" s="181">
        <v>0.4236577942705006</v>
      </c>
      <c r="D4813" s="181">
        <v>2.110935026963742E-3</v>
      </c>
      <c r="E4813" s="182">
        <v>0.8776530831534729</v>
      </c>
      <c r="F4813" s="183">
        <v>0.34645776708135068</v>
      </c>
      <c r="G4813" s="183">
        <v>1.9435868661897354E-4</v>
      </c>
      <c r="H4813" s="183">
        <v>0.2538955374896612</v>
      </c>
      <c r="I4813" s="191"/>
      <c r="J4813" s="191"/>
    </row>
    <row r="4814" spans="2:10">
      <c r="B4814" s="168">
        <v>4810</v>
      </c>
      <c r="C4814" s="181">
        <v>0.49676609086360457</v>
      </c>
      <c r="D4814" s="181">
        <v>1.8404459419774802E-3</v>
      </c>
      <c r="E4814" s="182">
        <v>0.94112849029658685</v>
      </c>
      <c r="F4814" s="183">
        <v>0.43457331277263961</v>
      </c>
      <c r="G4814" s="183">
        <v>1.1326863855940179E-4</v>
      </c>
      <c r="H4814" s="183">
        <v>0.23737973045933378</v>
      </c>
      <c r="I4814" s="191"/>
      <c r="J4814" s="191"/>
    </row>
    <row r="4815" spans="2:10">
      <c r="B4815" s="168">
        <v>4811</v>
      </c>
      <c r="C4815" s="181">
        <v>0.53335338238308516</v>
      </c>
      <c r="D4815" s="181">
        <v>1.6155496820149736E-3</v>
      </c>
      <c r="E4815" s="182">
        <v>0.964763287862759</v>
      </c>
      <c r="F4815" s="183">
        <v>0.50603184089941333</v>
      </c>
      <c r="G4815" s="183">
        <v>8.9964564597419565E-5</v>
      </c>
      <c r="H4815" s="183">
        <v>0.2193223528440465</v>
      </c>
      <c r="I4815" s="191"/>
      <c r="J4815" s="191"/>
    </row>
    <row r="4816" spans="2:10">
      <c r="B4816" s="168">
        <v>4812</v>
      </c>
      <c r="C4816" s="181">
        <v>0.55926502237233744</v>
      </c>
      <c r="D4816" s="181">
        <v>1.5199724180732135E-3</v>
      </c>
      <c r="E4816" s="182">
        <v>0.9578345692527388</v>
      </c>
      <c r="F4816" s="183">
        <v>0.56298417097917308</v>
      </c>
      <c r="G4816" s="183">
        <v>1.1689296401569853E-4</v>
      </c>
      <c r="H4816" s="183">
        <v>0.20948389183549751</v>
      </c>
      <c r="I4816" s="191"/>
      <c r="J4816" s="191"/>
    </row>
    <row r="4817" spans="2:10">
      <c r="B4817" s="168">
        <v>4813</v>
      </c>
      <c r="C4817" s="181">
        <v>0.58011464854925754</v>
      </c>
      <c r="D4817" s="181">
        <v>1.4756663827433531E-3</v>
      </c>
      <c r="E4817" s="182">
        <v>0.90228099157943198</v>
      </c>
      <c r="F4817" s="183">
        <v>0.6168840452575719</v>
      </c>
      <c r="G4817" s="183">
        <v>1.2871436199932021E-6</v>
      </c>
      <c r="H4817" s="183">
        <v>0.20180858680483668</v>
      </c>
      <c r="I4817" s="191"/>
      <c r="J4817" s="191"/>
    </row>
    <row r="4818" spans="2:10">
      <c r="B4818" s="168">
        <v>4814</v>
      </c>
      <c r="C4818" s="181">
        <v>0.57284472360944672</v>
      </c>
      <c r="D4818" s="181">
        <v>1.4736386470478127E-3</v>
      </c>
      <c r="E4818" s="182">
        <v>0.781493319600012</v>
      </c>
      <c r="F4818" s="183">
        <v>0.6504297553694921</v>
      </c>
      <c r="G4818" s="183">
        <v>8.84064433732172E-6</v>
      </c>
      <c r="H4818" s="183">
        <v>0.201197674298604</v>
      </c>
      <c r="I4818" s="191"/>
      <c r="J4818" s="191"/>
    </row>
    <row r="4819" spans="2:10">
      <c r="B4819" s="168">
        <v>4815</v>
      </c>
      <c r="C4819" s="181">
        <v>0.54440938050372756</v>
      </c>
      <c r="D4819" s="181">
        <v>1.4848819412608268E-3</v>
      </c>
      <c r="E4819" s="182">
        <v>0.66624987067685759</v>
      </c>
      <c r="F4819" s="183">
        <v>0.68741566660011999</v>
      </c>
      <c r="G4819" s="183">
        <v>2.5065428389341306E-6</v>
      </c>
      <c r="H4819" s="183">
        <v>0.21205085339431756</v>
      </c>
      <c r="I4819" s="191"/>
      <c r="J4819" s="191"/>
    </row>
    <row r="4820" spans="2:10">
      <c r="B4820" s="168">
        <v>4816</v>
      </c>
      <c r="C4820" s="181">
        <v>0.5053142833261155</v>
      </c>
      <c r="D4820" s="181">
        <v>1.4575583677867007E-3</v>
      </c>
      <c r="E4820" s="182">
        <v>0.58205505836494031</v>
      </c>
      <c r="F4820" s="183">
        <v>0.72627566296020274</v>
      </c>
      <c r="G4820" s="183">
        <v>0</v>
      </c>
      <c r="H4820" s="183">
        <v>0.239018150875631</v>
      </c>
      <c r="I4820" s="191"/>
      <c r="J4820" s="191"/>
    </row>
    <row r="4821" spans="2:10">
      <c r="B4821" s="168">
        <v>4817</v>
      </c>
      <c r="C4821" s="181">
        <v>0.45943090021732425</v>
      </c>
      <c r="D4821" s="181">
        <v>1.368895940863885E-3</v>
      </c>
      <c r="E4821" s="182">
        <v>0.50461503788471085</v>
      </c>
      <c r="F4821" s="183">
        <v>0.74073642237218018</v>
      </c>
      <c r="G4821" s="183">
        <v>1.8629710289375208E-6</v>
      </c>
      <c r="H4821" s="183">
        <v>0.28547069944189629</v>
      </c>
      <c r="I4821" s="191"/>
      <c r="J4821" s="191"/>
    </row>
    <row r="4822" spans="2:10">
      <c r="B4822" s="168">
        <v>4818</v>
      </c>
      <c r="C4822" s="181">
        <v>0.40479720056355517</v>
      </c>
      <c r="D4822" s="181">
        <v>1.3827155571675862E-3</v>
      </c>
      <c r="E4822" s="182">
        <v>0.43138599845836695</v>
      </c>
      <c r="F4822" s="183">
        <v>0.72086708637302122</v>
      </c>
      <c r="G4822" s="183">
        <v>1.4565046226238876E-6</v>
      </c>
      <c r="H4822" s="183">
        <v>0.34650161738336249</v>
      </c>
      <c r="I4822" s="191"/>
      <c r="J4822" s="191"/>
    </row>
    <row r="4823" spans="2:10">
      <c r="B4823" s="168">
        <v>4819</v>
      </c>
      <c r="C4823" s="181">
        <v>0.34590428724643285</v>
      </c>
      <c r="D4823" s="181">
        <v>1.4076366713360565E-3</v>
      </c>
      <c r="E4823" s="182">
        <v>0.37082858282048153</v>
      </c>
      <c r="F4823" s="183">
        <v>0.66951398208511348</v>
      </c>
      <c r="G4823" s="183">
        <v>4.6032320515019984E-5</v>
      </c>
      <c r="H4823" s="183">
        <v>0.4321444766620573</v>
      </c>
      <c r="I4823" s="191"/>
      <c r="J4823" s="191"/>
    </row>
    <row r="4824" spans="2:10">
      <c r="B4824" s="168">
        <v>4820</v>
      </c>
      <c r="C4824" s="181">
        <v>0.26950435662370636</v>
      </c>
      <c r="D4824" s="181">
        <v>1.5831257142686645E-3</v>
      </c>
      <c r="E4824" s="182">
        <v>0.47644308997073465</v>
      </c>
      <c r="F4824" s="183">
        <v>0.58438014858433829</v>
      </c>
      <c r="G4824" s="183">
        <v>3.0484980473523176E-7</v>
      </c>
      <c r="H4824" s="183">
        <v>0.56305634075757571</v>
      </c>
      <c r="I4824" s="191"/>
      <c r="J4824" s="191"/>
    </row>
    <row r="4825" spans="2:10">
      <c r="B4825" s="168">
        <v>4821</v>
      </c>
      <c r="C4825" s="181">
        <v>0.21172727975892586</v>
      </c>
      <c r="D4825" s="181">
        <v>1.7796313972862788E-3</v>
      </c>
      <c r="E4825" s="182">
        <v>0.62791050618406641</v>
      </c>
      <c r="F4825" s="183">
        <v>0.50448382451819951</v>
      </c>
      <c r="G4825" s="183">
        <v>7.621245118380801E-6</v>
      </c>
      <c r="H4825" s="183">
        <v>0.66416632979449186</v>
      </c>
      <c r="I4825" s="191"/>
      <c r="J4825" s="191"/>
    </row>
    <row r="4826" spans="2:10">
      <c r="B4826" s="168">
        <v>4822</v>
      </c>
      <c r="C4826" s="181">
        <v>0.16856225542789122</v>
      </c>
      <c r="D4826" s="181">
        <v>6.825620476640595E-4</v>
      </c>
      <c r="E4826" s="182">
        <v>0.60839628951197</v>
      </c>
      <c r="F4826" s="183">
        <v>0.43538445101630791</v>
      </c>
      <c r="G4826" s="183">
        <v>1.0601998764680844E-5</v>
      </c>
      <c r="H4826" s="183">
        <v>0.47586361956045486</v>
      </c>
      <c r="I4826" s="191"/>
      <c r="J4826" s="191"/>
    </row>
    <row r="4827" spans="2:10">
      <c r="B4827" s="168">
        <v>4823</v>
      </c>
      <c r="C4827" s="181">
        <v>0.13812145710027968</v>
      </c>
      <c r="D4827" s="181">
        <v>2.7030622117083913E-4</v>
      </c>
      <c r="E4827" s="182">
        <v>0.59449446157300212</v>
      </c>
      <c r="F4827" s="183">
        <v>0.37743598746100604</v>
      </c>
      <c r="G4827" s="183">
        <v>0</v>
      </c>
      <c r="H4827" s="183">
        <v>0.21306698277228467</v>
      </c>
      <c r="I4827" s="191"/>
      <c r="J4827" s="191"/>
    </row>
    <row r="4828" spans="2:10">
      <c r="B4828" s="168">
        <v>4824</v>
      </c>
      <c r="C4828" s="181">
        <v>0.12274262104332966</v>
      </c>
      <c r="D4828" s="181">
        <v>3.7187433366968591E-4</v>
      </c>
      <c r="E4828" s="182">
        <v>0.51048770670480803</v>
      </c>
      <c r="F4828" s="183">
        <v>0.33777292011112348</v>
      </c>
      <c r="G4828" s="183">
        <v>6.7066957041750997E-6</v>
      </c>
      <c r="H4828" s="183">
        <v>0.11429065128336169</v>
      </c>
      <c r="I4828" s="191"/>
      <c r="J4828" s="191"/>
    </row>
    <row r="4829" spans="2:10">
      <c r="B4829" s="168">
        <v>4825</v>
      </c>
      <c r="C4829" s="181">
        <v>0.11597014190439434</v>
      </c>
      <c r="D4829" s="181">
        <v>5.0106859580982804E-4</v>
      </c>
      <c r="E4829" s="182">
        <v>0.47620682176096524</v>
      </c>
      <c r="F4829" s="183">
        <v>0.30558871422901279</v>
      </c>
      <c r="G4829" s="183">
        <v>5.3755182234979205E-5</v>
      </c>
      <c r="H4829" s="183">
        <v>9.5411108569807584E-2</v>
      </c>
      <c r="I4829" s="191"/>
      <c r="J4829" s="191"/>
    </row>
    <row r="4830" spans="2:10">
      <c r="B4830" s="168">
        <v>4826</v>
      </c>
      <c r="C4830" s="181">
        <v>0.10896119133348037</v>
      </c>
      <c r="D4830" s="181">
        <v>5.9789333062551368E-4</v>
      </c>
      <c r="E4830" s="182">
        <v>0.45879608594362753</v>
      </c>
      <c r="F4830" s="183">
        <v>0.27258168292775764</v>
      </c>
      <c r="G4830" s="183">
        <v>1.8341796584903127E-4</v>
      </c>
      <c r="H4830" s="183">
        <v>9.1853861895845115E-2</v>
      </c>
      <c r="I4830" s="191"/>
      <c r="J4830" s="191"/>
    </row>
    <row r="4831" spans="2:10">
      <c r="B4831" s="168">
        <v>4827</v>
      </c>
      <c r="C4831" s="181">
        <v>0.10386291361180106</v>
      </c>
      <c r="D4831" s="181">
        <v>7.4581818022078044E-4</v>
      </c>
      <c r="E4831" s="182">
        <v>0.45065589943431339</v>
      </c>
      <c r="F4831" s="183">
        <v>0.24160966812800111</v>
      </c>
      <c r="G4831" s="183">
        <v>2.1745952737779875E-4</v>
      </c>
      <c r="H4831" s="183">
        <v>9.1369171710781641E-2</v>
      </c>
      <c r="I4831" s="191"/>
      <c r="J4831" s="191"/>
    </row>
    <row r="4832" spans="2:10">
      <c r="B4832" s="168">
        <v>4828</v>
      </c>
      <c r="C4832" s="181">
        <v>0.1089420515030023</v>
      </c>
      <c r="D4832" s="181">
        <v>1.1191508767421558E-3</v>
      </c>
      <c r="E4832" s="182">
        <v>0.45810896104265797</v>
      </c>
      <c r="F4832" s="183">
        <v>0.2086994093977238</v>
      </c>
      <c r="G4832" s="183">
        <v>4.2631551582195885E-4</v>
      </c>
      <c r="H4832" s="183">
        <v>9.1750484844544913E-2</v>
      </c>
      <c r="I4832" s="191"/>
      <c r="J4832" s="191"/>
    </row>
    <row r="4833" spans="2:10">
      <c r="B4833" s="168">
        <v>4829</v>
      </c>
      <c r="C4833" s="181">
        <v>0.10535390342942989</v>
      </c>
      <c r="D4833" s="181">
        <v>1.2756427932685461E-3</v>
      </c>
      <c r="E4833" s="182">
        <v>0.43818300494231532</v>
      </c>
      <c r="F4833" s="183">
        <v>0.18260115362419893</v>
      </c>
      <c r="G4833" s="183">
        <v>7.2351020323828321E-4</v>
      </c>
      <c r="H4833" s="183">
        <v>9.6922865636559566E-2</v>
      </c>
      <c r="I4833" s="191"/>
      <c r="J4833" s="191"/>
    </row>
    <row r="4834" spans="2:10">
      <c r="B4834" s="168">
        <v>4830</v>
      </c>
      <c r="C4834" s="181">
        <v>0.13119792075045886</v>
      </c>
      <c r="D4834" s="181">
        <v>2.7525336486991614E-3</v>
      </c>
      <c r="E4834" s="182">
        <v>0.15251526799394952</v>
      </c>
      <c r="F4834" s="183">
        <v>0.17782182283876172</v>
      </c>
      <c r="G4834" s="183">
        <v>7.1067263923887839E-4</v>
      </c>
      <c r="H4834" s="183">
        <v>0.13078925820703077</v>
      </c>
      <c r="I4834" s="191"/>
      <c r="J4834" s="191"/>
    </row>
    <row r="4835" spans="2:10">
      <c r="B4835" s="168">
        <v>4831</v>
      </c>
      <c r="C4835" s="181">
        <v>0.18300506590638616</v>
      </c>
      <c r="D4835" s="181">
        <v>3.6914358632312147E-3</v>
      </c>
      <c r="E4835" s="182">
        <v>0.164516622838871</v>
      </c>
      <c r="F4835" s="183">
        <v>0.21297457129182262</v>
      </c>
      <c r="G4835" s="183">
        <v>4.0141944843524816E-4</v>
      </c>
      <c r="H4835" s="183">
        <v>0.20119908558940669</v>
      </c>
      <c r="I4835" s="191"/>
      <c r="J4835" s="191"/>
    </row>
    <row r="4836" spans="2:10">
      <c r="B4836" s="168">
        <v>4832</v>
      </c>
      <c r="C4836" s="181">
        <v>0.23627834739437018</v>
      </c>
      <c r="D4836" s="181">
        <v>3.3625725640246246E-3</v>
      </c>
      <c r="E4836" s="182">
        <v>0.19313579492822655</v>
      </c>
      <c r="F4836" s="183">
        <v>0.27266259679454968</v>
      </c>
      <c r="G4836" s="183">
        <v>2.7158730381856547E-4</v>
      </c>
      <c r="H4836" s="183">
        <v>0.26877795182717629</v>
      </c>
      <c r="I4836" s="191"/>
      <c r="J4836" s="191"/>
    </row>
    <row r="4837" spans="2:10">
      <c r="B4837" s="168">
        <v>4833</v>
      </c>
      <c r="C4837" s="181">
        <v>0.29210661868790105</v>
      </c>
      <c r="D4837" s="181">
        <v>2.9179535350089543E-3</v>
      </c>
      <c r="E4837" s="182">
        <v>0.225360840165098</v>
      </c>
      <c r="F4837" s="183">
        <v>0.33382830877297043</v>
      </c>
      <c r="G4837" s="183">
        <v>2.2464043388933989E-4</v>
      </c>
      <c r="H4837" s="183">
        <v>0.29939564117543227</v>
      </c>
      <c r="I4837" s="191"/>
      <c r="J4837" s="191"/>
    </row>
    <row r="4838" spans="2:10">
      <c r="B4838" s="168">
        <v>4834</v>
      </c>
      <c r="C4838" s="181">
        <v>0.34308551025749118</v>
      </c>
      <c r="D4838" s="181">
        <v>2.4065272179482657E-3</v>
      </c>
      <c r="E4838" s="182">
        <v>0.25330566004556926</v>
      </c>
      <c r="F4838" s="183">
        <v>0.39081521772294425</v>
      </c>
      <c r="G4838" s="183">
        <v>1.3321936466929643E-4</v>
      </c>
      <c r="H4838" s="183">
        <v>0.29683441298549823</v>
      </c>
      <c r="I4838" s="191"/>
      <c r="J4838" s="191"/>
    </row>
    <row r="4839" spans="2:10">
      <c r="B4839" s="168">
        <v>4835</v>
      </c>
      <c r="C4839" s="181">
        <v>0.38170317080301114</v>
      </c>
      <c r="D4839" s="181">
        <v>2.0593953384345914E-3</v>
      </c>
      <c r="E4839" s="182">
        <v>0.27117209473806109</v>
      </c>
      <c r="F4839" s="183">
        <v>0.4318164839025716</v>
      </c>
      <c r="G4839" s="183">
        <v>1.1878980724516202E-4</v>
      </c>
      <c r="H4839" s="183">
        <v>0.27619269729338264</v>
      </c>
      <c r="I4839" s="191"/>
      <c r="J4839" s="191"/>
    </row>
    <row r="4840" spans="2:10">
      <c r="B4840" s="168">
        <v>4836</v>
      </c>
      <c r="C4840" s="181">
        <v>0.40937442693042714</v>
      </c>
      <c r="D4840" s="181">
        <v>1.9417540390595004E-3</v>
      </c>
      <c r="E4840" s="182">
        <v>0.28052446752423638</v>
      </c>
      <c r="F4840" s="183">
        <v>0.46696075139643761</v>
      </c>
      <c r="G4840" s="183">
        <v>1.1736717482306439E-4</v>
      </c>
      <c r="H4840" s="183">
        <v>0.25934947079682108</v>
      </c>
      <c r="I4840" s="191"/>
      <c r="J4840" s="191"/>
    </row>
    <row r="4841" spans="2:10">
      <c r="B4841" s="168">
        <v>4837</v>
      </c>
      <c r="C4841" s="181">
        <v>0.42037311125547694</v>
      </c>
      <c r="D4841" s="181">
        <v>1.8661882676213194E-3</v>
      </c>
      <c r="E4841" s="182">
        <v>0.28293173662063981</v>
      </c>
      <c r="F4841" s="183">
        <v>0.50607741743622614</v>
      </c>
      <c r="G4841" s="183">
        <v>5.0130856778682485E-6</v>
      </c>
      <c r="H4841" s="183">
        <v>0.2510911262532815</v>
      </c>
      <c r="I4841" s="191"/>
      <c r="J4841" s="191"/>
    </row>
    <row r="4842" spans="2:10">
      <c r="B4842" s="168">
        <v>4838</v>
      </c>
      <c r="C4842" s="181">
        <v>0.41645367508042519</v>
      </c>
      <c r="D4842" s="181">
        <v>1.7768847320329968E-3</v>
      </c>
      <c r="E4842" s="182">
        <v>0.28014464752285245</v>
      </c>
      <c r="F4842" s="183">
        <v>0.52994952484736746</v>
      </c>
      <c r="G4842" s="183">
        <v>7.1131621104887413E-6</v>
      </c>
      <c r="H4842" s="183">
        <v>0.25183408265524493</v>
      </c>
      <c r="I4842" s="191"/>
      <c r="J4842" s="191"/>
    </row>
    <row r="4843" spans="2:10">
      <c r="B4843" s="168">
        <v>4839</v>
      </c>
      <c r="C4843" s="181">
        <v>0.40462577636071845</v>
      </c>
      <c r="D4843" s="181">
        <v>1.7740318575773348E-3</v>
      </c>
      <c r="E4843" s="182">
        <v>0.27837977549096843</v>
      </c>
      <c r="F4843" s="183">
        <v>0.53604526598201596</v>
      </c>
      <c r="G4843" s="183">
        <v>0</v>
      </c>
      <c r="H4843" s="183">
        <v>0.26141463026959461</v>
      </c>
      <c r="I4843" s="191"/>
      <c r="J4843" s="191"/>
    </row>
    <row r="4844" spans="2:10">
      <c r="B4844" s="168">
        <v>4840</v>
      </c>
      <c r="C4844" s="181">
        <v>0.38690090227346169</v>
      </c>
      <c r="D4844" s="181">
        <v>1.7406255758589107E-3</v>
      </c>
      <c r="E4844" s="182">
        <v>0.2733000633024355</v>
      </c>
      <c r="F4844" s="183">
        <v>0.54430896092977388</v>
      </c>
      <c r="G4844" s="183">
        <v>1.0331021160471738E-5</v>
      </c>
      <c r="H4844" s="183">
        <v>0.28059671844898454</v>
      </c>
      <c r="I4844" s="191"/>
      <c r="J4844" s="191"/>
    </row>
    <row r="4845" spans="2:10">
      <c r="B4845" s="168">
        <v>4841</v>
      </c>
      <c r="C4845" s="181">
        <v>0.34572819565490714</v>
      </c>
      <c r="D4845" s="181">
        <v>1.8667806956258605E-3</v>
      </c>
      <c r="E4845" s="182">
        <v>0.26235710443820254</v>
      </c>
      <c r="F4845" s="183">
        <v>0.53457333690545028</v>
      </c>
      <c r="G4845" s="183">
        <v>2.3371818363034479E-6</v>
      </c>
      <c r="H4845" s="183">
        <v>0.31628896849549054</v>
      </c>
      <c r="I4845" s="191"/>
      <c r="J4845" s="191"/>
    </row>
    <row r="4846" spans="2:10">
      <c r="B4846" s="168">
        <v>4842</v>
      </c>
      <c r="C4846" s="181">
        <v>0.29658674615177638</v>
      </c>
      <c r="D4846" s="181">
        <v>2.0704280453650234E-3</v>
      </c>
      <c r="E4846" s="182">
        <v>0.25089187796470391</v>
      </c>
      <c r="F4846" s="183">
        <v>0.49511974235259826</v>
      </c>
      <c r="G4846" s="183">
        <v>4.6066192715546213E-6</v>
      </c>
      <c r="H4846" s="183">
        <v>0.36393352855601407</v>
      </c>
      <c r="I4846" s="191"/>
      <c r="J4846" s="191"/>
    </row>
    <row r="4847" spans="2:10">
      <c r="B4847" s="168">
        <v>4843</v>
      </c>
      <c r="C4847" s="181">
        <v>0.24613927474185798</v>
      </c>
      <c r="D4847" s="181">
        <v>2.0255469345552479E-3</v>
      </c>
      <c r="E4847" s="182">
        <v>0.23890107518228856</v>
      </c>
      <c r="F4847" s="183">
        <v>0.44237982885907101</v>
      </c>
      <c r="G4847" s="183">
        <v>6.6220152028597637E-5</v>
      </c>
      <c r="H4847" s="183">
        <v>0.45103530970203354</v>
      </c>
      <c r="I4847" s="191"/>
      <c r="J4847" s="191"/>
    </row>
    <row r="4848" spans="2:10">
      <c r="B4848" s="168">
        <v>4844</v>
      </c>
      <c r="C4848" s="181">
        <v>0.19917222749524499</v>
      </c>
      <c r="D4848" s="181">
        <v>2.3851854066930232E-3</v>
      </c>
      <c r="E4848" s="182">
        <v>0.37537693145660156</v>
      </c>
      <c r="F4848" s="183">
        <v>0.38962512540011879</v>
      </c>
      <c r="G4848" s="183">
        <v>2.1305614130940055E-5</v>
      </c>
      <c r="H4848" s="183">
        <v>0.58611744991395087</v>
      </c>
      <c r="I4848" s="191"/>
      <c r="J4848" s="191"/>
    </row>
    <row r="4849" spans="2:10">
      <c r="B4849" s="168">
        <v>4845</v>
      </c>
      <c r="C4849" s="181">
        <v>0.15859890607977681</v>
      </c>
      <c r="D4849" s="181">
        <v>2.8506633931442336E-3</v>
      </c>
      <c r="E4849" s="182">
        <v>0.53675334023425403</v>
      </c>
      <c r="F4849" s="183">
        <v>0.33421960506103748</v>
      </c>
      <c r="G4849" s="183">
        <v>3.9257880409792657E-5</v>
      </c>
      <c r="H4849" s="183">
        <v>0.69554355821164449</v>
      </c>
      <c r="I4849" s="191"/>
      <c r="J4849" s="191"/>
    </row>
    <row r="4850" spans="2:10">
      <c r="B4850" s="168">
        <v>4846</v>
      </c>
      <c r="C4850" s="181">
        <v>0.12845400709488144</v>
      </c>
      <c r="D4850" s="181">
        <v>1.7594817256247504E-3</v>
      </c>
      <c r="E4850" s="182">
        <v>0.51908292354097452</v>
      </c>
      <c r="F4850" s="183">
        <v>0.28663104686788449</v>
      </c>
      <c r="G4850" s="183">
        <v>6.8116995258061237E-5</v>
      </c>
      <c r="H4850" s="183">
        <v>0.5164495204654368</v>
      </c>
      <c r="I4850" s="191"/>
      <c r="J4850" s="191"/>
    </row>
    <row r="4851" spans="2:10">
      <c r="B4851" s="168">
        <v>4847</v>
      </c>
      <c r="C4851" s="181">
        <v>0.10975720390272029</v>
      </c>
      <c r="D4851" s="181">
        <v>5.1473656156635582E-4</v>
      </c>
      <c r="E4851" s="182">
        <v>0.50487211700092649</v>
      </c>
      <c r="F4851" s="183">
        <v>0.25823731261432781</v>
      </c>
      <c r="G4851" s="183">
        <v>7.8583505220637518E-5</v>
      </c>
      <c r="H4851" s="183">
        <v>0.23584133527867984</v>
      </c>
      <c r="I4851" s="191"/>
      <c r="J4851" s="191"/>
    </row>
    <row r="4852" spans="2:10">
      <c r="B4852" s="168">
        <v>4848</v>
      </c>
      <c r="C4852" s="181">
        <v>9.9245118563880588E-2</v>
      </c>
      <c r="D4852" s="181">
        <v>6.4083070457502203E-4</v>
      </c>
      <c r="E4852" s="182">
        <v>0.49591309226601993</v>
      </c>
      <c r="F4852" s="183">
        <v>0.24137620042202834</v>
      </c>
      <c r="G4852" s="183">
        <v>1.2908695620510771E-4</v>
      </c>
      <c r="H4852" s="183">
        <v>0.12036422945859621</v>
      </c>
      <c r="I4852" s="191"/>
      <c r="J4852" s="191"/>
    </row>
    <row r="4853" spans="2:10">
      <c r="B4853" s="168">
        <v>4849</v>
      </c>
      <c r="C4853" s="181">
        <v>9.8664872859474159E-2</v>
      </c>
      <c r="D4853" s="181">
        <v>8.3327177434223878E-4</v>
      </c>
      <c r="E4853" s="182">
        <v>0.49592329563875143</v>
      </c>
      <c r="F4853" s="183">
        <v>0.23656673809863776</v>
      </c>
      <c r="G4853" s="183">
        <v>1.8619548629217434E-4</v>
      </c>
      <c r="H4853" s="183">
        <v>9.6959559197430642E-2</v>
      </c>
      <c r="I4853" s="191"/>
      <c r="J4853" s="191"/>
    </row>
    <row r="4854" spans="2:10">
      <c r="B4854" s="168">
        <v>4850</v>
      </c>
      <c r="C4854" s="181">
        <v>0.10230816395416166</v>
      </c>
      <c r="D4854" s="181">
        <v>9.1314796209609637E-4</v>
      </c>
      <c r="E4854" s="182">
        <v>0.48723034880219251</v>
      </c>
      <c r="F4854" s="183">
        <v>0.23715337225174335</v>
      </c>
      <c r="G4854" s="183">
        <v>4.5398910365181231E-4</v>
      </c>
      <c r="H4854" s="183">
        <v>9.2230411923149166E-2</v>
      </c>
      <c r="I4854" s="191"/>
      <c r="J4854" s="191"/>
    </row>
    <row r="4855" spans="2:10">
      <c r="B4855" s="168">
        <v>4851</v>
      </c>
      <c r="C4855" s="181">
        <v>0.10544395364531414</v>
      </c>
      <c r="D4855" s="181">
        <v>1.0428431540357188E-3</v>
      </c>
      <c r="E4855" s="182">
        <v>0.47829221203642397</v>
      </c>
      <c r="F4855" s="183">
        <v>0.23551833985016943</v>
      </c>
      <c r="G4855" s="183">
        <v>5.8995211656372604E-4</v>
      </c>
      <c r="H4855" s="183">
        <v>9.166095608424657E-2</v>
      </c>
      <c r="I4855" s="191"/>
      <c r="J4855" s="191"/>
    </row>
    <row r="4856" spans="2:10">
      <c r="B4856" s="168">
        <v>4852</v>
      </c>
      <c r="C4856" s="181">
        <v>0.11466194415080387</v>
      </c>
      <c r="D4856" s="181">
        <v>1.1410191691660226E-3</v>
      </c>
      <c r="E4856" s="182">
        <v>0.48282402644373484</v>
      </c>
      <c r="F4856" s="183">
        <v>0.23020494996354768</v>
      </c>
      <c r="G4856" s="183">
        <v>7.469497660023707E-4</v>
      </c>
      <c r="H4856" s="183">
        <v>9.2048708232297397E-2</v>
      </c>
      <c r="I4856" s="191"/>
      <c r="J4856" s="191"/>
    </row>
    <row r="4857" spans="2:10">
      <c r="B4857" s="168">
        <v>4853</v>
      </c>
      <c r="C4857" s="181">
        <v>0.12309090178369546</v>
      </c>
      <c r="D4857" s="181">
        <v>1.2638418705642187E-3</v>
      </c>
      <c r="E4857" s="182">
        <v>0.46815958871889102</v>
      </c>
      <c r="F4857" s="183">
        <v>0.22209111977034704</v>
      </c>
      <c r="G4857" s="183">
        <v>9.3765025496452101E-4</v>
      </c>
      <c r="H4857" s="183">
        <v>9.7157492732513895E-2</v>
      </c>
      <c r="I4857" s="191"/>
      <c r="J4857" s="191"/>
    </row>
    <row r="4858" spans="2:10">
      <c r="B4858" s="168">
        <v>4854</v>
      </c>
      <c r="C4858" s="181">
        <v>0.13578028624884866</v>
      </c>
      <c r="D4858" s="181">
        <v>2.862568262663416E-3</v>
      </c>
      <c r="E4858" s="182">
        <v>0.17555181369077097</v>
      </c>
      <c r="F4858" s="183">
        <v>0.21489568092673339</v>
      </c>
      <c r="G4858" s="183">
        <v>8.9246473946265402E-4</v>
      </c>
      <c r="H4858" s="183">
        <v>0.13108915750261152</v>
      </c>
      <c r="I4858" s="191"/>
      <c r="J4858" s="191"/>
    </row>
    <row r="4859" spans="2:10">
      <c r="B4859" s="168">
        <v>4855</v>
      </c>
      <c r="C4859" s="181">
        <v>0.13582531100922871</v>
      </c>
      <c r="D4859" s="181">
        <v>3.0300411181249727E-3</v>
      </c>
      <c r="E4859" s="182">
        <v>0.17439227596624832</v>
      </c>
      <c r="F4859" s="183">
        <v>0.21742324809498231</v>
      </c>
      <c r="G4859" s="183">
        <v>6.3828774671452341E-4</v>
      </c>
      <c r="H4859" s="183">
        <v>0.20253019743340889</v>
      </c>
      <c r="I4859" s="191"/>
      <c r="J4859" s="191"/>
    </row>
    <row r="4860" spans="2:10">
      <c r="B4860" s="168">
        <v>4856</v>
      </c>
      <c r="C4860" s="181">
        <v>0.15866529534164697</v>
      </c>
      <c r="D4860" s="181">
        <v>3.0012554810772379E-3</v>
      </c>
      <c r="E4860" s="182">
        <v>0.19749290008544151</v>
      </c>
      <c r="F4860" s="183">
        <v>0.23327205782855823</v>
      </c>
      <c r="G4860" s="183">
        <v>5.5963649709283366E-4</v>
      </c>
      <c r="H4860" s="183">
        <v>0.26977132414094968</v>
      </c>
      <c r="I4860" s="191"/>
      <c r="J4860" s="191"/>
    </row>
    <row r="4861" spans="2:10">
      <c r="B4861" s="168">
        <v>4857</v>
      </c>
      <c r="C4861" s="181">
        <v>0.192199900780678</v>
      </c>
      <c r="D4861" s="181">
        <v>2.9349839590599972E-3</v>
      </c>
      <c r="E4861" s="182">
        <v>0.22257521727008378</v>
      </c>
      <c r="F4861" s="183">
        <v>0.26180607266327294</v>
      </c>
      <c r="G4861" s="183">
        <v>4.5652951869127218E-4</v>
      </c>
      <c r="H4861" s="183">
        <v>0.29960168963263112</v>
      </c>
      <c r="I4861" s="191"/>
      <c r="J4861" s="191"/>
    </row>
    <row r="4862" spans="2:10">
      <c r="B4862" s="168">
        <v>4858</v>
      </c>
      <c r="C4862" s="181">
        <v>0.22948671430095222</v>
      </c>
      <c r="D4862" s="181">
        <v>2.7456396069460388E-3</v>
      </c>
      <c r="E4862" s="182">
        <v>0.24465141195005574</v>
      </c>
      <c r="F4862" s="183">
        <v>0.31038314525887051</v>
      </c>
      <c r="G4862" s="183">
        <v>3.453270843639655E-4</v>
      </c>
      <c r="H4862" s="183">
        <v>0.29697430718631929</v>
      </c>
      <c r="I4862" s="191"/>
      <c r="J4862" s="191"/>
    </row>
    <row r="4863" spans="2:10">
      <c r="B4863" s="168">
        <v>4859</v>
      </c>
      <c r="C4863" s="181">
        <v>0.27099152526644754</v>
      </c>
      <c r="D4863" s="181">
        <v>2.3915804987046751E-3</v>
      </c>
      <c r="E4863" s="182">
        <v>0.26180356764111434</v>
      </c>
      <c r="F4863" s="183">
        <v>0.36369255860989264</v>
      </c>
      <c r="G4863" s="183">
        <v>2.9428167817107721E-4</v>
      </c>
      <c r="H4863" s="183">
        <v>0.27533242734344193</v>
      </c>
      <c r="I4863" s="191"/>
      <c r="J4863" s="191"/>
    </row>
    <row r="4864" spans="2:10">
      <c r="B4864" s="168">
        <v>4860</v>
      </c>
      <c r="C4864" s="181">
        <v>0.32757071694544154</v>
      </c>
      <c r="D4864" s="181">
        <v>2.1858224964018953E-3</v>
      </c>
      <c r="E4864" s="182">
        <v>0.26189052072416813</v>
      </c>
      <c r="F4864" s="183">
        <v>0.42668733078805859</v>
      </c>
      <c r="G4864" s="183">
        <v>1.9696684605948576E-4</v>
      </c>
      <c r="H4864" s="183">
        <v>0.26004594280796961</v>
      </c>
      <c r="I4864" s="191"/>
      <c r="J4864" s="191"/>
    </row>
    <row r="4865" spans="2:10">
      <c r="B4865" s="168">
        <v>4861</v>
      </c>
      <c r="C4865" s="181">
        <v>0.36188683671805527</v>
      </c>
      <c r="D4865" s="181">
        <v>2.0641265167971484E-3</v>
      </c>
      <c r="E4865" s="182">
        <v>0.25780280047721549</v>
      </c>
      <c r="F4865" s="183">
        <v>0.4943501125433642</v>
      </c>
      <c r="G4865" s="183">
        <v>3.0891446879836846E-5</v>
      </c>
      <c r="H4865" s="183">
        <v>0.25276915101773045</v>
      </c>
      <c r="I4865" s="191"/>
      <c r="J4865" s="191"/>
    </row>
    <row r="4866" spans="2:10">
      <c r="B4866" s="168">
        <v>4862</v>
      </c>
      <c r="C4866" s="181">
        <v>0.38059907295179635</v>
      </c>
      <c r="D4866" s="181">
        <v>1.9710257303500395E-3</v>
      </c>
      <c r="E4866" s="182">
        <v>0.24970493636382243</v>
      </c>
      <c r="F4866" s="183">
        <v>0.55151132933760827</v>
      </c>
      <c r="G4866" s="183">
        <v>9.4842161473183345E-7</v>
      </c>
      <c r="H4866" s="183">
        <v>0.25269805724354272</v>
      </c>
      <c r="I4866" s="191"/>
      <c r="J4866" s="191"/>
    </row>
    <row r="4867" spans="2:10">
      <c r="B4867" s="168">
        <v>4863</v>
      </c>
      <c r="C4867" s="181">
        <v>0.38471276620210981</v>
      </c>
      <c r="D4867" s="181">
        <v>1.8878504092379599E-3</v>
      </c>
      <c r="E4867" s="182">
        <v>0.24204823273102904</v>
      </c>
      <c r="F4867" s="183">
        <v>0.59024355970266185</v>
      </c>
      <c r="G4867" s="183">
        <v>1.1584292579938809E-5</v>
      </c>
      <c r="H4867" s="183">
        <v>0.26100491490842626</v>
      </c>
      <c r="I4867" s="191"/>
      <c r="J4867" s="191"/>
    </row>
    <row r="4868" spans="2:10">
      <c r="B4868" s="168">
        <v>4864</v>
      </c>
      <c r="C4868" s="181">
        <v>0.38109045442967582</v>
      </c>
      <c r="D4868" s="181">
        <v>1.8040976343525774E-3</v>
      </c>
      <c r="E4868" s="182">
        <v>0.2372887037372288</v>
      </c>
      <c r="F4868" s="183">
        <v>0.63301000308452005</v>
      </c>
      <c r="G4868" s="183">
        <v>0</v>
      </c>
      <c r="H4868" s="183">
        <v>0.28144957912221058</v>
      </c>
      <c r="I4868" s="191"/>
      <c r="J4868" s="191"/>
    </row>
    <row r="4869" spans="2:10">
      <c r="B4869" s="168">
        <v>4865</v>
      </c>
      <c r="C4869" s="181">
        <v>0.35801165911119465</v>
      </c>
      <c r="D4869" s="181">
        <v>1.8483741676778445E-3</v>
      </c>
      <c r="E4869" s="182">
        <v>0.23099006980435466</v>
      </c>
      <c r="F4869" s="183">
        <v>0.64368553113541338</v>
      </c>
      <c r="G4869" s="183">
        <v>0</v>
      </c>
      <c r="H4869" s="183">
        <v>0.31623772099821607</v>
      </c>
      <c r="I4869" s="191"/>
      <c r="J4869" s="191"/>
    </row>
    <row r="4870" spans="2:10">
      <c r="B4870" s="168">
        <v>4866</v>
      </c>
      <c r="C4870" s="181">
        <v>0.32209590201302685</v>
      </c>
      <c r="D4870" s="181">
        <v>1.9423326036718984E-3</v>
      </c>
      <c r="E4870" s="182">
        <v>0.22453408616545167</v>
      </c>
      <c r="F4870" s="183">
        <v>0.61808730719996041</v>
      </c>
      <c r="G4870" s="183">
        <v>6.8760567068057769E-6</v>
      </c>
      <c r="H4870" s="183">
        <v>0.3632258544241187</v>
      </c>
      <c r="I4870" s="191"/>
      <c r="J4870" s="191"/>
    </row>
    <row r="4871" spans="2:10">
      <c r="B4871" s="168">
        <v>4867</v>
      </c>
      <c r="C4871" s="181">
        <v>0.28024147669014199</v>
      </c>
      <c r="D4871" s="181">
        <v>2.0160343844430415E-3</v>
      </c>
      <c r="E4871" s="182">
        <v>0.21725397828425871</v>
      </c>
      <c r="F4871" s="183">
        <v>0.57989110103639241</v>
      </c>
      <c r="G4871" s="183">
        <v>5.8260184904955497E-5</v>
      </c>
      <c r="H4871" s="183">
        <v>0.45022364107911172</v>
      </c>
      <c r="I4871" s="191"/>
      <c r="J4871" s="191"/>
    </row>
    <row r="4872" spans="2:10">
      <c r="B4872" s="168">
        <v>4868</v>
      </c>
      <c r="C4872" s="181">
        <v>0.2360225587762238</v>
      </c>
      <c r="D4872" s="181">
        <v>2.1625731899699015E-3</v>
      </c>
      <c r="E4872" s="182">
        <v>0.36511215111350281</v>
      </c>
      <c r="F4872" s="183">
        <v>0.53001268386056055</v>
      </c>
      <c r="G4872" s="183">
        <v>8.3664335299558115E-6</v>
      </c>
      <c r="H4872" s="183">
        <v>0.58688236952903261</v>
      </c>
      <c r="I4872" s="191"/>
      <c r="J4872" s="191"/>
    </row>
    <row r="4873" spans="2:10">
      <c r="B4873" s="168">
        <v>4869</v>
      </c>
      <c r="C4873" s="181">
        <v>0.20057285547856518</v>
      </c>
      <c r="D4873" s="181">
        <v>2.1671736631671784E-3</v>
      </c>
      <c r="E4873" s="182">
        <v>0.5256358269117537</v>
      </c>
      <c r="F4873" s="183">
        <v>0.48471412255186153</v>
      </c>
      <c r="G4873" s="183">
        <v>1.3752113413611581E-5</v>
      </c>
      <c r="H4873" s="183">
        <v>0.69389270079514753</v>
      </c>
      <c r="I4873" s="191"/>
      <c r="J4873" s="191"/>
    </row>
    <row r="4874" spans="2:10">
      <c r="B4874" s="168">
        <v>4870</v>
      </c>
      <c r="C4874" s="181">
        <v>0.17335542350773808</v>
      </c>
      <c r="D4874" s="181">
        <v>8.4669178936153848E-4</v>
      </c>
      <c r="E4874" s="182">
        <v>0.51323038883432726</v>
      </c>
      <c r="F4874" s="183">
        <v>0.44901624838012938</v>
      </c>
      <c r="G4874" s="183">
        <v>1.0703615366259262E-5</v>
      </c>
      <c r="H4874" s="183">
        <v>0.51498107238519342</v>
      </c>
      <c r="I4874" s="191"/>
      <c r="J4874" s="191"/>
    </row>
    <row r="4875" spans="2:10">
      <c r="B4875" s="168">
        <v>4871</v>
      </c>
      <c r="C4875" s="181">
        <v>0.15271908630882236</v>
      </c>
      <c r="D4875" s="181">
        <v>4.1867255432271759E-4</v>
      </c>
      <c r="E4875" s="182">
        <v>0.50704110973970784</v>
      </c>
      <c r="F4875" s="183">
        <v>0.41906991251132236</v>
      </c>
      <c r="G4875" s="183">
        <v>7.6212451183807874E-6</v>
      </c>
      <c r="H4875" s="183">
        <v>0.23471741856565415</v>
      </c>
      <c r="I4875" s="191"/>
      <c r="J4875" s="191"/>
    </row>
    <row r="4876" spans="2:10">
      <c r="B4876" s="168">
        <v>4872</v>
      </c>
      <c r="C4876" s="181">
        <v>0.14953659154057627</v>
      </c>
      <c r="D4876" s="181">
        <v>4.5284050459988893E-4</v>
      </c>
      <c r="E4876" s="182">
        <v>0.5620875416809259</v>
      </c>
      <c r="F4876" s="183">
        <v>0.39891101725899425</v>
      </c>
      <c r="G4876" s="183">
        <v>5.4195520841818995E-6</v>
      </c>
      <c r="H4876" s="183">
        <v>0.12065469074693359</v>
      </c>
      <c r="I4876" s="191"/>
      <c r="J4876" s="191"/>
    </row>
    <row r="4877" spans="2:10">
      <c r="B4877" s="168">
        <v>4873</v>
      </c>
      <c r="C4877" s="181">
        <v>0.14566382210512627</v>
      </c>
      <c r="D4877" s="181">
        <v>5.1242989080495553E-4</v>
      </c>
      <c r="E4877" s="182">
        <v>0.57247952955871129</v>
      </c>
      <c r="F4877" s="183">
        <v>0.37785941486277141</v>
      </c>
      <c r="G4877" s="183">
        <v>1.1279442775203588E-5</v>
      </c>
      <c r="H4877" s="183">
        <v>9.6674037426902837E-2</v>
      </c>
      <c r="I4877" s="191"/>
      <c r="J4877" s="191"/>
    </row>
    <row r="4878" spans="2:10">
      <c r="B4878" s="168">
        <v>4874</v>
      </c>
      <c r="C4878" s="181">
        <v>0.14142098956714608</v>
      </c>
      <c r="D4878" s="181">
        <v>5.6788325262626283E-4</v>
      </c>
      <c r="E4878" s="182">
        <v>0.56913914481383288</v>
      </c>
      <c r="F4878" s="183">
        <v>0.36223510921975838</v>
      </c>
      <c r="G4878" s="183">
        <v>1.1408157137202899E-4</v>
      </c>
      <c r="H4878" s="183">
        <v>9.2254756689496301E-2</v>
      </c>
      <c r="I4878" s="191"/>
      <c r="J4878" s="191"/>
    </row>
    <row r="4879" spans="2:10">
      <c r="B4879" s="168">
        <v>4875</v>
      </c>
      <c r="C4879" s="181">
        <v>0.14183463214653719</v>
      </c>
      <c r="D4879" s="181">
        <v>6.5342071460666306E-4</v>
      </c>
      <c r="E4879" s="182">
        <v>0.57585313162640217</v>
      </c>
      <c r="F4879" s="183">
        <v>0.34881654247635036</v>
      </c>
      <c r="G4879" s="183">
        <v>1.120492393404608E-4</v>
      </c>
      <c r="H4879" s="183">
        <v>9.1700472226723104E-2</v>
      </c>
      <c r="I4879" s="191"/>
      <c r="J4879" s="191"/>
    </row>
    <row r="4880" spans="2:10">
      <c r="B4880" s="168">
        <v>4876</v>
      </c>
      <c r="C4880" s="181">
        <v>0.15547591179899176</v>
      </c>
      <c r="D4880" s="181">
        <v>7.5424047206437337E-4</v>
      </c>
      <c r="E4880" s="182">
        <v>0.60469726527775214</v>
      </c>
      <c r="F4880" s="183">
        <v>0.3325533034318619</v>
      </c>
      <c r="G4880" s="183">
        <v>1.6431404475228994E-4</v>
      </c>
      <c r="H4880" s="183">
        <v>9.1801026696417862E-2</v>
      </c>
      <c r="I4880" s="191"/>
      <c r="J4880" s="191"/>
    </row>
    <row r="4881" spans="2:10">
      <c r="B4881" s="168">
        <v>4877</v>
      </c>
      <c r="C4881" s="181">
        <v>0.17993517580996604</v>
      </c>
      <c r="D4881" s="181">
        <v>6.439658557803507E-4</v>
      </c>
      <c r="E4881" s="182">
        <v>0.66203058362887446</v>
      </c>
      <c r="F4881" s="183">
        <v>0.32097438084947061</v>
      </c>
      <c r="G4881" s="183">
        <v>2.4875744066394902E-4</v>
      </c>
      <c r="H4881" s="183">
        <v>9.9933678152839073E-2</v>
      </c>
      <c r="I4881" s="191"/>
      <c r="J4881" s="191"/>
    </row>
    <row r="4882" spans="2:10">
      <c r="B4882" s="168">
        <v>4878</v>
      </c>
      <c r="C4882" s="181">
        <v>0.23897457886298387</v>
      </c>
      <c r="D4882" s="181">
        <v>2.1734748984002217E-3</v>
      </c>
      <c r="E4882" s="182">
        <v>0.48019039570811561</v>
      </c>
      <c r="F4882" s="183">
        <v>0.3144610386630734</v>
      </c>
      <c r="G4882" s="183">
        <v>1.822324388306164E-4</v>
      </c>
      <c r="H4882" s="183">
        <v>0.17771423636951092</v>
      </c>
      <c r="I4882" s="191"/>
      <c r="J4882" s="191"/>
    </row>
    <row r="4883" spans="2:10">
      <c r="B4883" s="168">
        <v>4879</v>
      </c>
      <c r="C4883" s="181">
        <v>0.31125698439377708</v>
      </c>
      <c r="D4883" s="181">
        <v>3.8561898648355455E-3</v>
      </c>
      <c r="E4883" s="182">
        <v>0.61622290151613834</v>
      </c>
      <c r="F4883" s="183">
        <v>0.31848939085441724</v>
      </c>
      <c r="G4883" s="183">
        <v>1.1279442775203589E-4</v>
      </c>
      <c r="H4883" s="183">
        <v>0.26339934616661242</v>
      </c>
      <c r="I4883" s="191"/>
      <c r="J4883" s="191"/>
    </row>
    <row r="4884" spans="2:10">
      <c r="B4884" s="168">
        <v>4880</v>
      </c>
      <c r="C4884" s="181">
        <v>0.36860747854286968</v>
      </c>
      <c r="D4884" s="181">
        <v>4.0892833430584792E-3</v>
      </c>
      <c r="E4884" s="182">
        <v>0.76287333196948814</v>
      </c>
      <c r="F4884" s="183">
        <v>0.33006962350367608</v>
      </c>
      <c r="G4884" s="183">
        <v>1.5862351506389915E-4</v>
      </c>
      <c r="H4884" s="183">
        <v>0.26718945582302572</v>
      </c>
      <c r="I4884" s="191"/>
      <c r="J4884" s="191"/>
    </row>
    <row r="4885" spans="2:10">
      <c r="B4885" s="168">
        <v>4881</v>
      </c>
      <c r="C4885" s="181">
        <v>0.42102432451406752</v>
      </c>
      <c r="D4885" s="181">
        <v>3.4571387756863517E-3</v>
      </c>
      <c r="E4885" s="182">
        <v>0.8776530831534729</v>
      </c>
      <c r="F4885" s="183">
        <v>0.35526482950014165</v>
      </c>
      <c r="G4885" s="183">
        <v>2.2457268948828678E-4</v>
      </c>
      <c r="H4885" s="183">
        <v>0.25143142374809035</v>
      </c>
      <c r="I4885" s="191"/>
      <c r="J4885" s="191"/>
    </row>
    <row r="4886" spans="2:10">
      <c r="B4886" s="168">
        <v>4882</v>
      </c>
      <c r="C4886" s="181">
        <v>0.47911811611838995</v>
      </c>
      <c r="D4886" s="181">
        <v>2.614715693947371E-3</v>
      </c>
      <c r="E4886" s="182">
        <v>0.94112849029658685</v>
      </c>
      <c r="F4886" s="183">
        <v>0.40327471209298366</v>
      </c>
      <c r="G4886" s="183">
        <v>1.2695300757196111E-4</v>
      </c>
      <c r="H4886" s="183">
        <v>0.23668484615033838</v>
      </c>
      <c r="I4886" s="191"/>
      <c r="J4886" s="191"/>
    </row>
    <row r="4887" spans="2:10">
      <c r="B4887" s="168">
        <v>4883</v>
      </c>
      <c r="C4887" s="181">
        <v>0.52715031965733017</v>
      </c>
      <c r="D4887" s="181">
        <v>2.1305185055401047E-3</v>
      </c>
      <c r="E4887" s="182">
        <v>0.964763287862759</v>
      </c>
      <c r="F4887" s="183">
        <v>0.46326043305363651</v>
      </c>
      <c r="G4887" s="183">
        <v>1.2007695086515519E-4</v>
      </c>
      <c r="H4887" s="183">
        <v>0.21992223964088289</v>
      </c>
      <c r="I4887" s="191"/>
      <c r="J4887" s="191"/>
    </row>
    <row r="4888" spans="2:10">
      <c r="B4888" s="168">
        <v>4884</v>
      </c>
      <c r="C4888" s="181">
        <v>0.56495034644962883</v>
      </c>
      <c r="D4888" s="181">
        <v>2.0808500135054953E-3</v>
      </c>
      <c r="E4888" s="182">
        <v>0.9578345692527388</v>
      </c>
      <c r="F4888" s="183">
        <v>0.52420615722464281</v>
      </c>
      <c r="G4888" s="183">
        <v>1.2190604969356667E-4</v>
      </c>
      <c r="H4888" s="183">
        <v>0.20992509662270176</v>
      </c>
      <c r="I4888" s="191"/>
      <c r="J4888" s="191"/>
    </row>
    <row r="4889" spans="2:10">
      <c r="B4889" s="168">
        <v>4885</v>
      </c>
      <c r="C4889" s="181">
        <v>0.59107870047456801</v>
      </c>
      <c r="D4889" s="181">
        <v>1.9543225589750157E-3</v>
      </c>
      <c r="E4889" s="182">
        <v>0.90228099157943198</v>
      </c>
      <c r="F4889" s="183">
        <v>0.58927866097927717</v>
      </c>
      <c r="G4889" s="183">
        <v>1.8595838088849175E-5</v>
      </c>
      <c r="H4889" s="183">
        <v>0.20140081196852222</v>
      </c>
      <c r="I4889" s="191"/>
      <c r="J4889" s="191"/>
    </row>
    <row r="4890" spans="2:10">
      <c r="B4890" s="168">
        <v>4886</v>
      </c>
      <c r="C4890" s="181">
        <v>0.61068769085661689</v>
      </c>
      <c r="D4890" s="181">
        <v>2.030251535050747E-3</v>
      </c>
      <c r="E4890" s="182">
        <v>0.781493319600012</v>
      </c>
      <c r="F4890" s="183">
        <v>0.64096845245214196</v>
      </c>
      <c r="G4890" s="183">
        <v>1.6258656252545709E-5</v>
      </c>
      <c r="H4890" s="183">
        <v>0.1996384625786099</v>
      </c>
      <c r="I4890" s="191"/>
      <c r="J4890" s="191"/>
    </row>
    <row r="4891" spans="2:10">
      <c r="B4891" s="168">
        <v>4887</v>
      </c>
      <c r="C4891" s="181">
        <v>0.59982151327966104</v>
      </c>
      <c r="D4891" s="181">
        <v>2.2428947778987429E-3</v>
      </c>
      <c r="E4891" s="182">
        <v>0.66624987067685759</v>
      </c>
      <c r="F4891" s="183">
        <v>0.68487906686557365</v>
      </c>
      <c r="G4891" s="183">
        <v>2.2152419144093525E-5</v>
      </c>
      <c r="H4891" s="183">
        <v>0.21147725188868199</v>
      </c>
      <c r="I4891" s="191"/>
      <c r="J4891" s="191"/>
    </row>
    <row r="4892" spans="2:10">
      <c r="B4892" s="168">
        <v>4888</v>
      </c>
      <c r="C4892" s="181">
        <v>0.54882916256595082</v>
      </c>
      <c r="D4892" s="181">
        <v>2.2823658012653958E-3</v>
      </c>
      <c r="E4892" s="182">
        <v>0.58205505836494031</v>
      </c>
      <c r="F4892" s="183">
        <v>0.70478622242667177</v>
      </c>
      <c r="G4892" s="183">
        <v>1.2871436199932034E-6</v>
      </c>
      <c r="H4892" s="183">
        <v>0.23942592571194554</v>
      </c>
      <c r="I4892" s="191"/>
      <c r="J4892" s="191"/>
    </row>
    <row r="4893" spans="2:10">
      <c r="B4893" s="168">
        <v>4889</v>
      </c>
      <c r="C4893" s="181">
        <v>0.46631448122312524</v>
      </c>
      <c r="D4893" s="181">
        <v>1.6046176804273263E-3</v>
      </c>
      <c r="E4893" s="182">
        <v>0.50461503788471085</v>
      </c>
      <c r="F4893" s="183">
        <v>0.6966103019590385</v>
      </c>
      <c r="G4893" s="183">
        <v>4.132408464188684E-6</v>
      </c>
      <c r="H4893" s="183">
        <v>0.28614035692779255</v>
      </c>
      <c r="I4893" s="191"/>
      <c r="J4893" s="191"/>
    </row>
    <row r="4894" spans="2:10">
      <c r="B4894" s="168">
        <v>4890</v>
      </c>
      <c r="C4894" s="181">
        <v>0.39566765218585442</v>
      </c>
      <c r="D4894" s="181">
        <v>1.6570770479364893E-3</v>
      </c>
      <c r="E4894" s="182">
        <v>0.43138599845836695</v>
      </c>
      <c r="F4894" s="183">
        <v>0.67736524729770475</v>
      </c>
      <c r="G4894" s="183">
        <v>6.0969960947046351E-7</v>
      </c>
      <c r="H4894" s="183">
        <v>0.34572655411563674</v>
      </c>
      <c r="I4894" s="191"/>
      <c r="J4894" s="191"/>
    </row>
    <row r="4895" spans="2:10">
      <c r="B4895" s="168">
        <v>4891</v>
      </c>
      <c r="C4895" s="181">
        <v>0.33560563429304674</v>
      </c>
      <c r="D4895" s="181">
        <v>1.7598384855848359E-3</v>
      </c>
      <c r="E4895" s="182">
        <v>0.37082858282048153</v>
      </c>
      <c r="F4895" s="183">
        <v>0.63812381462650547</v>
      </c>
      <c r="G4895" s="183">
        <v>4.6642020124490566E-5</v>
      </c>
      <c r="H4895" s="183">
        <v>0.43201216814930132</v>
      </c>
      <c r="I4895" s="191"/>
      <c r="J4895" s="191"/>
    </row>
    <row r="4896" spans="2:10">
      <c r="B4896" s="168">
        <v>4892</v>
      </c>
      <c r="C4896" s="181">
        <v>0.27962841346245748</v>
      </c>
      <c r="D4896" s="181">
        <v>1.8563072506404628E-3</v>
      </c>
      <c r="E4896" s="182">
        <v>0.48595507292471779</v>
      </c>
      <c r="F4896" s="183">
        <v>0.58071575365406292</v>
      </c>
      <c r="G4896" s="183">
        <v>1.4903768231500246E-6</v>
      </c>
      <c r="H4896" s="183">
        <v>0.56488343311306277</v>
      </c>
      <c r="I4896" s="191"/>
      <c r="J4896" s="191"/>
    </row>
    <row r="4897" spans="2:10">
      <c r="B4897" s="168">
        <v>4893</v>
      </c>
      <c r="C4897" s="181">
        <v>0.23657853720625513</v>
      </c>
      <c r="D4897" s="181">
        <v>1.9855219714518561E-3</v>
      </c>
      <c r="E4897" s="182">
        <v>0.62791050618406641</v>
      </c>
      <c r="F4897" s="183">
        <v>0.52919740856362585</v>
      </c>
      <c r="G4897" s="183">
        <v>6.9438011078580632E-6</v>
      </c>
      <c r="H4897" s="183">
        <v>0.66473225740638819</v>
      </c>
      <c r="I4897" s="191"/>
      <c r="J4897" s="191"/>
    </row>
    <row r="4898" spans="2:10">
      <c r="B4898" s="168">
        <v>4894</v>
      </c>
      <c r="C4898" s="181">
        <v>0.19610781340045844</v>
      </c>
      <c r="D4898" s="181">
        <v>8.4003208382868975E-4</v>
      </c>
      <c r="E4898" s="182">
        <v>0.60839628951197</v>
      </c>
      <c r="F4898" s="183">
        <v>0.48224157819204905</v>
      </c>
      <c r="G4898" s="183">
        <v>1.4056963218346798E-5</v>
      </c>
      <c r="H4898" s="183">
        <v>0.47656132645105598</v>
      </c>
      <c r="I4898" s="191"/>
      <c r="J4898" s="191"/>
    </row>
    <row r="4899" spans="2:10">
      <c r="B4899" s="168">
        <v>4895</v>
      </c>
      <c r="C4899" s="181">
        <v>0.16828380179121138</v>
      </c>
      <c r="D4899" s="181">
        <v>3.1944670161977235E-4</v>
      </c>
      <c r="E4899" s="182">
        <v>0.59449446157300212</v>
      </c>
      <c r="F4899" s="183">
        <v>0.44326736468638323</v>
      </c>
      <c r="G4899" s="183">
        <v>1.1855270184147915E-6</v>
      </c>
      <c r="H4899" s="183">
        <v>0.21335647379819517</v>
      </c>
      <c r="I4899" s="191"/>
      <c r="J4899" s="191"/>
    </row>
    <row r="4900" spans="2:10">
      <c r="B4900" s="168">
        <v>4896</v>
      </c>
      <c r="C4900" s="181">
        <v>0.15566756786674518</v>
      </c>
      <c r="D4900" s="181">
        <v>3.5619577173823475E-4</v>
      </c>
      <c r="E4900" s="182">
        <v>0.58025155418890229</v>
      </c>
      <c r="F4900" s="183">
        <v>0.4184061912656955</v>
      </c>
      <c r="G4900" s="183">
        <v>3.9291752610318827E-6</v>
      </c>
      <c r="H4900" s="183">
        <v>0.11424152072229152</v>
      </c>
      <c r="I4900" s="191"/>
      <c r="J4900" s="191"/>
    </row>
    <row r="4901" spans="2:10">
      <c r="B4901" s="168">
        <v>4897</v>
      </c>
      <c r="C4901" s="181">
        <v>0.15238956414797072</v>
      </c>
      <c r="D4901" s="181">
        <v>4.0984696777304265E-4</v>
      </c>
      <c r="E4901" s="182">
        <v>0.57247952955871129</v>
      </c>
      <c r="F4901" s="183">
        <v>0.40087449721443658</v>
      </c>
      <c r="G4901" s="183">
        <v>1.5547340041496848E-5</v>
      </c>
      <c r="H4901" s="183">
        <v>9.5499402450653512E-2</v>
      </c>
      <c r="I4901" s="191"/>
      <c r="J4901" s="191"/>
    </row>
    <row r="4902" spans="2:10">
      <c r="B4902" s="168">
        <v>4898</v>
      </c>
      <c r="C4902" s="181">
        <v>0.14625192748093904</v>
      </c>
      <c r="D4902" s="181">
        <v>4.4697365581144289E-4</v>
      </c>
      <c r="E4902" s="182">
        <v>0.56913914481383288</v>
      </c>
      <c r="F4902" s="183">
        <v>0.38164381881320214</v>
      </c>
      <c r="G4902" s="183">
        <v>9.7179343309486809E-5</v>
      </c>
      <c r="H4902" s="183">
        <v>9.2110187587891412E-2</v>
      </c>
      <c r="I4902" s="191"/>
      <c r="J4902" s="191"/>
    </row>
    <row r="4903" spans="2:10">
      <c r="B4903" s="168">
        <v>4899</v>
      </c>
      <c r="C4903" s="181">
        <v>0.14679069188026728</v>
      </c>
      <c r="D4903" s="181">
        <v>5.1386333167258039E-4</v>
      </c>
      <c r="E4903" s="182">
        <v>0.57585313162640217</v>
      </c>
      <c r="F4903" s="183">
        <v>0.36310099446831229</v>
      </c>
      <c r="G4903" s="183">
        <v>9.5316372280549209E-5</v>
      </c>
      <c r="H4903" s="183">
        <v>9.1682125446287593E-2</v>
      </c>
      <c r="I4903" s="191"/>
      <c r="J4903" s="191"/>
    </row>
    <row r="4904" spans="2:10">
      <c r="B4904" s="168">
        <v>4900</v>
      </c>
      <c r="C4904" s="181">
        <v>0.15917751706790023</v>
      </c>
      <c r="D4904" s="181">
        <v>5.9767349184813997E-4</v>
      </c>
      <c r="E4904" s="182">
        <v>0.60469726527775214</v>
      </c>
      <c r="F4904" s="183">
        <v>0.34420010816325836</v>
      </c>
      <c r="G4904" s="183">
        <v>1.4317779162398062E-4</v>
      </c>
      <c r="H4904" s="183">
        <v>9.1777299369796866E-2</v>
      </c>
      <c r="I4904" s="191"/>
      <c r="J4904" s="191"/>
    </row>
    <row r="4905" spans="2:10">
      <c r="B4905" s="168">
        <v>4901</v>
      </c>
      <c r="C4905" s="181">
        <v>0.18254600979465829</v>
      </c>
      <c r="D4905" s="181">
        <v>5.2111175394906268E-4</v>
      </c>
      <c r="E4905" s="182">
        <v>0.66233936346738753</v>
      </c>
      <c r="F4905" s="183">
        <v>0.33265604025463236</v>
      </c>
      <c r="G4905" s="183">
        <v>2.2233712425356251E-4</v>
      </c>
      <c r="H4905" s="183">
        <v>9.9832065215042329E-2</v>
      </c>
      <c r="I4905" s="191"/>
      <c r="J4905" s="191"/>
    </row>
    <row r="4906" spans="2:10">
      <c r="B4906" s="168">
        <v>4902</v>
      </c>
      <c r="C4906" s="181">
        <v>0.24667105774356429</v>
      </c>
      <c r="D4906" s="181">
        <v>1.9074483746719271E-3</v>
      </c>
      <c r="E4906" s="182">
        <v>0.48019039570811561</v>
      </c>
      <c r="F4906" s="183">
        <v>0.33310653087984499</v>
      </c>
      <c r="G4906" s="183">
        <v>1.6495761656228674E-4</v>
      </c>
      <c r="H4906" s="183">
        <v>0.17738337688194533</v>
      </c>
      <c r="I4906" s="191"/>
      <c r="J4906" s="191"/>
    </row>
    <row r="4907" spans="2:10">
      <c r="B4907" s="168">
        <v>4903</v>
      </c>
      <c r="C4907" s="181">
        <v>0.32923530146646868</v>
      </c>
      <c r="D4907" s="181">
        <v>3.2908004201772389E-3</v>
      </c>
      <c r="E4907" s="182">
        <v>0.61622290151613834</v>
      </c>
      <c r="F4907" s="183">
        <v>0.36192279617362638</v>
      </c>
      <c r="G4907" s="183">
        <v>7.5128540766971556E-5</v>
      </c>
      <c r="H4907" s="183">
        <v>0.26481663495525659</v>
      </c>
      <c r="I4907" s="191"/>
      <c r="J4907" s="191"/>
    </row>
    <row r="4908" spans="2:10">
      <c r="B4908" s="168">
        <v>4904</v>
      </c>
      <c r="C4908" s="181">
        <v>0.41556833172970181</v>
      </c>
      <c r="D4908" s="181">
        <v>2.953321457339318E-3</v>
      </c>
      <c r="E4908" s="182">
        <v>0.76287333196948814</v>
      </c>
      <c r="F4908" s="183">
        <v>0.41719182823037687</v>
      </c>
      <c r="G4908" s="183">
        <v>1.2180443309198824E-4</v>
      </c>
      <c r="H4908" s="183">
        <v>0.27014831519662952</v>
      </c>
      <c r="I4908" s="191"/>
      <c r="J4908" s="191"/>
    </row>
    <row r="4909" spans="2:10">
      <c r="B4909" s="168">
        <v>4905</v>
      </c>
      <c r="C4909" s="181">
        <v>0.49848049026604452</v>
      </c>
      <c r="D4909" s="181">
        <v>2.3923771124803291E-3</v>
      </c>
      <c r="E4909" s="182">
        <v>0.8776530831534729</v>
      </c>
      <c r="F4909" s="183">
        <v>0.48495972561408029</v>
      </c>
      <c r="G4909" s="183">
        <v>1.5764122124864105E-4</v>
      </c>
      <c r="H4909" s="183">
        <v>0.25266365703022614</v>
      </c>
      <c r="I4909" s="191"/>
      <c r="J4909" s="191"/>
    </row>
    <row r="4910" spans="2:10">
      <c r="B4910" s="168">
        <v>4906</v>
      </c>
      <c r="C4910" s="181">
        <v>0.56725635089211235</v>
      </c>
      <c r="D4910" s="181">
        <v>2.1721899154235232E-3</v>
      </c>
      <c r="E4910" s="182">
        <v>0.94112849029658685</v>
      </c>
      <c r="F4910" s="183">
        <v>0.552280304113408</v>
      </c>
      <c r="G4910" s="183">
        <v>1.0171821817998915E-4</v>
      </c>
      <c r="H4910" s="183">
        <v>0.23777965499055811</v>
      </c>
      <c r="I4910" s="191"/>
      <c r="J4910" s="191"/>
    </row>
    <row r="4911" spans="2:10">
      <c r="B4911" s="168">
        <v>4907</v>
      </c>
      <c r="C4911" s="181">
        <v>0.62701107973624282</v>
      </c>
      <c r="D4911" s="181">
        <v>1.8958783612680124E-3</v>
      </c>
      <c r="E4911" s="182">
        <v>0.964763287862759</v>
      </c>
      <c r="F4911" s="183">
        <v>0.61374840021012278</v>
      </c>
      <c r="G4911" s="183">
        <v>1.0876363588942552E-4</v>
      </c>
      <c r="H4911" s="183">
        <v>0.22049910475649986</v>
      </c>
      <c r="I4911" s="191"/>
      <c r="J4911" s="191"/>
    </row>
    <row r="4912" spans="2:10">
      <c r="B4912" s="168">
        <v>4908</v>
      </c>
      <c r="C4912" s="181">
        <v>0.66324103632062992</v>
      </c>
      <c r="D4912" s="181">
        <v>1.7985749098756616E-3</v>
      </c>
      <c r="E4912" s="182">
        <v>0.9578345692527388</v>
      </c>
      <c r="F4912" s="183">
        <v>0.65924136854687565</v>
      </c>
      <c r="G4912" s="183">
        <v>1.0937333549889606E-4</v>
      </c>
      <c r="H4912" s="183">
        <v>0.20986097109685264</v>
      </c>
      <c r="I4912" s="191"/>
      <c r="J4912" s="191"/>
    </row>
    <row r="4913" spans="2:10">
      <c r="B4913" s="168">
        <v>4909</v>
      </c>
      <c r="C4913" s="181">
        <v>0.69112564566068269</v>
      </c>
      <c r="D4913" s="181">
        <v>1.7272399804237793E-3</v>
      </c>
      <c r="E4913" s="182">
        <v>0.90228099157943198</v>
      </c>
      <c r="F4913" s="183">
        <v>0.69802765640793762</v>
      </c>
      <c r="G4913" s="183">
        <v>1.8358732685166193E-5</v>
      </c>
      <c r="H4913" s="183">
        <v>0.2008479387965518</v>
      </c>
      <c r="I4913" s="191"/>
      <c r="J4913" s="191"/>
    </row>
    <row r="4914" spans="2:10">
      <c r="B4914" s="168">
        <v>4910</v>
      </c>
      <c r="C4914" s="181">
        <v>0.67756500514494167</v>
      </c>
      <c r="D4914" s="181">
        <v>1.7585862353165732E-3</v>
      </c>
      <c r="E4914" s="182">
        <v>0.781493319600012</v>
      </c>
      <c r="F4914" s="183">
        <v>0.72148250752176879</v>
      </c>
      <c r="G4914" s="183">
        <v>2.0865275524100294E-5</v>
      </c>
      <c r="H4914" s="183">
        <v>0.20070169378711863</v>
      </c>
      <c r="I4914" s="191"/>
      <c r="J4914" s="191"/>
    </row>
    <row r="4915" spans="2:10">
      <c r="B4915" s="168">
        <v>4911</v>
      </c>
      <c r="C4915" s="181">
        <v>0.64316374673944732</v>
      </c>
      <c r="D4915" s="181">
        <v>2.0075859573191902E-3</v>
      </c>
      <c r="E4915" s="182">
        <v>0.66624987067685759</v>
      </c>
      <c r="F4915" s="183">
        <v>0.7382163018998098</v>
      </c>
      <c r="G4915" s="183">
        <v>5.7244018889171324E-6</v>
      </c>
      <c r="H4915" s="183">
        <v>0.21194341888195956</v>
      </c>
      <c r="I4915" s="191"/>
      <c r="J4915" s="191"/>
    </row>
    <row r="4916" spans="2:10">
      <c r="B4916" s="168">
        <v>4912</v>
      </c>
      <c r="C4916" s="181">
        <v>0.58002527327790931</v>
      </c>
      <c r="D4916" s="181">
        <v>2.0218004145036448E-3</v>
      </c>
      <c r="E4916" s="182">
        <v>0.58205505836494031</v>
      </c>
      <c r="F4916" s="183">
        <v>0.75224325680141302</v>
      </c>
      <c r="G4916" s="183">
        <v>5.6905296883909931E-6</v>
      </c>
      <c r="H4916" s="183">
        <v>0.24030560091042383</v>
      </c>
      <c r="I4916" s="191"/>
      <c r="J4916" s="191"/>
    </row>
    <row r="4917" spans="2:10">
      <c r="B4917" s="168">
        <v>4913</v>
      </c>
      <c r="C4917" s="181">
        <v>0.50634112956402577</v>
      </c>
      <c r="D4917" s="181">
        <v>1.5363085018717474E-3</v>
      </c>
      <c r="E4917" s="182">
        <v>0.50461503788471085</v>
      </c>
      <c r="F4917" s="183">
        <v>0.75420539221454397</v>
      </c>
      <c r="G4917" s="183">
        <v>4.8098524747114345E-6</v>
      </c>
      <c r="H4917" s="183">
        <v>0.28712464405702343</v>
      </c>
      <c r="I4917" s="191"/>
      <c r="J4917" s="191"/>
    </row>
    <row r="4918" spans="2:10">
      <c r="B4918" s="168">
        <v>4914</v>
      </c>
      <c r="C4918" s="181">
        <v>0.44628260635981526</v>
      </c>
      <c r="D4918" s="181">
        <v>1.5885423901761213E-3</v>
      </c>
      <c r="E4918" s="182">
        <v>0.43138599845836695</v>
      </c>
      <c r="F4918" s="183">
        <v>0.73725109289743007</v>
      </c>
      <c r="G4918" s="183">
        <v>3.0146258468261767E-6</v>
      </c>
      <c r="H4918" s="183">
        <v>0.34792067028550994</v>
      </c>
      <c r="I4918" s="191"/>
      <c r="J4918" s="191"/>
    </row>
    <row r="4919" spans="2:10">
      <c r="B4919" s="168">
        <v>4915</v>
      </c>
      <c r="C4919" s="181">
        <v>0.37641057481428752</v>
      </c>
      <c r="D4919" s="181">
        <v>1.6761509516175996E-3</v>
      </c>
      <c r="E4919" s="182">
        <v>0.37082858282048153</v>
      </c>
      <c r="F4919" s="183">
        <v>0.69176288217193338</v>
      </c>
      <c r="G4919" s="183">
        <v>4.7082358731330198E-5</v>
      </c>
      <c r="H4919" s="183">
        <v>0.43446084589771744</v>
      </c>
      <c r="I4919" s="191"/>
      <c r="J4919" s="191"/>
    </row>
    <row r="4920" spans="2:10">
      <c r="B4920" s="168">
        <v>4916</v>
      </c>
      <c r="C4920" s="181">
        <v>0.30765322959486541</v>
      </c>
      <c r="D4920" s="181">
        <v>1.7900589279515582E-3</v>
      </c>
      <c r="E4920" s="182">
        <v>0.48600745021428127</v>
      </c>
      <c r="F4920" s="183">
        <v>0.62874921745052026</v>
      </c>
      <c r="G4920" s="183">
        <v>1.4226324220977495E-6</v>
      </c>
      <c r="H4920" s="183">
        <v>0.5661834965594057</v>
      </c>
      <c r="I4920" s="191"/>
      <c r="J4920" s="191"/>
    </row>
    <row r="4921" spans="2:10">
      <c r="B4921" s="168">
        <v>4917</v>
      </c>
      <c r="C4921" s="181">
        <v>0.25218188085608728</v>
      </c>
      <c r="D4921" s="181">
        <v>1.9258692673143408E-3</v>
      </c>
      <c r="E4921" s="182">
        <v>0.62791050618406641</v>
      </c>
      <c r="F4921" s="183">
        <v>0.57142420782239023</v>
      </c>
      <c r="G4921" s="183">
        <v>1.0229404558893345E-5</v>
      </c>
      <c r="H4921" s="183">
        <v>0.66561299107296767</v>
      </c>
      <c r="I4921" s="191"/>
      <c r="J4921" s="191"/>
    </row>
    <row r="4922" spans="2:10">
      <c r="B4922" s="168">
        <v>4918</v>
      </c>
      <c r="C4922" s="181">
        <v>0.21310892545696769</v>
      </c>
      <c r="D4922" s="181">
        <v>6.8576554995703008E-4</v>
      </c>
      <c r="E4922" s="182">
        <v>0.60839628951197</v>
      </c>
      <c r="F4922" s="183">
        <v>0.52337947055578338</v>
      </c>
      <c r="G4922" s="183">
        <v>8.7728999362694616E-6</v>
      </c>
      <c r="H4922" s="183">
        <v>0.47585621028374087</v>
      </c>
      <c r="I4922" s="191"/>
      <c r="J4922" s="191"/>
    </row>
    <row r="4923" spans="2:10">
      <c r="B4923" s="168">
        <v>4919</v>
      </c>
      <c r="C4923" s="181">
        <v>0.18377113526480066</v>
      </c>
      <c r="D4923" s="181">
        <v>2.7293578870809691E-4</v>
      </c>
      <c r="E4923" s="182">
        <v>0.59449446157300212</v>
      </c>
      <c r="F4923" s="183">
        <v>0.4803504966687599</v>
      </c>
      <c r="G4923" s="183">
        <v>2.7436482426170912E-6</v>
      </c>
      <c r="H4923" s="183">
        <v>0.21278490102308853</v>
      </c>
      <c r="I4923" s="191"/>
      <c r="J4923" s="191"/>
    </row>
    <row r="4924" spans="2:10">
      <c r="B4924" s="168">
        <v>4920</v>
      </c>
      <c r="C4924" s="181">
        <v>0.16941995225612741</v>
      </c>
      <c r="D4924" s="181">
        <v>3.0647855489823479E-4</v>
      </c>
      <c r="E4924" s="182">
        <v>0.58025155418890229</v>
      </c>
      <c r="F4924" s="183">
        <v>0.44859085587806247</v>
      </c>
      <c r="G4924" s="183">
        <v>1.4836023830447942E-5</v>
      </c>
      <c r="H4924" s="183">
        <v>0.11384935829048218</v>
      </c>
      <c r="I4924" s="191"/>
      <c r="J4924" s="191"/>
    </row>
    <row r="4925" spans="2:10">
      <c r="B4925" s="168">
        <v>4921</v>
      </c>
      <c r="C4925" s="181">
        <v>0.16148167806146638</v>
      </c>
      <c r="D4925" s="181">
        <v>3.40506452287243E-4</v>
      </c>
      <c r="E4925" s="182">
        <v>0.57247952955871129</v>
      </c>
      <c r="F4925" s="183">
        <v>0.42686222471487473</v>
      </c>
      <c r="G4925" s="183">
        <v>1.5886062046758183E-5</v>
      </c>
      <c r="H4925" s="183">
        <v>9.5288767298345706E-2</v>
      </c>
      <c r="I4925" s="191"/>
      <c r="J4925" s="191"/>
    </row>
    <row r="4926" spans="2:10">
      <c r="B4926" s="168">
        <v>4922</v>
      </c>
      <c r="C4926" s="181">
        <v>0.16015972409860749</v>
      </c>
      <c r="D4926" s="181">
        <v>3.7787826016550985E-4</v>
      </c>
      <c r="E4926" s="182">
        <v>0.56913914481383288</v>
      </c>
      <c r="F4926" s="183">
        <v>0.40939579267888532</v>
      </c>
      <c r="G4926" s="183">
        <v>9.4842161473183278E-5</v>
      </c>
      <c r="H4926" s="183">
        <v>9.2091311573404847E-2</v>
      </c>
      <c r="I4926" s="191"/>
      <c r="J4926" s="191"/>
    </row>
    <row r="4927" spans="2:10">
      <c r="B4927" s="168">
        <v>4923</v>
      </c>
      <c r="C4927" s="181">
        <v>0.1603557426479334</v>
      </c>
      <c r="D4927" s="181">
        <v>4.198565946560646E-4</v>
      </c>
      <c r="E4927" s="182">
        <v>0.57585313162640217</v>
      </c>
      <c r="F4927" s="183">
        <v>0.39132497163619118</v>
      </c>
      <c r="G4927" s="183">
        <v>1.1753653582569505E-4</v>
      </c>
      <c r="H4927" s="183">
        <v>9.1707087652360894E-2</v>
      </c>
      <c r="I4927" s="191"/>
      <c r="J4927" s="191"/>
    </row>
    <row r="4928" spans="2:10">
      <c r="B4928" s="168">
        <v>4924</v>
      </c>
      <c r="C4928" s="181">
        <v>0.17170454734143595</v>
      </c>
      <c r="D4928" s="181">
        <v>5.0152701801831783E-4</v>
      </c>
      <c r="E4928" s="182">
        <v>0.60469726527775214</v>
      </c>
      <c r="F4928" s="183">
        <v>0.37319609394599906</v>
      </c>
      <c r="G4928" s="183">
        <v>1.409760985897817E-4</v>
      </c>
      <c r="H4928" s="183">
        <v>9.1791765100524933E-2</v>
      </c>
      <c r="I4928" s="191"/>
      <c r="J4928" s="191"/>
    </row>
    <row r="4929" spans="2:10">
      <c r="B4929" s="168">
        <v>4925</v>
      </c>
      <c r="C4929" s="181">
        <v>0.19518420222240115</v>
      </c>
      <c r="D4929" s="181">
        <v>4.1464991977514283E-4</v>
      </c>
      <c r="E4929" s="182">
        <v>0.66236316062318346</v>
      </c>
      <c r="F4929" s="183">
        <v>0.36055922341718433</v>
      </c>
      <c r="G4929" s="183">
        <v>2.1027862086625776E-4</v>
      </c>
      <c r="H4929" s="183">
        <v>9.9964638344824039E-2</v>
      </c>
      <c r="I4929" s="191"/>
      <c r="J4929" s="191"/>
    </row>
    <row r="4930" spans="2:10">
      <c r="B4930" s="168">
        <v>4926</v>
      </c>
      <c r="C4930" s="181">
        <v>0.25607461959535222</v>
      </c>
      <c r="D4930" s="181">
        <v>1.8013703086125071E-3</v>
      </c>
      <c r="E4930" s="182">
        <v>0.48019039570811561</v>
      </c>
      <c r="F4930" s="183">
        <v>0.35246942260836911</v>
      </c>
      <c r="G4930" s="183">
        <v>1.5347494058392622E-4</v>
      </c>
      <c r="H4930" s="183">
        <v>0.17781135081787394</v>
      </c>
      <c r="I4930" s="191"/>
      <c r="J4930" s="191"/>
    </row>
    <row r="4931" spans="2:10">
      <c r="B4931" s="168">
        <v>4927</v>
      </c>
      <c r="C4931" s="181">
        <v>0.31649220241555653</v>
      </c>
      <c r="D4931" s="181">
        <v>3.1663360021999647E-3</v>
      </c>
      <c r="E4931" s="182">
        <v>0.61622290151613834</v>
      </c>
      <c r="F4931" s="183">
        <v>0.34157845750865418</v>
      </c>
      <c r="G4931" s="183">
        <v>1.1150728413204266E-4</v>
      </c>
      <c r="H4931" s="183">
        <v>0.26223467843165732</v>
      </c>
      <c r="I4931" s="191"/>
      <c r="J4931" s="191"/>
    </row>
    <row r="4932" spans="2:10">
      <c r="B4932" s="168">
        <v>4928</v>
      </c>
      <c r="C4932" s="181">
        <v>0.37429348774579241</v>
      </c>
      <c r="D4932" s="181">
        <v>3.252816562301441E-3</v>
      </c>
      <c r="E4932" s="182">
        <v>0.76287333196948814</v>
      </c>
      <c r="F4932" s="183">
        <v>0.33853113854843209</v>
      </c>
      <c r="G4932" s="183">
        <v>1.4378749123345104E-4</v>
      </c>
      <c r="H4932" s="183">
        <v>0.26784905786195284</v>
      </c>
      <c r="I4932" s="191"/>
      <c r="J4932" s="191"/>
    </row>
    <row r="4933" spans="2:10">
      <c r="B4933" s="168">
        <v>4929</v>
      </c>
      <c r="C4933" s="181">
        <v>0.43098000542301007</v>
      </c>
      <c r="D4933" s="181">
        <v>2.9158577274565399E-3</v>
      </c>
      <c r="E4933" s="182">
        <v>0.8776530831534729</v>
      </c>
      <c r="F4933" s="183">
        <v>0.35386126522879569</v>
      </c>
      <c r="G4933" s="183">
        <v>2.3656344847453913E-4</v>
      </c>
      <c r="H4933" s="183">
        <v>0.25257068824859624</v>
      </c>
      <c r="I4933" s="191"/>
      <c r="J4933" s="191"/>
    </row>
    <row r="4934" spans="2:10">
      <c r="B4934" s="168">
        <v>4930</v>
      </c>
      <c r="C4934" s="181">
        <v>0.47494425800670875</v>
      </c>
      <c r="D4934" s="181">
        <v>2.7363886990405205E-3</v>
      </c>
      <c r="E4934" s="182">
        <v>0.94112849029658685</v>
      </c>
      <c r="F4934" s="183">
        <v>0.37710512662606521</v>
      </c>
      <c r="G4934" s="183">
        <v>1.4920704331763309E-4</v>
      </c>
      <c r="H4934" s="183">
        <v>0.2375508494691651</v>
      </c>
      <c r="I4934" s="191"/>
      <c r="J4934" s="191"/>
    </row>
    <row r="4935" spans="2:10">
      <c r="B4935" s="168">
        <v>4931</v>
      </c>
      <c r="C4935" s="181">
        <v>0.51120100284886416</v>
      </c>
      <c r="D4935" s="181">
        <v>2.3612533899405965E-3</v>
      </c>
      <c r="E4935" s="182">
        <v>0.964763287862759</v>
      </c>
      <c r="F4935" s="183">
        <v>0.41096514935986278</v>
      </c>
      <c r="G4935" s="183">
        <v>1.5848802626179456E-4</v>
      </c>
      <c r="H4935" s="183">
        <v>0.2199143011301177</v>
      </c>
      <c r="I4935" s="191"/>
      <c r="J4935" s="191"/>
    </row>
    <row r="4936" spans="2:10">
      <c r="B4936" s="168">
        <v>4932</v>
      </c>
      <c r="C4936" s="181">
        <v>0.54065756287954636</v>
      </c>
      <c r="D4936" s="181">
        <v>2.1112680510063982E-3</v>
      </c>
      <c r="E4936" s="182">
        <v>0.9578345692527388</v>
      </c>
      <c r="F4936" s="183">
        <v>0.45437187068550716</v>
      </c>
      <c r="G4936" s="183">
        <v>1.9273282099371893E-4</v>
      </c>
      <c r="H4936" s="183">
        <v>0.20987843582053645</v>
      </c>
      <c r="I4936" s="191"/>
      <c r="J4936" s="191"/>
    </row>
    <row r="4937" spans="2:10">
      <c r="B4937" s="168">
        <v>4933</v>
      </c>
      <c r="C4937" s="181">
        <v>0.54651073447898935</v>
      </c>
      <c r="D4937" s="181">
        <v>2.0017580958298252E-3</v>
      </c>
      <c r="E4937" s="182">
        <v>0.90228099157943198</v>
      </c>
      <c r="F4937" s="183">
        <v>0.49418245845976339</v>
      </c>
      <c r="G4937" s="183">
        <v>1.4802151629921818E-5</v>
      </c>
      <c r="H4937" s="183">
        <v>0.20279410881352</v>
      </c>
      <c r="I4937" s="191"/>
      <c r="J4937" s="191"/>
    </row>
    <row r="4938" spans="2:10">
      <c r="B4938" s="168">
        <v>4934</v>
      </c>
      <c r="C4938" s="181">
        <v>0.53868610065669342</v>
      </c>
      <c r="D4938" s="181">
        <v>2.0917723411523715E-3</v>
      </c>
      <c r="E4938" s="182">
        <v>0.781493319600012</v>
      </c>
      <c r="F4938" s="183">
        <v>0.52500126438690575</v>
      </c>
      <c r="G4938" s="183">
        <v>1.5682828843601371E-5</v>
      </c>
      <c r="H4938" s="183">
        <v>0.20135794401038926</v>
      </c>
      <c r="I4938" s="191"/>
      <c r="J4938" s="191"/>
    </row>
    <row r="4939" spans="2:10">
      <c r="B4939" s="168">
        <v>4935</v>
      </c>
      <c r="C4939" s="181">
        <v>0.51540538419017357</v>
      </c>
      <c r="D4939" s="181">
        <v>2.2753209416176909E-3</v>
      </c>
      <c r="E4939" s="182">
        <v>0.66624987067685759</v>
      </c>
      <c r="F4939" s="183">
        <v>0.54536242706849292</v>
      </c>
      <c r="G4939" s="183">
        <v>1.588606204675819E-5</v>
      </c>
      <c r="H4939" s="183">
        <v>0.21313243138326168</v>
      </c>
      <c r="I4939" s="191"/>
      <c r="J4939" s="191"/>
    </row>
    <row r="4940" spans="2:10">
      <c r="B4940" s="168">
        <v>4936</v>
      </c>
      <c r="C4940" s="181">
        <v>0.45317830061801739</v>
      </c>
      <c r="D4940" s="181">
        <v>2.2744875911849742E-3</v>
      </c>
      <c r="E4940" s="182">
        <v>0.58205505836494031</v>
      </c>
      <c r="F4940" s="183">
        <v>0.5464051368687205</v>
      </c>
      <c r="G4940" s="183">
        <v>2.8926859249320899E-5</v>
      </c>
      <c r="H4940" s="183">
        <v>0.24055416450305503</v>
      </c>
      <c r="I4940" s="191"/>
      <c r="J4940" s="191"/>
    </row>
    <row r="4941" spans="2:10">
      <c r="B4941" s="168">
        <v>4937</v>
      </c>
      <c r="C4941" s="181">
        <v>0.38417156159760257</v>
      </c>
      <c r="D4941" s="181">
        <v>1.7892691304377064E-3</v>
      </c>
      <c r="E4941" s="182">
        <v>0.50461503788471085</v>
      </c>
      <c r="F4941" s="183">
        <v>0.54653517824304565</v>
      </c>
      <c r="G4941" s="183">
        <v>1.273594739782744E-5</v>
      </c>
      <c r="H4941" s="183">
        <v>0.28589858517214978</v>
      </c>
      <c r="I4941" s="191"/>
      <c r="J4941" s="191"/>
    </row>
    <row r="4942" spans="2:10">
      <c r="B4942" s="168">
        <v>4938</v>
      </c>
      <c r="C4942" s="181">
        <v>0.32490405001760547</v>
      </c>
      <c r="D4942" s="181">
        <v>1.9122526787828079E-3</v>
      </c>
      <c r="E4942" s="182">
        <v>0.43138599845836695</v>
      </c>
      <c r="F4942" s="183">
        <v>0.52716646016450508</v>
      </c>
      <c r="G4942" s="183">
        <v>9.8906825536319397E-6</v>
      </c>
      <c r="H4942" s="183">
        <v>0.346240440379182</v>
      </c>
      <c r="I4942" s="191"/>
      <c r="J4942" s="191"/>
    </row>
    <row r="4943" spans="2:10">
      <c r="B4943" s="168">
        <v>4939</v>
      </c>
      <c r="C4943" s="181">
        <v>0.27114322856533118</v>
      </c>
      <c r="D4943" s="181">
        <v>2.041581216925519E-3</v>
      </c>
      <c r="E4943" s="182">
        <v>0.37082858282048153</v>
      </c>
      <c r="F4943" s="183">
        <v>0.49024170837132547</v>
      </c>
      <c r="G4943" s="183">
        <v>7.0149327289629489E-5</v>
      </c>
      <c r="H4943" s="183">
        <v>0.43244702212789293</v>
      </c>
      <c r="I4943" s="191"/>
      <c r="J4943" s="191"/>
    </row>
    <row r="4944" spans="2:10">
      <c r="B4944" s="168">
        <v>4940</v>
      </c>
      <c r="C4944" s="181">
        <v>0.23340075150683057</v>
      </c>
      <c r="D4944" s="181">
        <v>2.1111576679350725E-3</v>
      </c>
      <c r="E4944" s="182">
        <v>0.52200486910433952</v>
      </c>
      <c r="F4944" s="183">
        <v>0.45767961714881777</v>
      </c>
      <c r="G4944" s="183">
        <v>1.5581212242022939E-5</v>
      </c>
      <c r="H4944" s="183">
        <v>0.56312408271610659</v>
      </c>
      <c r="I4944" s="191"/>
      <c r="J4944" s="191"/>
    </row>
    <row r="4945" spans="2:10">
      <c r="B4945" s="168">
        <v>4941</v>
      </c>
      <c r="C4945" s="181">
        <v>0.20237360958688455</v>
      </c>
      <c r="D4945" s="181">
        <v>2.3590518337752954E-3</v>
      </c>
      <c r="E4945" s="182">
        <v>0.62791050618406641</v>
      </c>
      <c r="F4945" s="183">
        <v>0.42951524802341184</v>
      </c>
      <c r="G4945" s="183">
        <v>2.045880911778667E-5</v>
      </c>
      <c r="H4945" s="183">
        <v>0.6646825094055917</v>
      </c>
      <c r="I4945" s="191"/>
      <c r="J4945" s="191"/>
    </row>
    <row r="4946" spans="2:10">
      <c r="B4946" s="168">
        <v>4942</v>
      </c>
      <c r="C4946" s="181">
        <v>0.1726621069632498</v>
      </c>
      <c r="D4946" s="181">
        <v>1.0573557906762179E-3</v>
      </c>
      <c r="E4946" s="182">
        <v>0.60839628951197</v>
      </c>
      <c r="F4946" s="183">
        <v>0.39455218346259224</v>
      </c>
      <c r="G4946" s="183">
        <v>2.8689753845637941E-5</v>
      </c>
      <c r="H4946" s="183">
        <v>0.47781393524415616</v>
      </c>
      <c r="I4946" s="191"/>
      <c r="J4946" s="191"/>
    </row>
    <row r="4947" spans="2:10">
      <c r="B4947" s="168">
        <v>4943</v>
      </c>
      <c r="C4947" s="181">
        <v>0.14692484417530655</v>
      </c>
      <c r="D4947" s="181">
        <v>3.9652976334185138E-4</v>
      </c>
      <c r="E4947" s="182">
        <v>0.59449446157300212</v>
      </c>
      <c r="F4947" s="183">
        <v>0.35460534873411242</v>
      </c>
      <c r="G4947" s="183">
        <v>1.9916853909368491E-5</v>
      </c>
      <c r="H4947" s="183">
        <v>0.21414141610154</v>
      </c>
      <c r="I4947" s="191"/>
      <c r="J4947" s="191"/>
    </row>
    <row r="4948" spans="2:10">
      <c r="B4948" s="168">
        <v>4944</v>
      </c>
      <c r="C4948" s="181">
        <v>0.13418316627420979</v>
      </c>
      <c r="D4948" s="181">
        <v>4.692469619794748E-4</v>
      </c>
      <c r="E4948" s="182">
        <v>0.58025155418890229</v>
      </c>
      <c r="F4948" s="183">
        <v>0.3247596811614426</v>
      </c>
      <c r="G4948" s="183">
        <v>2.8181670837745911E-5</v>
      </c>
      <c r="H4948" s="183">
        <v>0.11430053031898076</v>
      </c>
      <c r="I4948" s="191"/>
      <c r="J4948" s="191"/>
    </row>
    <row r="4949" spans="2:10">
      <c r="B4949" s="168">
        <v>4945</v>
      </c>
      <c r="C4949" s="181">
        <v>0.12799092726596298</v>
      </c>
      <c r="D4949" s="181">
        <v>5.2808306666537531E-4</v>
      </c>
      <c r="E4949" s="182">
        <v>0.57247952955871129</v>
      </c>
      <c r="F4949" s="183">
        <v>0.30271759926247466</v>
      </c>
      <c r="G4949" s="183">
        <v>3.5972276958757408E-5</v>
      </c>
      <c r="H4949" s="183">
        <v>9.542698559133829E-2</v>
      </c>
      <c r="I4949" s="191"/>
      <c r="J4949" s="191"/>
    </row>
    <row r="4950" spans="2:10">
      <c r="B4950" s="168">
        <v>4946</v>
      </c>
      <c r="C4950" s="181">
        <v>0.12326142476113566</v>
      </c>
      <c r="D4950" s="181">
        <v>6.1338857860170483E-4</v>
      </c>
      <c r="E4950" s="182">
        <v>0.56913914481383288</v>
      </c>
      <c r="F4950" s="183">
        <v>0.28227645355108</v>
      </c>
      <c r="G4950" s="183">
        <v>1.6136716330651611E-4</v>
      </c>
      <c r="H4950" s="183">
        <v>9.2141059574201184E-2</v>
      </c>
      <c r="I4950" s="191"/>
      <c r="J4950" s="191"/>
    </row>
    <row r="4951" spans="2:10">
      <c r="B4951" s="168">
        <v>4947</v>
      </c>
      <c r="C4951" s="181">
        <v>0.12116106815003543</v>
      </c>
      <c r="D4951" s="181">
        <v>7.1593014930424815E-4</v>
      </c>
      <c r="E4951" s="182">
        <v>0.57585313162640217</v>
      </c>
      <c r="F4951" s="183">
        <v>0.26522862235471278</v>
      </c>
      <c r="G4951" s="183">
        <v>1.6488987216123433E-4</v>
      </c>
      <c r="H4951" s="183">
        <v>9.1754189482902107E-2</v>
      </c>
      <c r="I4951" s="191"/>
      <c r="J4951" s="191"/>
    </row>
    <row r="4952" spans="2:10">
      <c r="B4952" s="168">
        <v>4948</v>
      </c>
      <c r="C4952" s="181">
        <v>0.1328523194426767</v>
      </c>
      <c r="D4952" s="181">
        <v>8.6729787259455938E-4</v>
      </c>
      <c r="E4952" s="182">
        <v>0.60469726527775214</v>
      </c>
      <c r="F4952" s="183">
        <v>0.24809394751520522</v>
      </c>
      <c r="G4952" s="183">
        <v>2.3029709137720471E-4</v>
      </c>
      <c r="H4952" s="183">
        <v>9.1863564520113891E-2</v>
      </c>
      <c r="I4952" s="191"/>
      <c r="J4952" s="191"/>
    </row>
    <row r="4953" spans="2:10">
      <c r="B4953" s="168">
        <v>4949</v>
      </c>
      <c r="C4953" s="181">
        <v>0.14291792588058139</v>
      </c>
      <c r="D4953" s="181">
        <v>7.243321520493648E-4</v>
      </c>
      <c r="E4953" s="182">
        <v>0.66314590058064071</v>
      </c>
      <c r="F4953" s="183">
        <v>0.2327109010284821</v>
      </c>
      <c r="G4953" s="183">
        <v>3.6036634139756998E-4</v>
      </c>
      <c r="H4953" s="183">
        <v>9.9728599958066946E-2</v>
      </c>
      <c r="I4953" s="191"/>
      <c r="J4953" s="191"/>
    </row>
    <row r="4954" spans="2:10">
      <c r="B4954" s="168">
        <v>4950</v>
      </c>
      <c r="C4954" s="181">
        <v>0.2003188847623775</v>
      </c>
      <c r="D4954" s="181">
        <v>2.3795284396097237E-3</v>
      </c>
      <c r="E4954" s="182">
        <v>0.48019039570811561</v>
      </c>
      <c r="F4954" s="183">
        <v>0.2328857260044104</v>
      </c>
      <c r="G4954" s="183">
        <v>3.03630405516291E-4</v>
      </c>
      <c r="H4954" s="183">
        <v>0.17698054156344031</v>
      </c>
      <c r="I4954" s="191"/>
      <c r="J4954" s="191"/>
    </row>
    <row r="4955" spans="2:10">
      <c r="B4955" s="168">
        <v>4951</v>
      </c>
      <c r="C4955" s="181">
        <v>0.27945231293739964</v>
      </c>
      <c r="D4955" s="181">
        <v>3.7921634875164195E-3</v>
      </c>
      <c r="E4955" s="182">
        <v>0.61622290151613834</v>
      </c>
      <c r="F4955" s="183">
        <v>0.25935452384878543</v>
      </c>
      <c r="G4955" s="183">
        <v>1.9429094221792126E-4</v>
      </c>
      <c r="H4955" s="183">
        <v>0.26389021074893776</v>
      </c>
      <c r="I4955" s="191"/>
      <c r="J4955" s="191"/>
    </row>
    <row r="4956" spans="2:10">
      <c r="B4956" s="168">
        <v>4952</v>
      </c>
      <c r="C4956" s="181">
        <v>0.34238270858572112</v>
      </c>
      <c r="D4956" s="181">
        <v>3.790819168275571E-3</v>
      </c>
      <c r="E4956" s="182">
        <v>0.76287333196948814</v>
      </c>
      <c r="F4956" s="183">
        <v>0.29085042749378121</v>
      </c>
      <c r="G4956" s="183">
        <v>1.9757654566895648E-4</v>
      </c>
      <c r="H4956" s="183">
        <v>0.26745742466419459</v>
      </c>
      <c r="I4956" s="191"/>
      <c r="J4956" s="191"/>
    </row>
    <row r="4957" spans="2:10">
      <c r="B4957" s="168">
        <v>4953</v>
      </c>
      <c r="C4957" s="181">
        <v>0.39793423514659176</v>
      </c>
      <c r="D4957" s="181">
        <v>2.9871237508431428E-3</v>
      </c>
      <c r="E4957" s="182">
        <v>0.8776530831534729</v>
      </c>
      <c r="F4957" s="183">
        <v>0.32969039362096825</v>
      </c>
      <c r="G4957" s="183">
        <v>2.5495605336023174E-4</v>
      </c>
      <c r="H4957" s="183">
        <v>0.251463265996827</v>
      </c>
      <c r="I4957" s="191"/>
      <c r="J4957" s="191"/>
    </row>
    <row r="4958" spans="2:10">
      <c r="B4958" s="168">
        <v>4954</v>
      </c>
      <c r="C4958" s="181">
        <v>0.45574925167132146</v>
      </c>
      <c r="D4958" s="181">
        <v>2.382238786025405E-3</v>
      </c>
      <c r="E4958" s="182">
        <v>0.94112849029658685</v>
      </c>
      <c r="F4958" s="183">
        <v>0.38812303031015627</v>
      </c>
      <c r="G4958" s="183">
        <v>1.3874053335505672E-4</v>
      </c>
      <c r="H4958" s="183">
        <v>0.23648126745204412</v>
      </c>
      <c r="I4958" s="191"/>
      <c r="J4958" s="191"/>
    </row>
    <row r="4959" spans="2:10">
      <c r="B4959" s="168">
        <v>4955</v>
      </c>
      <c r="C4959" s="181">
        <v>0.49883661711257254</v>
      </c>
      <c r="D4959" s="181">
        <v>1.9356719913681919E-3</v>
      </c>
      <c r="E4959" s="182">
        <v>0.964763287862759</v>
      </c>
      <c r="F4959" s="183">
        <v>0.44741296786237189</v>
      </c>
      <c r="G4959" s="183">
        <v>1.2055116167252127E-4</v>
      </c>
      <c r="H4959" s="183">
        <v>0.22017538992862321</v>
      </c>
      <c r="I4959" s="191"/>
      <c r="J4959" s="191"/>
    </row>
    <row r="4960" spans="2:10">
      <c r="B4960" s="168">
        <v>4956</v>
      </c>
      <c r="C4960" s="181">
        <v>0.52997653540331524</v>
      </c>
      <c r="D4960" s="181">
        <v>1.7713280130903669E-3</v>
      </c>
      <c r="E4960" s="182">
        <v>0.9578345692527388</v>
      </c>
      <c r="F4960" s="183">
        <v>0.50726413116555114</v>
      </c>
      <c r="G4960" s="183">
        <v>1.4175515920188282E-4</v>
      </c>
      <c r="H4960" s="183">
        <v>0.20999036882232822</v>
      </c>
      <c r="I4960" s="191"/>
      <c r="J4960" s="191"/>
    </row>
    <row r="4961" spans="2:10">
      <c r="B4961" s="168">
        <v>4957</v>
      </c>
      <c r="C4961" s="181">
        <v>0.56659843998336834</v>
      </c>
      <c r="D4961" s="181">
        <v>1.6566200317196229E-3</v>
      </c>
      <c r="E4961" s="182">
        <v>0.90228099157943198</v>
      </c>
      <c r="F4961" s="183">
        <v>0.57929798549983702</v>
      </c>
      <c r="G4961" s="183">
        <v>5.7244018889171222E-6</v>
      </c>
      <c r="H4961" s="183">
        <v>0.20195033332483622</v>
      </c>
      <c r="I4961" s="191"/>
      <c r="J4961" s="191"/>
    </row>
    <row r="4962" spans="2:10">
      <c r="B4962" s="168">
        <v>4958</v>
      </c>
      <c r="C4962" s="181">
        <v>0.59376792949820656</v>
      </c>
      <c r="D4962" s="181">
        <v>1.6544556521469011E-3</v>
      </c>
      <c r="E4962" s="182">
        <v>0.781493319600012</v>
      </c>
      <c r="F4962" s="183">
        <v>0.65317958572445167</v>
      </c>
      <c r="G4962" s="183">
        <v>1.2126247788356997E-5</v>
      </c>
      <c r="H4962" s="183">
        <v>0.20124927461857892</v>
      </c>
      <c r="I4962" s="191"/>
      <c r="J4962" s="191"/>
    </row>
    <row r="4963" spans="2:10">
      <c r="B4963" s="168">
        <v>4959</v>
      </c>
      <c r="C4963" s="181">
        <v>0.59074584369038929</v>
      </c>
      <c r="D4963" s="181">
        <v>1.7016323355976074E-3</v>
      </c>
      <c r="E4963" s="182">
        <v>0.66624987067685759</v>
      </c>
      <c r="F4963" s="183">
        <v>0.72693552295611419</v>
      </c>
      <c r="G4963" s="183">
        <v>1.7952266278852563E-6</v>
      </c>
      <c r="H4963" s="183">
        <v>0.21276373166104784</v>
      </c>
      <c r="I4963" s="191"/>
      <c r="J4963" s="191"/>
    </row>
    <row r="4964" spans="2:10">
      <c r="B4964" s="168">
        <v>4960</v>
      </c>
      <c r="C4964" s="181">
        <v>0.55563204253202425</v>
      </c>
      <c r="D4964" s="181">
        <v>1.7748602689683561E-3</v>
      </c>
      <c r="E4964" s="182">
        <v>0.58205505836494031</v>
      </c>
      <c r="F4964" s="183">
        <v>0.78721476784598354</v>
      </c>
      <c r="G4964" s="183">
        <v>1.8290988284113905E-6</v>
      </c>
      <c r="H4964" s="183">
        <v>0.24012275054579477</v>
      </c>
      <c r="I4964" s="191"/>
      <c r="J4964" s="191"/>
    </row>
    <row r="4965" spans="2:10">
      <c r="B4965" s="168">
        <v>4961</v>
      </c>
      <c r="C4965" s="181">
        <v>0.49631267543470153</v>
      </c>
      <c r="D4965" s="181">
        <v>1.5344758586885012E-3</v>
      </c>
      <c r="E4965" s="182">
        <v>0.50461503788471085</v>
      </c>
      <c r="F4965" s="183">
        <v>0.81057360484860153</v>
      </c>
      <c r="G4965" s="183">
        <v>1.5242490236761519E-6</v>
      </c>
      <c r="H4965" s="183">
        <v>0.28468946177690874</v>
      </c>
      <c r="I4965" s="191"/>
      <c r="J4965" s="191"/>
    </row>
    <row r="4966" spans="2:10">
      <c r="B4966" s="168">
        <v>4962</v>
      </c>
      <c r="C4966" s="181">
        <v>0.44163710719775789</v>
      </c>
      <c r="D4966" s="181">
        <v>1.5591382607411913E-3</v>
      </c>
      <c r="E4966" s="182">
        <v>0.43138599845836695</v>
      </c>
      <c r="F4966" s="183">
        <v>0.79778562844924916</v>
      </c>
      <c r="G4966" s="183">
        <v>0</v>
      </c>
      <c r="H4966" s="183">
        <v>0.3457975596841496</v>
      </c>
      <c r="I4966" s="191"/>
      <c r="J4966" s="191"/>
    </row>
    <row r="4967" spans="2:10">
      <c r="B4967" s="168">
        <v>4963</v>
      </c>
      <c r="C4967" s="181">
        <v>0.38678355260412867</v>
      </c>
      <c r="D4967" s="181">
        <v>1.6000986454228943E-3</v>
      </c>
      <c r="E4967" s="182">
        <v>0.37082858282048153</v>
      </c>
      <c r="F4967" s="183">
        <v>0.75614229160275315</v>
      </c>
      <c r="G4967" s="183">
        <v>4.9622773770790571E-5</v>
      </c>
      <c r="H4967" s="183">
        <v>0.4315847234474236</v>
      </c>
      <c r="I4967" s="191"/>
      <c r="J4967" s="191"/>
    </row>
    <row r="4968" spans="2:10">
      <c r="B4968" s="168">
        <v>4964</v>
      </c>
      <c r="C4968" s="181">
        <v>0.31053468550950397</v>
      </c>
      <c r="D4968" s="181">
        <v>1.7391698712854362E-3</v>
      </c>
      <c r="E4968" s="182">
        <v>0.52430610982347337</v>
      </c>
      <c r="F4968" s="183">
        <v>0.68716099649615958</v>
      </c>
      <c r="G4968" s="183">
        <v>6.7405679047012306E-6</v>
      </c>
      <c r="H4968" s="183">
        <v>0.56593475655542358</v>
      </c>
      <c r="I4968" s="191"/>
      <c r="J4968" s="191"/>
    </row>
    <row r="4969" spans="2:10">
      <c r="B4969" s="168">
        <v>4965</v>
      </c>
      <c r="C4969" s="181">
        <v>0.2490622124914543</v>
      </c>
      <c r="D4969" s="181">
        <v>1.8536657709832883E-3</v>
      </c>
      <c r="E4969" s="182">
        <v>0.62791050618406641</v>
      </c>
      <c r="F4969" s="183">
        <v>0.61355151095010962</v>
      </c>
      <c r="G4969" s="183">
        <v>9.1116219415308245E-6</v>
      </c>
      <c r="H4969" s="183">
        <v>0.66552425616374722</v>
      </c>
      <c r="I4969" s="191"/>
      <c r="J4969" s="191"/>
    </row>
    <row r="4970" spans="2:10">
      <c r="B4970" s="168">
        <v>4966</v>
      </c>
      <c r="C4970" s="181">
        <v>0.20488672529000218</v>
      </c>
      <c r="D4970" s="181">
        <v>6.8251737724930525E-4</v>
      </c>
      <c r="E4970" s="182">
        <v>0.60839628951197</v>
      </c>
      <c r="F4970" s="183">
        <v>0.543334995164648</v>
      </c>
      <c r="G4970" s="183">
        <v>4.1324084641886967E-6</v>
      </c>
      <c r="H4970" s="183">
        <v>0.4777230833987301</v>
      </c>
      <c r="I4970" s="191"/>
      <c r="J4970" s="191"/>
    </row>
    <row r="4971" spans="2:10">
      <c r="B4971" s="168">
        <v>4967</v>
      </c>
      <c r="C4971" s="181">
        <v>0.17372569546478567</v>
      </c>
      <c r="D4971" s="181">
        <v>2.7237369148643529E-4</v>
      </c>
      <c r="E4971" s="182">
        <v>0.59449446157300212</v>
      </c>
      <c r="F4971" s="183">
        <v>0.48072514131743149</v>
      </c>
      <c r="G4971" s="183">
        <v>7.7906061210114922E-7</v>
      </c>
      <c r="H4971" s="183">
        <v>0.21409907737745829</v>
      </c>
      <c r="I4971" s="191"/>
      <c r="J4971" s="191"/>
    </row>
    <row r="4972" spans="2:10">
      <c r="B4972" s="168">
        <v>4968</v>
      </c>
      <c r="C4972" s="181">
        <v>0.15704370888625821</v>
      </c>
      <c r="D4972" s="181">
        <v>3.1325195346029207E-4</v>
      </c>
      <c r="E4972" s="182">
        <v>0.58025155418890229</v>
      </c>
      <c r="F4972" s="183">
        <v>0.4344508215205245</v>
      </c>
      <c r="G4972" s="183">
        <v>4.2678972662932456E-6</v>
      </c>
      <c r="H4972" s="183">
        <v>0.11418612755828425</v>
      </c>
      <c r="I4972" s="191"/>
      <c r="J4972" s="191"/>
    </row>
    <row r="4973" spans="2:10">
      <c r="B4973" s="168">
        <v>4969</v>
      </c>
      <c r="C4973" s="181">
        <v>0.14605167059957183</v>
      </c>
      <c r="D4973" s="181">
        <v>3.7907310503794189E-4</v>
      </c>
      <c r="E4973" s="182">
        <v>0.57247952955871129</v>
      </c>
      <c r="F4973" s="183">
        <v>0.39601894122257536</v>
      </c>
      <c r="G4973" s="183">
        <v>1.6902228062542313E-5</v>
      </c>
      <c r="H4973" s="183">
        <v>9.5296970426136607E-2</v>
      </c>
      <c r="I4973" s="191"/>
      <c r="J4973" s="191"/>
    </row>
    <row r="4974" spans="2:10">
      <c r="B4974" s="168">
        <v>4970</v>
      </c>
      <c r="C4974" s="181">
        <v>0.13703886463977846</v>
      </c>
      <c r="D4974" s="181">
        <v>4.3442454519800999E-4</v>
      </c>
      <c r="E4974" s="182">
        <v>0.56913914481383288</v>
      </c>
      <c r="F4974" s="183">
        <v>0.36042818225498641</v>
      </c>
      <c r="G4974" s="183">
        <v>8.5798283932704856E-5</v>
      </c>
      <c r="H4974" s="183">
        <v>9.2076228402950669E-2</v>
      </c>
      <c r="I4974" s="191"/>
      <c r="J4974" s="191"/>
    </row>
    <row r="4975" spans="2:10">
      <c r="B4975" s="168">
        <v>4971</v>
      </c>
      <c r="C4975" s="181">
        <v>0.13547598152432402</v>
      </c>
      <c r="D4975" s="181">
        <v>5.0289040017262115E-4</v>
      </c>
      <c r="E4975" s="182">
        <v>0.57585313162640217</v>
      </c>
      <c r="F4975" s="183">
        <v>0.32816130425844497</v>
      </c>
      <c r="G4975" s="183">
        <v>1.0466509962576299E-4</v>
      </c>
      <c r="H4975" s="183">
        <v>9.1683448531415149E-2</v>
      </c>
      <c r="I4975" s="191"/>
      <c r="J4975" s="191"/>
    </row>
    <row r="4976" spans="2:10">
      <c r="B4976" s="168">
        <v>4972</v>
      </c>
      <c r="C4976" s="181">
        <v>0.14591144613123405</v>
      </c>
      <c r="D4976" s="181">
        <v>5.8315252023895064E-4</v>
      </c>
      <c r="E4976" s="182">
        <v>0.60469726527775214</v>
      </c>
      <c r="F4976" s="183">
        <v>0.29609883116868413</v>
      </c>
      <c r="G4976" s="183">
        <v>1.4585369546554538E-4</v>
      </c>
      <c r="H4976" s="183">
        <v>9.1779328100325797E-2</v>
      </c>
      <c r="I4976" s="191"/>
      <c r="J4976" s="191"/>
    </row>
    <row r="4977" spans="2:10">
      <c r="B4977" s="168">
        <v>4973</v>
      </c>
      <c r="C4977" s="181">
        <v>0.16083972125766899</v>
      </c>
      <c r="D4977" s="181">
        <v>5.1153734187398567E-4</v>
      </c>
      <c r="E4977" s="182">
        <v>0.67161389673509519</v>
      </c>
      <c r="F4977" s="183">
        <v>0.27091272668940325</v>
      </c>
      <c r="G4977" s="183">
        <v>2.3358269482824E-4</v>
      </c>
      <c r="H4977" s="183">
        <v>0.10003652597008821</v>
      </c>
      <c r="I4977" s="191"/>
      <c r="J4977" s="191"/>
    </row>
    <row r="4978" spans="2:10">
      <c r="B4978" s="168">
        <v>4974</v>
      </c>
      <c r="C4978" s="181">
        <v>0.21825067873988754</v>
      </c>
      <c r="D4978" s="181">
        <v>2.0594357502197206E-3</v>
      </c>
      <c r="E4978" s="182">
        <v>0.48420553712397535</v>
      </c>
      <c r="F4978" s="183">
        <v>0.26743425782798624</v>
      </c>
      <c r="G4978" s="183">
        <v>1.8741488551111553E-4</v>
      </c>
      <c r="H4978" s="183">
        <v>0.1778758291664238</v>
      </c>
      <c r="I4978" s="191"/>
      <c r="J4978" s="191"/>
    </row>
    <row r="4979" spans="2:10">
      <c r="B4979" s="168">
        <v>4975</v>
      </c>
      <c r="C4979" s="181">
        <v>0.31590154564023654</v>
      </c>
      <c r="D4979" s="181">
        <v>3.0697383821168532E-3</v>
      </c>
      <c r="E4979" s="182">
        <v>0.61622290151613834</v>
      </c>
      <c r="F4979" s="183">
        <v>0.30811528160938884</v>
      </c>
      <c r="G4979" s="183">
        <v>1.1323476635887567E-4</v>
      </c>
      <c r="H4979" s="183">
        <v>0.26354417988524276</v>
      </c>
      <c r="I4979" s="191"/>
      <c r="J4979" s="191"/>
    </row>
    <row r="4980" spans="2:10">
      <c r="B4980" s="168">
        <v>4976</v>
      </c>
      <c r="C4980" s="181">
        <v>0.42352117788009253</v>
      </c>
      <c r="D4980" s="181">
        <v>2.6415579097673072E-3</v>
      </c>
      <c r="E4980" s="182">
        <v>0.76287333196948814</v>
      </c>
      <c r="F4980" s="183">
        <v>0.37618670080103433</v>
      </c>
      <c r="G4980" s="183">
        <v>1.0273438419577331E-4</v>
      </c>
      <c r="H4980" s="183">
        <v>0.26982795218440936</v>
      </c>
      <c r="I4980" s="191"/>
      <c r="J4980" s="191"/>
    </row>
    <row r="4981" spans="2:10">
      <c r="B4981" s="168">
        <v>4977</v>
      </c>
      <c r="C4981" s="181">
        <v>0.51979892819283868</v>
      </c>
      <c r="D4981" s="181">
        <v>2.1721966678661217E-3</v>
      </c>
      <c r="E4981" s="182">
        <v>0.8776530831534729</v>
      </c>
      <c r="F4981" s="183">
        <v>0.45390958945848631</v>
      </c>
      <c r="G4981" s="183">
        <v>1.4676824487975122E-4</v>
      </c>
      <c r="H4981" s="183">
        <v>0.25423442369366744</v>
      </c>
      <c r="I4981" s="191"/>
      <c r="J4981" s="191"/>
    </row>
    <row r="4982" spans="2:10">
      <c r="B4982" s="168">
        <v>4978</v>
      </c>
      <c r="C4982" s="181">
        <v>0.59542505633887099</v>
      </c>
      <c r="D4982" s="181">
        <v>1.9182789466801406E-3</v>
      </c>
      <c r="E4982" s="182">
        <v>0.94112849029658685</v>
      </c>
      <c r="F4982" s="183">
        <v>0.53549234881302754</v>
      </c>
      <c r="G4982" s="183">
        <v>7.0284816091734101E-5</v>
      </c>
      <c r="H4982" s="183">
        <v>0.23818778264957324</v>
      </c>
      <c r="I4982" s="191"/>
      <c r="J4982" s="191"/>
    </row>
    <row r="4983" spans="2:10">
      <c r="B4983" s="168">
        <v>4979</v>
      </c>
      <c r="C4983" s="181">
        <v>0.64228904680437671</v>
      </c>
      <c r="D4983" s="181">
        <v>1.6859452597106197E-3</v>
      </c>
      <c r="E4983" s="182">
        <v>0.964763287862759</v>
      </c>
      <c r="F4983" s="183">
        <v>0.60109818768452516</v>
      </c>
      <c r="G4983" s="183">
        <v>7.6415684386964817E-5</v>
      </c>
      <c r="H4983" s="183">
        <v>0.22033786478228773</v>
      </c>
      <c r="I4983" s="191"/>
      <c r="J4983" s="191"/>
    </row>
    <row r="4984" spans="2:10">
      <c r="B4984" s="168">
        <v>4980</v>
      </c>
      <c r="C4984" s="181">
        <v>0.67670016617872475</v>
      </c>
      <c r="D4984" s="181">
        <v>1.5940355154906772E-3</v>
      </c>
      <c r="E4984" s="182">
        <v>0.9578345692527388</v>
      </c>
      <c r="F4984" s="183">
        <v>0.65956719596700963</v>
      </c>
      <c r="G4984" s="183">
        <v>8.5527306328495701E-5</v>
      </c>
      <c r="H4984" s="183">
        <v>0.2086044812540449</v>
      </c>
      <c r="I4984" s="191"/>
      <c r="J4984" s="191"/>
    </row>
    <row r="4985" spans="2:10">
      <c r="B4985" s="168">
        <v>4981</v>
      </c>
      <c r="C4985" s="181">
        <v>0.67741956337906395</v>
      </c>
      <c r="D4985" s="181">
        <v>1.5709691876010696E-3</v>
      </c>
      <c r="E4985" s="182">
        <v>0.90228099157943198</v>
      </c>
      <c r="F4985" s="183">
        <v>0.70162582401051476</v>
      </c>
      <c r="G4985" s="183">
        <v>4.7421080736591609E-7</v>
      </c>
      <c r="H4985" s="183">
        <v>0.2007551464262721</v>
      </c>
      <c r="I4985" s="191"/>
      <c r="J4985" s="191"/>
    </row>
    <row r="4986" spans="2:10">
      <c r="B4986" s="168">
        <v>4982</v>
      </c>
      <c r="C4986" s="181">
        <v>0.66885271468629981</v>
      </c>
      <c r="D4986" s="181">
        <v>1.5971175916276227E-3</v>
      </c>
      <c r="E4986" s="182">
        <v>0.781493319600012</v>
      </c>
      <c r="F4986" s="183">
        <v>0.71417498901009291</v>
      </c>
      <c r="G4986" s="183">
        <v>5.521168685760309E-6</v>
      </c>
      <c r="H4986" s="183">
        <v>0.20046053947120174</v>
      </c>
      <c r="I4986" s="191"/>
      <c r="J4986" s="191"/>
    </row>
    <row r="4987" spans="2:10">
      <c r="B4987" s="168">
        <v>4983</v>
      </c>
      <c r="C4987" s="181">
        <v>0.59933871225467694</v>
      </c>
      <c r="D4987" s="181">
        <v>1.6267205993031649E-3</v>
      </c>
      <c r="E4987" s="182">
        <v>0.66624987067685759</v>
      </c>
      <c r="F4987" s="183">
        <v>0.71519418655759248</v>
      </c>
      <c r="G4987" s="183">
        <v>4.2001528652409712E-6</v>
      </c>
      <c r="H4987" s="183">
        <v>0.21284761525813525</v>
      </c>
      <c r="I4987" s="191"/>
      <c r="J4987" s="191"/>
    </row>
    <row r="4988" spans="2:10">
      <c r="B4988" s="168">
        <v>4984</v>
      </c>
      <c r="C4988" s="181">
        <v>0.50515596394830931</v>
      </c>
      <c r="D4988" s="181">
        <v>1.6261614805770255E-3</v>
      </c>
      <c r="E4988" s="182">
        <v>0.58205505836494031</v>
      </c>
      <c r="F4988" s="183">
        <v>0.69994142277330129</v>
      </c>
      <c r="G4988" s="183">
        <v>6.2324848968091819E-6</v>
      </c>
      <c r="H4988" s="183">
        <v>0.24083157135146713</v>
      </c>
      <c r="I4988" s="191"/>
      <c r="J4988" s="191"/>
    </row>
    <row r="4989" spans="2:10">
      <c r="B4989" s="168">
        <v>4985</v>
      </c>
      <c r="C4989" s="181">
        <v>0.43323077174060509</v>
      </c>
      <c r="D4989" s="181">
        <v>1.523039326224209E-3</v>
      </c>
      <c r="E4989" s="182">
        <v>0.50461503788471085</v>
      </c>
      <c r="F4989" s="183">
        <v>0.68462570682848112</v>
      </c>
      <c r="G4989" s="183">
        <v>3.4888366541920835E-6</v>
      </c>
      <c r="H4989" s="183">
        <v>0.28625467148281392</v>
      </c>
      <c r="I4989" s="191"/>
      <c r="J4989" s="191"/>
    </row>
    <row r="4990" spans="2:10">
      <c r="B4990" s="168">
        <v>4986</v>
      </c>
      <c r="C4990" s="181">
        <v>0.35695681294677106</v>
      </c>
      <c r="D4990" s="181">
        <v>1.5643389134129889E-3</v>
      </c>
      <c r="E4990" s="182">
        <v>0.43138599845836695</v>
      </c>
      <c r="F4990" s="183">
        <v>0.6457585740515146</v>
      </c>
      <c r="G4990" s="183">
        <v>7.1809065115410098E-6</v>
      </c>
      <c r="H4990" s="183">
        <v>0.34783661027707224</v>
      </c>
      <c r="I4990" s="191"/>
      <c r="J4990" s="191"/>
    </row>
    <row r="4991" spans="2:10">
      <c r="B4991" s="168">
        <v>4987</v>
      </c>
      <c r="C4991" s="181">
        <v>0.28756871737156636</v>
      </c>
      <c r="D4991" s="181">
        <v>1.6247100833704765E-3</v>
      </c>
      <c r="E4991" s="182">
        <v>0.37082858282048153</v>
      </c>
      <c r="F4991" s="183">
        <v>0.58579264199564984</v>
      </c>
      <c r="G4991" s="183">
        <v>5.3348715828665594E-5</v>
      </c>
      <c r="H4991" s="183">
        <v>0.43229539657227462</v>
      </c>
      <c r="I4991" s="191"/>
      <c r="J4991" s="191"/>
    </row>
    <row r="4992" spans="2:10">
      <c r="B4992" s="168">
        <v>4988</v>
      </c>
      <c r="C4992" s="181">
        <v>0.23342862974924009</v>
      </c>
      <c r="D4992" s="181">
        <v>1.8562485937955327E-3</v>
      </c>
      <c r="E4992" s="182">
        <v>0.52748263700359954</v>
      </c>
      <c r="F4992" s="183">
        <v>0.5194724374514621</v>
      </c>
      <c r="G4992" s="183">
        <v>7.7906061210114799E-6</v>
      </c>
      <c r="H4992" s="183">
        <v>0.56250796607503895</v>
      </c>
      <c r="I4992" s="191"/>
      <c r="J4992" s="191"/>
    </row>
    <row r="4993" spans="2:10">
      <c r="B4993" s="168">
        <v>4989</v>
      </c>
      <c r="C4993" s="181">
        <v>0.19204557764328489</v>
      </c>
      <c r="D4993" s="181">
        <v>2.1365146948056882E-3</v>
      </c>
      <c r="E4993" s="182">
        <v>0.62791050618406641</v>
      </c>
      <c r="F4993" s="183">
        <v>0.4545097035101498</v>
      </c>
      <c r="G4993" s="183">
        <v>1.1753653582569507E-5</v>
      </c>
      <c r="H4993" s="183">
        <v>0.66422983788061563</v>
      </c>
      <c r="I4993" s="191"/>
      <c r="J4993" s="191"/>
    </row>
    <row r="4994" spans="2:10">
      <c r="B4994" s="168">
        <v>4990</v>
      </c>
      <c r="C4994" s="181">
        <v>0.15662719816563311</v>
      </c>
      <c r="D4994" s="181">
        <v>9.5464674180684172E-4</v>
      </c>
      <c r="E4994" s="182">
        <v>0.60839628951197</v>
      </c>
      <c r="F4994" s="183">
        <v>0.39301075189116014</v>
      </c>
      <c r="G4994" s="183">
        <v>2.1542719534622966E-5</v>
      </c>
      <c r="H4994" s="183">
        <v>0.47674400040433496</v>
      </c>
      <c r="I4994" s="191"/>
      <c r="J4994" s="191"/>
    </row>
    <row r="4995" spans="2:10">
      <c r="B4995" s="168">
        <v>4991</v>
      </c>
      <c r="C4995" s="181">
        <v>0.13263326026235606</v>
      </c>
      <c r="D4995" s="181">
        <v>2.910382316675902E-4</v>
      </c>
      <c r="E4995" s="182">
        <v>0.59449446157300212</v>
      </c>
      <c r="F4995" s="183">
        <v>0.34037157564465809</v>
      </c>
      <c r="G4995" s="183">
        <v>1.2058503387304732E-5</v>
      </c>
      <c r="H4995" s="183">
        <v>0.21285908199590739</v>
      </c>
      <c r="I4995" s="191"/>
      <c r="J4995" s="191"/>
    </row>
    <row r="4996" spans="2:10">
      <c r="B4996" s="168">
        <v>4992</v>
      </c>
      <c r="C4996" s="181">
        <v>0.12424503236143264</v>
      </c>
      <c r="D4996" s="181">
        <v>3.4327629506681695E-4</v>
      </c>
      <c r="E4996" s="182">
        <v>0.51048770670480803</v>
      </c>
      <c r="F4996" s="183">
        <v>0.30844890047984036</v>
      </c>
      <c r="G4996" s="183">
        <v>1.0635870965206976E-5</v>
      </c>
      <c r="H4996" s="183">
        <v>0.11395176507935553</v>
      </c>
      <c r="I4996" s="191"/>
      <c r="J4996" s="191"/>
    </row>
    <row r="4997" spans="2:10">
      <c r="B4997" s="168">
        <v>4993</v>
      </c>
      <c r="C4997" s="181">
        <v>0.12034739099967869</v>
      </c>
      <c r="D4997" s="181">
        <v>4.2182423003110853E-4</v>
      </c>
      <c r="E4997" s="182">
        <v>0.47620682176096524</v>
      </c>
      <c r="F4997" s="183">
        <v>0.28305108229967701</v>
      </c>
      <c r="G4997" s="183">
        <v>3.5362577349286812E-5</v>
      </c>
      <c r="H4997" s="183">
        <v>9.5361625186036664E-2</v>
      </c>
      <c r="I4997" s="191"/>
      <c r="J4997" s="191"/>
    </row>
    <row r="4998" spans="2:10">
      <c r="B4998" s="168">
        <v>4994</v>
      </c>
      <c r="C4998" s="181">
        <v>0.11610674769995553</v>
      </c>
      <c r="D4998" s="181">
        <v>5.1164498037983982E-4</v>
      </c>
      <c r="E4998" s="182">
        <v>0.45879608594362753</v>
      </c>
      <c r="F4998" s="183">
        <v>0.25864453655746816</v>
      </c>
      <c r="G4998" s="183">
        <v>2.1942411500831471E-4</v>
      </c>
      <c r="H4998" s="183">
        <v>9.1849539817761755E-2</v>
      </c>
      <c r="I4998" s="191"/>
      <c r="J4998" s="191"/>
    </row>
    <row r="4999" spans="2:10">
      <c r="B4999" s="168">
        <v>4995</v>
      </c>
      <c r="C4999" s="181">
        <v>0.11685673889136712</v>
      </c>
      <c r="D4999" s="181">
        <v>5.9904503756999549E-4</v>
      </c>
      <c r="E4999" s="182">
        <v>0.45065589943431339</v>
      </c>
      <c r="F4999" s="183">
        <v>0.23559732309210454</v>
      </c>
      <c r="G4999" s="183">
        <v>2.3656344847453991E-4</v>
      </c>
      <c r="H4999" s="183">
        <v>9.1375169696693251E-2</v>
      </c>
      <c r="I4999" s="191"/>
      <c r="J4999" s="191"/>
    </row>
    <row r="5000" spans="2:10">
      <c r="B5000" s="168">
        <v>4996</v>
      </c>
      <c r="C5000" s="181">
        <v>0.12670248658330727</v>
      </c>
      <c r="D5000" s="181">
        <v>9.0321202380897858E-4</v>
      </c>
      <c r="E5000" s="182">
        <v>0.45810896104265797</v>
      </c>
      <c r="F5000" s="183">
        <v>0.21027635067635544</v>
      </c>
      <c r="G5000" s="183">
        <v>3.0379976651892168E-4</v>
      </c>
      <c r="H5000" s="183">
        <v>9.1733637560587319E-2</v>
      </c>
      <c r="I5000" s="191"/>
      <c r="J5000" s="191"/>
    </row>
    <row r="5001" spans="2:10">
      <c r="B5001" s="168">
        <v>4997</v>
      </c>
      <c r="C5001" s="181">
        <v>0.12637968403029207</v>
      </c>
      <c r="D5001" s="181">
        <v>1.1752824304881399E-3</v>
      </c>
      <c r="E5001" s="182">
        <v>0.46010103422605958</v>
      </c>
      <c r="F5001" s="183">
        <v>0.18978283676570315</v>
      </c>
      <c r="G5001" s="183">
        <v>4.8101911967166896E-4</v>
      </c>
      <c r="H5001" s="183">
        <v>9.6957883289602378E-2</v>
      </c>
      <c r="I5001" s="191"/>
      <c r="J5001" s="191"/>
    </row>
    <row r="5002" spans="2:10">
      <c r="B5002" s="168">
        <v>4998</v>
      </c>
      <c r="C5002" s="181">
        <v>0.15493267141419445</v>
      </c>
      <c r="D5002" s="181">
        <v>2.9420803128682922E-3</v>
      </c>
      <c r="E5002" s="182">
        <v>0.16494205241155277</v>
      </c>
      <c r="F5002" s="183">
        <v>0.18615622692192291</v>
      </c>
      <c r="G5002" s="183">
        <v>5.1207992755413769E-4</v>
      </c>
      <c r="H5002" s="183">
        <v>0.13200878987194209</v>
      </c>
      <c r="I5002" s="191"/>
      <c r="J5002" s="191"/>
    </row>
    <row r="5003" spans="2:10">
      <c r="B5003" s="168">
        <v>4999</v>
      </c>
      <c r="C5003" s="181">
        <v>0.20785930201601258</v>
      </c>
      <c r="D5003" s="181">
        <v>4.5824908175077523E-3</v>
      </c>
      <c r="E5003" s="182">
        <v>0.164516622838871</v>
      </c>
      <c r="F5003" s="183">
        <v>0.21893375519325203</v>
      </c>
      <c r="G5003" s="183">
        <v>3.4691907778869416E-4</v>
      </c>
      <c r="H5003" s="183">
        <v>0.2016672813132131</v>
      </c>
      <c r="I5003" s="191"/>
      <c r="J5003" s="191"/>
    </row>
    <row r="5004" spans="2:10">
      <c r="B5004" s="168">
        <v>5000</v>
      </c>
      <c r="C5004" s="181">
        <v>0.27328104054578667</v>
      </c>
      <c r="D5004" s="181">
        <v>4.0739423923542529E-3</v>
      </c>
      <c r="E5004" s="182">
        <v>0.19313579492822655</v>
      </c>
      <c r="F5004" s="183">
        <v>0.28260545271205134</v>
      </c>
      <c r="G5004" s="183">
        <v>2.4567507041607114E-4</v>
      </c>
      <c r="H5004" s="183">
        <v>0.2677369484488108</v>
      </c>
      <c r="I5004" s="191"/>
      <c r="J5004" s="191"/>
    </row>
    <row r="5005" spans="2:10">
      <c r="B5005" s="168">
        <v>5001</v>
      </c>
      <c r="C5005" s="181">
        <v>0.33965004581253549</v>
      </c>
      <c r="D5005" s="181">
        <v>3.5642488476268939E-3</v>
      </c>
      <c r="E5005" s="182">
        <v>0.225360840165098</v>
      </c>
      <c r="F5005" s="183">
        <v>0.35408583827024614</v>
      </c>
      <c r="G5005" s="183">
        <v>2.160707671562272E-4</v>
      </c>
      <c r="H5005" s="183">
        <v>0.29749454425847627</v>
      </c>
      <c r="I5005" s="191"/>
      <c r="J5005" s="191"/>
    </row>
    <row r="5006" spans="2:10">
      <c r="B5006" s="168">
        <v>5002</v>
      </c>
      <c r="C5006" s="181">
        <v>0.39697496695791068</v>
      </c>
      <c r="D5006" s="181">
        <v>2.8482758267469751E-3</v>
      </c>
      <c r="E5006" s="182">
        <v>0.25330566004556926</v>
      </c>
      <c r="F5006" s="183">
        <v>0.42750515726784016</v>
      </c>
      <c r="G5006" s="183">
        <v>1.1177826173625165E-4</v>
      </c>
      <c r="H5006" s="183">
        <v>0.29645927424899654</v>
      </c>
      <c r="I5006" s="191"/>
      <c r="J5006" s="191"/>
    </row>
    <row r="5007" spans="2:10">
      <c r="B5007" s="168">
        <v>5003</v>
      </c>
      <c r="C5007" s="181">
        <v>0.44870645825402772</v>
      </c>
      <c r="D5007" s="181">
        <v>2.3960250042988113E-3</v>
      </c>
      <c r="E5007" s="182">
        <v>0.27117209473806109</v>
      </c>
      <c r="F5007" s="183">
        <v>0.48740944723004259</v>
      </c>
      <c r="G5007" s="183">
        <v>1.0673130385785734E-4</v>
      </c>
      <c r="H5007" s="183">
        <v>0.27560136644703775</v>
      </c>
      <c r="I5007" s="191"/>
      <c r="J5007" s="191"/>
    </row>
    <row r="5008" spans="2:10">
      <c r="B5008" s="168">
        <v>5004</v>
      </c>
      <c r="C5008" s="181">
        <v>0.48553399008315434</v>
      </c>
      <c r="D5008" s="181">
        <v>2.1573595574667227E-3</v>
      </c>
      <c r="E5008" s="182">
        <v>0.28052446752423638</v>
      </c>
      <c r="F5008" s="183">
        <v>0.54881724577540658</v>
      </c>
      <c r="G5008" s="183">
        <v>9.0269414402154911E-5</v>
      </c>
      <c r="H5008" s="183">
        <v>0.25999884097742842</v>
      </c>
      <c r="I5008" s="191"/>
      <c r="J5008" s="191"/>
    </row>
    <row r="5009" spans="2:10">
      <c r="B5009" s="168">
        <v>5005</v>
      </c>
      <c r="C5009" s="181">
        <v>0.49872363701598132</v>
      </c>
      <c r="D5009" s="181">
        <v>2.0294386950214334E-3</v>
      </c>
      <c r="E5009" s="182">
        <v>0.28293173662063981</v>
      </c>
      <c r="F5009" s="183">
        <v>0.61312887648355374</v>
      </c>
      <c r="G5009" s="183">
        <v>4.5388748705023392E-6</v>
      </c>
      <c r="H5009" s="183">
        <v>0.25057962154296609</v>
      </c>
      <c r="I5009" s="191"/>
      <c r="J5009" s="191"/>
    </row>
    <row r="5010" spans="2:10">
      <c r="B5010" s="168">
        <v>5006</v>
      </c>
      <c r="C5010" s="181">
        <v>0.51093341567142359</v>
      </c>
      <c r="D5010" s="181">
        <v>1.869695155830869E-3</v>
      </c>
      <c r="E5010" s="182">
        <v>0.28014464752285245</v>
      </c>
      <c r="F5010" s="183">
        <v>0.65926805254044074</v>
      </c>
      <c r="G5010" s="183">
        <v>0</v>
      </c>
      <c r="H5010" s="183">
        <v>0.25292060016199869</v>
      </c>
      <c r="I5010" s="191"/>
      <c r="J5010" s="191"/>
    </row>
    <row r="5011" spans="2:10">
      <c r="B5011" s="168">
        <v>5007</v>
      </c>
      <c r="C5011" s="181">
        <v>0.50915034373557955</v>
      </c>
      <c r="D5011" s="181">
        <v>1.8175250247625045E-3</v>
      </c>
      <c r="E5011" s="182">
        <v>0.27837977549096843</v>
      </c>
      <c r="F5011" s="183">
        <v>0.69062436511315584</v>
      </c>
      <c r="G5011" s="183">
        <v>0</v>
      </c>
      <c r="H5011" s="183">
        <v>0.2621143658907244</v>
      </c>
      <c r="I5011" s="191"/>
      <c r="J5011" s="191"/>
    </row>
    <row r="5012" spans="2:10">
      <c r="B5012" s="168">
        <v>5008</v>
      </c>
      <c r="C5012" s="181">
        <v>0.49109613449456124</v>
      </c>
      <c r="D5012" s="181">
        <v>1.8424988352719954E-3</v>
      </c>
      <c r="E5012" s="182">
        <v>0.2733000633024355</v>
      </c>
      <c r="F5012" s="183">
        <v>0.71518280966111125</v>
      </c>
      <c r="G5012" s="183">
        <v>6.5034625010182789E-6</v>
      </c>
      <c r="H5012" s="183">
        <v>0.28085913033261728</v>
      </c>
      <c r="I5012" s="191"/>
      <c r="J5012" s="191"/>
    </row>
    <row r="5013" spans="2:10">
      <c r="B5013" s="168">
        <v>5009</v>
      </c>
      <c r="C5013" s="181">
        <v>0.45057311280938178</v>
      </c>
      <c r="D5013" s="181">
        <v>1.9519570872609901E-3</v>
      </c>
      <c r="E5013" s="182">
        <v>0.26235710443820254</v>
      </c>
      <c r="F5013" s="183">
        <v>0.71909415219591744</v>
      </c>
      <c r="G5013" s="183">
        <v>3.8953030605057349E-6</v>
      </c>
      <c r="H5013" s="183">
        <v>0.31573089118868525</v>
      </c>
      <c r="I5013" s="191"/>
      <c r="J5013" s="191"/>
    </row>
    <row r="5014" spans="2:10">
      <c r="B5014" s="168">
        <v>5010</v>
      </c>
      <c r="C5014" s="181">
        <v>0.41103717486292812</v>
      </c>
      <c r="D5014" s="181">
        <v>2.0600119079808616E-3</v>
      </c>
      <c r="E5014" s="182">
        <v>0.25089187796470391</v>
      </c>
      <c r="F5014" s="183">
        <v>0.69132297550799204</v>
      </c>
      <c r="G5014" s="183">
        <v>1.1177826173625177E-6</v>
      </c>
      <c r="H5014" s="183">
        <v>0.36415069092828461</v>
      </c>
      <c r="I5014" s="191"/>
      <c r="J5014" s="191"/>
    </row>
    <row r="5015" spans="2:10">
      <c r="B5015" s="168">
        <v>5011</v>
      </c>
      <c r="C5015" s="181">
        <v>0.35839395908546073</v>
      </c>
      <c r="D5015" s="181">
        <v>2.0432686791465975E-3</v>
      </c>
      <c r="E5015" s="182">
        <v>0.23890107518228856</v>
      </c>
      <c r="F5015" s="183">
        <v>0.64462464222677385</v>
      </c>
      <c r="G5015" s="183">
        <v>4.6100064916072262E-5</v>
      </c>
      <c r="H5015" s="183">
        <v>0.45029711640652942</v>
      </c>
      <c r="I5015" s="191"/>
      <c r="J5015" s="191"/>
    </row>
    <row r="5016" spans="2:10">
      <c r="B5016" s="168">
        <v>5012</v>
      </c>
      <c r="C5016" s="181">
        <v>0.28958912007428295</v>
      </c>
      <c r="D5016" s="181">
        <v>2.2666279500985313E-3</v>
      </c>
      <c r="E5016" s="182">
        <v>0.425170369172226</v>
      </c>
      <c r="F5016" s="183">
        <v>0.58042564279379127</v>
      </c>
      <c r="G5016" s="183">
        <v>6.36797369891373E-6</v>
      </c>
      <c r="H5016" s="183">
        <v>0.5873701469127266</v>
      </c>
      <c r="I5016" s="191"/>
      <c r="J5016" s="191"/>
    </row>
    <row r="5017" spans="2:10">
      <c r="B5017" s="168">
        <v>5013</v>
      </c>
      <c r="C5017" s="181">
        <v>0.23362706937068414</v>
      </c>
      <c r="D5017" s="181">
        <v>2.3751914309043578E-3</v>
      </c>
      <c r="E5017" s="182">
        <v>0.53675334023425403</v>
      </c>
      <c r="F5017" s="183">
        <v>0.52075554452188288</v>
      </c>
      <c r="G5017" s="183">
        <v>1.2498841994144525E-5</v>
      </c>
      <c r="H5017" s="183">
        <v>0.69601986885756639</v>
      </c>
      <c r="I5017" s="191"/>
      <c r="J5017" s="191"/>
    </row>
    <row r="5018" spans="2:10">
      <c r="B5018" s="168">
        <v>5014</v>
      </c>
      <c r="C5018" s="181">
        <v>0.18889084348432358</v>
      </c>
      <c r="D5018" s="181">
        <v>1.0261465975590391E-3</v>
      </c>
      <c r="E5018" s="182">
        <v>0.51908292354097452</v>
      </c>
      <c r="F5018" s="183">
        <v>0.46779281623454289</v>
      </c>
      <c r="G5018" s="183">
        <v>9.3148551446876369E-6</v>
      </c>
      <c r="H5018" s="183">
        <v>0.51707886795778035</v>
      </c>
      <c r="I5018" s="191"/>
      <c r="J5018" s="191"/>
    </row>
    <row r="5019" spans="2:10">
      <c r="B5019" s="168">
        <v>5015</v>
      </c>
      <c r="C5019" s="181">
        <v>0.1515668945715295</v>
      </c>
      <c r="D5019" s="181">
        <v>3.856914581386342E-4</v>
      </c>
      <c r="E5019" s="182">
        <v>0.50487211700092649</v>
      </c>
      <c r="F5019" s="183">
        <v>0.41718234748330918</v>
      </c>
      <c r="G5019" s="183">
        <v>1.7410311070434356E-5</v>
      </c>
      <c r="H5019" s="183">
        <v>0.23697424897057359</v>
      </c>
      <c r="I5019" s="191"/>
      <c r="J5019" s="191"/>
    </row>
    <row r="5020" spans="2:10">
      <c r="B5020" s="168">
        <v>5016</v>
      </c>
      <c r="C5020" s="181">
        <v>0.13025553094363379</v>
      </c>
      <c r="D5020" s="181">
        <v>4.126562363111046E-4</v>
      </c>
      <c r="E5020" s="182">
        <v>0.49591309226601993</v>
      </c>
      <c r="F5020" s="183">
        <v>0.37212035667053223</v>
      </c>
      <c r="G5020" s="183">
        <v>3.654810436770174E-5</v>
      </c>
      <c r="H5020" s="183">
        <v>0.12087705725403906</v>
      </c>
      <c r="I5020" s="191"/>
      <c r="J5020" s="191"/>
    </row>
    <row r="5021" spans="2:10">
      <c r="B5021" s="168">
        <v>5017</v>
      </c>
      <c r="C5021" s="181">
        <v>0.12006865995615255</v>
      </c>
      <c r="D5021" s="181">
        <v>5.1839162633318192E-4</v>
      </c>
      <c r="E5021" s="182">
        <v>0.49592329563875143</v>
      </c>
      <c r="F5021" s="183">
        <v>0.33728336880799109</v>
      </c>
      <c r="G5021" s="183">
        <v>6.9912221885946605E-5</v>
      </c>
      <c r="H5021" s="183">
        <v>9.6834130727337819E-2</v>
      </c>
      <c r="I5021" s="191"/>
      <c r="J5021" s="191"/>
    </row>
    <row r="5022" spans="2:10">
      <c r="B5022" s="168">
        <v>5018</v>
      </c>
      <c r="C5022" s="181">
        <v>0.11267228650743424</v>
      </c>
      <c r="D5022" s="181">
        <v>6.3698281946289622E-4</v>
      </c>
      <c r="E5022" s="182">
        <v>0.48723034880219251</v>
      </c>
      <c r="F5022" s="183">
        <v>0.30515063476359716</v>
      </c>
      <c r="G5022" s="183">
        <v>2.6433865290597237E-4</v>
      </c>
      <c r="H5022" s="183">
        <v>9.204632667906773E-2</v>
      </c>
      <c r="I5022" s="191"/>
      <c r="J5022" s="191"/>
    </row>
    <row r="5023" spans="2:10">
      <c r="B5023" s="168">
        <v>5019</v>
      </c>
      <c r="C5023" s="181">
        <v>0.10534679887615489</v>
      </c>
      <c r="D5023" s="181">
        <v>7.7819874218887234E-4</v>
      </c>
      <c r="E5023" s="182">
        <v>0.47829221203642397</v>
      </c>
      <c r="F5023" s="183">
        <v>0.27238596583283603</v>
      </c>
      <c r="G5023" s="183">
        <v>4.0927779895731219E-4</v>
      </c>
      <c r="H5023" s="183">
        <v>9.1485338584981563E-2</v>
      </c>
      <c r="I5023" s="191"/>
      <c r="J5023" s="191"/>
    </row>
    <row r="5024" spans="2:10">
      <c r="B5024" s="168">
        <v>5020</v>
      </c>
      <c r="C5024" s="181">
        <v>0.10578307169039812</v>
      </c>
      <c r="D5024" s="181">
        <v>9.5758174996170547E-4</v>
      </c>
      <c r="E5024" s="182">
        <v>0.48282402644373484</v>
      </c>
      <c r="F5024" s="183">
        <v>0.23857396739236714</v>
      </c>
      <c r="G5024" s="183">
        <v>6.2246942906881786E-4</v>
      </c>
      <c r="H5024" s="183">
        <v>9.1902551428539411E-2</v>
      </c>
      <c r="I5024" s="191"/>
      <c r="J5024" s="191"/>
    </row>
    <row r="5025" spans="2:10">
      <c r="B5025" s="168">
        <v>5021</v>
      </c>
      <c r="C5025" s="181">
        <v>0.10592456862611906</v>
      </c>
      <c r="D5025" s="181">
        <v>1.2704930724665002E-3</v>
      </c>
      <c r="E5025" s="182">
        <v>0.48236193753596185</v>
      </c>
      <c r="F5025" s="183">
        <v>0.20964279544412581</v>
      </c>
      <c r="G5025" s="183">
        <v>9.6383346597122481E-4</v>
      </c>
      <c r="H5025" s="183">
        <v>9.702200881545156E-2</v>
      </c>
      <c r="I5025" s="191"/>
      <c r="J5025" s="191"/>
    </row>
    <row r="5026" spans="2:10">
      <c r="B5026" s="168">
        <v>5022</v>
      </c>
      <c r="C5026" s="181">
        <v>0.11815196176502653</v>
      </c>
      <c r="D5026" s="181">
        <v>3.0725323355074879E-3</v>
      </c>
      <c r="E5026" s="182">
        <v>0.1812955224983997</v>
      </c>
      <c r="F5026" s="183">
        <v>0.19852325815146921</v>
      </c>
      <c r="G5026" s="183">
        <v>1.0784908647521985E-3</v>
      </c>
      <c r="H5026" s="183">
        <v>0.13062131460150567</v>
      </c>
      <c r="I5026" s="191"/>
      <c r="J5026" s="191"/>
    </row>
    <row r="5027" spans="2:10">
      <c r="B5027" s="168">
        <v>5023</v>
      </c>
      <c r="C5027" s="181">
        <v>0.13184188805587496</v>
      </c>
      <c r="D5027" s="181">
        <v>3.0741430392036916E-3</v>
      </c>
      <c r="E5027" s="182">
        <v>0.17439227596624832</v>
      </c>
      <c r="F5027" s="183">
        <v>0.22050842109258734</v>
      </c>
      <c r="G5027" s="183">
        <v>7.7733312987431481E-4</v>
      </c>
      <c r="H5027" s="183">
        <v>0.20103925690599722</v>
      </c>
      <c r="I5027" s="191"/>
      <c r="J5027" s="191"/>
    </row>
    <row r="5028" spans="2:10">
      <c r="B5028" s="168">
        <v>5024</v>
      </c>
      <c r="C5028" s="181">
        <v>0.18011368771790859</v>
      </c>
      <c r="D5028" s="181">
        <v>2.6861564667033096E-3</v>
      </c>
      <c r="E5028" s="182">
        <v>0.19749290008544151</v>
      </c>
      <c r="F5028" s="183">
        <v>0.2668057360105634</v>
      </c>
      <c r="G5028" s="183">
        <v>3.975241453747422E-4</v>
      </c>
      <c r="H5028" s="183">
        <v>0.26745751286986968</v>
      </c>
      <c r="I5028" s="191"/>
      <c r="J5028" s="191"/>
    </row>
    <row r="5029" spans="2:10">
      <c r="B5029" s="168">
        <v>5025</v>
      </c>
      <c r="C5029" s="181">
        <v>0.23517081081138858</v>
      </c>
      <c r="D5029" s="181">
        <v>2.3557084955799046E-3</v>
      </c>
      <c r="E5029" s="182">
        <v>0.22257521727008378</v>
      </c>
      <c r="F5029" s="183">
        <v>0.32408927167970253</v>
      </c>
      <c r="G5029" s="183">
        <v>2.4286367777240161E-4</v>
      </c>
      <c r="H5029" s="183">
        <v>0.29766725097046071</v>
      </c>
      <c r="I5029" s="191"/>
      <c r="J5029" s="191"/>
    </row>
    <row r="5030" spans="2:10">
      <c r="B5030" s="168">
        <v>5026</v>
      </c>
      <c r="C5030" s="181">
        <v>0.28043013559807156</v>
      </c>
      <c r="D5030" s="181">
        <v>2.0867573650680264E-3</v>
      </c>
      <c r="E5030" s="182">
        <v>0.24465141195005574</v>
      </c>
      <c r="F5030" s="183">
        <v>0.38464249292210623</v>
      </c>
      <c r="G5030" s="183">
        <v>1.9185214378003945E-4</v>
      </c>
      <c r="H5030" s="183">
        <v>0.29609833662619772</v>
      </c>
      <c r="I5030" s="191"/>
      <c r="J5030" s="191"/>
    </row>
    <row r="5031" spans="2:10">
      <c r="B5031" s="168">
        <v>5027</v>
      </c>
      <c r="C5031" s="181">
        <v>0.31637906747756234</v>
      </c>
      <c r="D5031" s="181">
        <v>1.8465289862577966E-3</v>
      </c>
      <c r="E5031" s="182">
        <v>0.26180356764111434</v>
      </c>
      <c r="F5031" s="183">
        <v>0.43503693854197212</v>
      </c>
      <c r="G5031" s="183">
        <v>1.4199226460556588E-4</v>
      </c>
      <c r="H5031" s="183">
        <v>0.27527897470428841</v>
      </c>
      <c r="I5031" s="191"/>
      <c r="J5031" s="191"/>
    </row>
    <row r="5032" spans="2:10">
      <c r="B5032" s="168">
        <v>5028</v>
      </c>
      <c r="C5032" s="181">
        <v>0.34630070306138278</v>
      </c>
      <c r="D5032" s="181">
        <v>1.7280396466992536E-3</v>
      </c>
      <c r="E5032" s="182">
        <v>0.26189052072416813</v>
      </c>
      <c r="F5032" s="183">
        <v>0.48394211393699954</v>
      </c>
      <c r="G5032" s="183">
        <v>1.1794300223200862E-4</v>
      </c>
      <c r="H5032" s="183">
        <v>0.26066541126469406</v>
      </c>
      <c r="I5032" s="191"/>
      <c r="J5032" s="191"/>
    </row>
    <row r="5033" spans="2:10">
      <c r="B5033" s="168">
        <v>5029</v>
      </c>
      <c r="C5033" s="181">
        <v>0.3652526967373424</v>
      </c>
      <c r="D5033" s="181">
        <v>1.6451306019853505E-3</v>
      </c>
      <c r="E5033" s="182">
        <v>0.25780280047721549</v>
      </c>
      <c r="F5033" s="183">
        <v>0.54282793033602361</v>
      </c>
      <c r="G5033" s="183">
        <v>1.3684369012559321E-5</v>
      </c>
      <c r="H5033" s="183">
        <v>0.25248654003448323</v>
      </c>
      <c r="I5033" s="191"/>
      <c r="J5033" s="191"/>
    </row>
    <row r="5034" spans="2:10">
      <c r="B5034" s="168">
        <v>5030</v>
      </c>
      <c r="C5034" s="181">
        <v>0.37855900212192672</v>
      </c>
      <c r="D5034" s="181">
        <v>1.5966394651911349E-3</v>
      </c>
      <c r="E5034" s="182">
        <v>0.24970493636382243</v>
      </c>
      <c r="F5034" s="183">
        <v>0.60053723773711232</v>
      </c>
      <c r="G5034" s="183">
        <v>7.2825231131194253E-6</v>
      </c>
      <c r="H5034" s="183">
        <v>0.25260993977404711</v>
      </c>
      <c r="I5034" s="191"/>
      <c r="J5034" s="191"/>
    </row>
    <row r="5035" spans="2:10">
      <c r="B5035" s="168">
        <v>5031</v>
      </c>
      <c r="C5035" s="181">
        <v>0.3851877541552719</v>
      </c>
      <c r="D5035" s="181">
        <v>1.5447710010864108E-3</v>
      </c>
      <c r="E5035" s="182">
        <v>0.24204823273102904</v>
      </c>
      <c r="F5035" s="183">
        <v>0.64361027124141756</v>
      </c>
      <c r="G5035" s="183">
        <v>0</v>
      </c>
      <c r="H5035" s="183">
        <v>0.26134591804863655</v>
      </c>
      <c r="I5035" s="191"/>
      <c r="J5035" s="191"/>
    </row>
    <row r="5036" spans="2:10">
      <c r="B5036" s="168">
        <v>5032</v>
      </c>
      <c r="C5036" s="181">
        <v>0.38082147829844615</v>
      </c>
      <c r="D5036" s="181">
        <v>1.5103672519622821E-3</v>
      </c>
      <c r="E5036" s="182">
        <v>0.2372887037372288</v>
      </c>
      <c r="F5036" s="183">
        <v>0.67558796921467168</v>
      </c>
      <c r="G5036" s="183">
        <v>0</v>
      </c>
      <c r="H5036" s="183">
        <v>0.28148230342769859</v>
      </c>
      <c r="I5036" s="191"/>
      <c r="J5036" s="191"/>
    </row>
    <row r="5037" spans="2:10">
      <c r="B5037" s="168">
        <v>5033</v>
      </c>
      <c r="C5037" s="181">
        <v>0.37389010596591826</v>
      </c>
      <c r="D5037" s="181">
        <v>1.561952390217344E-3</v>
      </c>
      <c r="E5037" s="182">
        <v>0.23099006980435466</v>
      </c>
      <c r="F5037" s="183">
        <v>0.70011966081817423</v>
      </c>
      <c r="G5037" s="183">
        <v>0</v>
      </c>
      <c r="H5037" s="183">
        <v>0.31496014999904254</v>
      </c>
      <c r="I5037" s="191"/>
      <c r="J5037" s="191"/>
    </row>
    <row r="5038" spans="2:10">
      <c r="B5038" s="168">
        <v>5034</v>
      </c>
      <c r="C5038" s="181">
        <v>0.34542810725556738</v>
      </c>
      <c r="D5038" s="181">
        <v>1.6166815862710762E-3</v>
      </c>
      <c r="E5038" s="182">
        <v>0.22453408616545167</v>
      </c>
      <c r="F5038" s="183">
        <v>0.68803546613024014</v>
      </c>
      <c r="G5038" s="183">
        <v>3.0484980473523176E-7</v>
      </c>
      <c r="H5038" s="183">
        <v>0.36224165550056336</v>
      </c>
      <c r="I5038" s="191"/>
      <c r="J5038" s="191"/>
    </row>
    <row r="5039" spans="2:10">
      <c r="B5039" s="168">
        <v>5035</v>
      </c>
      <c r="C5039" s="181">
        <v>0.2949395742071928</v>
      </c>
      <c r="D5039" s="181">
        <v>1.7360800422190747E-3</v>
      </c>
      <c r="E5039" s="182">
        <v>0.21725397828425871</v>
      </c>
      <c r="F5039" s="183">
        <v>0.63967321002547484</v>
      </c>
      <c r="G5039" s="183">
        <v>4.5287132103445027E-5</v>
      </c>
      <c r="H5039" s="183">
        <v>0.44853803062659847</v>
      </c>
      <c r="I5039" s="191"/>
      <c r="J5039" s="191"/>
    </row>
    <row r="5040" spans="2:10">
      <c r="B5040" s="168">
        <v>5036</v>
      </c>
      <c r="C5040" s="181">
        <v>0.23686704212708434</v>
      </c>
      <c r="D5040" s="181">
        <v>2.0052898185508343E-3</v>
      </c>
      <c r="E5040" s="182">
        <v>0.40973515905469682</v>
      </c>
      <c r="F5040" s="183">
        <v>0.56238488433816269</v>
      </c>
      <c r="G5040" s="183">
        <v>5.8260184904955335E-6</v>
      </c>
      <c r="H5040" s="183">
        <v>0.58637262893221997</v>
      </c>
      <c r="I5040" s="191"/>
      <c r="J5040" s="191"/>
    </row>
    <row r="5041" spans="2:10">
      <c r="B5041" s="168">
        <v>5037</v>
      </c>
      <c r="C5041" s="181">
        <v>0.19338037337988254</v>
      </c>
      <c r="D5041" s="181">
        <v>2.0664732066737728E-3</v>
      </c>
      <c r="E5041" s="182">
        <v>0.5256358269117537</v>
      </c>
      <c r="F5041" s="183">
        <v>0.49162348416213769</v>
      </c>
      <c r="G5041" s="183">
        <v>1.1821397983621774E-5</v>
      </c>
      <c r="H5041" s="183">
        <v>0.69346525609327037</v>
      </c>
      <c r="I5041" s="191"/>
      <c r="J5041" s="191"/>
    </row>
    <row r="5042" spans="2:10">
      <c r="B5042" s="168">
        <v>5038</v>
      </c>
      <c r="C5042" s="181">
        <v>0.15508691343697587</v>
      </c>
      <c r="D5042" s="181">
        <v>8.0488524120958245E-4</v>
      </c>
      <c r="E5042" s="182">
        <v>0.51323038883432726</v>
      </c>
      <c r="F5042" s="183">
        <v>0.42489057407923159</v>
      </c>
      <c r="G5042" s="183">
        <v>2.0831403323574175E-5</v>
      </c>
      <c r="H5042" s="183">
        <v>0.51670196510777566</v>
      </c>
      <c r="I5042" s="191"/>
      <c r="J5042" s="191"/>
    </row>
    <row r="5043" spans="2:10">
      <c r="B5043" s="168">
        <v>5039</v>
      </c>
      <c r="C5043" s="181">
        <v>0.13017132513833757</v>
      </c>
      <c r="D5043" s="181">
        <v>3.6932497169738144E-4</v>
      </c>
      <c r="E5043" s="182">
        <v>0.50704110973970784</v>
      </c>
      <c r="F5043" s="183">
        <v>0.36545035806713244</v>
      </c>
      <c r="G5043" s="183">
        <v>1.2204153849567125E-4</v>
      </c>
      <c r="H5043" s="183">
        <v>0.23493493376062527</v>
      </c>
      <c r="I5043" s="191"/>
      <c r="J5043" s="191"/>
    </row>
    <row r="5044" spans="2:10">
      <c r="B5044" s="168">
        <v>5040</v>
      </c>
      <c r="C5044" s="181">
        <v>0.12158452579006195</v>
      </c>
      <c r="D5044" s="181">
        <v>4.8357597043897628E-4</v>
      </c>
      <c r="E5044" s="182">
        <v>0.5620875416809259</v>
      </c>
      <c r="F5044" s="183">
        <v>0.32101130404986894</v>
      </c>
      <c r="G5044" s="183">
        <v>8.0141626444839854E-5</v>
      </c>
      <c r="H5044" s="183">
        <v>0.12017405802292802</v>
      </c>
      <c r="I5044" s="191"/>
      <c r="J5044" s="191"/>
    </row>
    <row r="5045" spans="2:10">
      <c r="B5045" s="168">
        <v>5041</v>
      </c>
      <c r="C5045" s="181">
        <v>0.11537052739329039</v>
      </c>
      <c r="D5045" s="181">
        <v>6.4081764223519245E-4</v>
      </c>
      <c r="E5045" s="182">
        <v>0.57247952955871129</v>
      </c>
      <c r="F5045" s="183">
        <v>0.28665597261381121</v>
      </c>
      <c r="G5045" s="183">
        <v>1.4338102482713738E-4</v>
      </c>
      <c r="H5045" s="183">
        <v>9.6714700243156537E-2</v>
      </c>
      <c r="I5045" s="191"/>
      <c r="J5045" s="191"/>
    </row>
    <row r="5046" spans="2:10">
      <c r="B5046" s="168">
        <v>5042</v>
      </c>
      <c r="C5046" s="181">
        <v>0.10904200186173808</v>
      </c>
      <c r="D5046" s="181">
        <v>7.6867494622547949E-4</v>
      </c>
      <c r="E5046" s="182">
        <v>0.56913914481383288</v>
      </c>
      <c r="F5046" s="183">
        <v>0.25528338763158326</v>
      </c>
      <c r="G5046" s="183">
        <v>3.5169505806287928E-4</v>
      </c>
      <c r="H5046" s="183">
        <v>9.2299653378158236E-2</v>
      </c>
      <c r="I5046" s="191"/>
      <c r="J5046" s="191"/>
    </row>
    <row r="5047" spans="2:10">
      <c r="B5047" s="168">
        <v>5043</v>
      </c>
      <c r="C5047" s="181">
        <v>0.10392132010691257</v>
      </c>
      <c r="D5047" s="181">
        <v>1.0139643733778159E-3</v>
      </c>
      <c r="E5047" s="182">
        <v>0.57585313162640217</v>
      </c>
      <c r="F5047" s="183">
        <v>0.22652486870630573</v>
      </c>
      <c r="G5047" s="183">
        <v>4.63439447598605E-4</v>
      </c>
      <c r="H5047" s="183">
        <v>9.1801555930468806E-2</v>
      </c>
      <c r="I5047" s="191"/>
      <c r="J5047" s="191"/>
    </row>
    <row r="5048" spans="2:10">
      <c r="B5048" s="168">
        <v>5044</v>
      </c>
      <c r="C5048" s="181">
        <v>0.10701513734199723</v>
      </c>
      <c r="D5048" s="181">
        <v>1.3896263654137975E-3</v>
      </c>
      <c r="E5048" s="182">
        <v>0.60469726527775214</v>
      </c>
      <c r="F5048" s="183">
        <v>0.19748485778172703</v>
      </c>
      <c r="G5048" s="183">
        <v>7.1551636391411621E-4</v>
      </c>
      <c r="H5048" s="183">
        <v>9.198916940155713E-2</v>
      </c>
      <c r="I5048" s="191"/>
      <c r="J5048" s="191"/>
    </row>
    <row r="5049" spans="2:10">
      <c r="B5049" s="168">
        <v>5045</v>
      </c>
      <c r="C5049" s="181">
        <v>0.10781033781317055</v>
      </c>
      <c r="D5049" s="181">
        <v>1.3877405417123054E-3</v>
      </c>
      <c r="E5049" s="182">
        <v>0.67823514979336885</v>
      </c>
      <c r="F5049" s="183">
        <v>0.17477422807498852</v>
      </c>
      <c r="G5049" s="183">
        <v>1.1550759101417939E-3</v>
      </c>
      <c r="H5049" s="183">
        <v>0.10016715857501617</v>
      </c>
      <c r="I5049" s="191"/>
      <c r="J5049" s="191"/>
    </row>
    <row r="5050" spans="2:10">
      <c r="B5050" s="168">
        <v>5046</v>
      </c>
      <c r="C5050" s="181">
        <v>0.15070097929768755</v>
      </c>
      <c r="D5050" s="181">
        <v>3.2679107159282227E-3</v>
      </c>
      <c r="E5050" s="182">
        <v>0.48572332011084368</v>
      </c>
      <c r="F5050" s="183">
        <v>0.16936241079608208</v>
      </c>
      <c r="G5050" s="183">
        <v>1.3023522380294344E-3</v>
      </c>
      <c r="H5050" s="183">
        <v>0.17808346532577576</v>
      </c>
      <c r="I5050" s="191"/>
      <c r="J5050" s="191"/>
    </row>
    <row r="5051" spans="2:10">
      <c r="B5051" s="168">
        <v>5047</v>
      </c>
      <c r="C5051" s="181">
        <v>0.2215016723128162</v>
      </c>
      <c r="D5051" s="181">
        <v>4.333615751079393E-3</v>
      </c>
      <c r="E5051" s="182">
        <v>0.61622290151613834</v>
      </c>
      <c r="F5051" s="183">
        <v>0.19523778282490656</v>
      </c>
      <c r="G5051" s="183">
        <v>9.3162100327086827E-4</v>
      </c>
      <c r="H5051" s="183">
        <v>0.26414283180262693</v>
      </c>
      <c r="I5051" s="191"/>
      <c r="J5051" s="191"/>
    </row>
    <row r="5052" spans="2:10">
      <c r="B5052" s="168">
        <v>5048</v>
      </c>
      <c r="C5052" s="181">
        <v>0.29674430703094157</v>
      </c>
      <c r="D5052" s="181">
        <v>3.5704924425897806E-3</v>
      </c>
      <c r="E5052" s="182">
        <v>0.76287333196948814</v>
      </c>
      <c r="F5052" s="183">
        <v>0.24372208200101569</v>
      </c>
      <c r="G5052" s="183">
        <v>5.5387822300339044E-4</v>
      </c>
      <c r="H5052" s="183">
        <v>0.26953140470448528</v>
      </c>
      <c r="I5052" s="191"/>
      <c r="J5052" s="191"/>
    </row>
    <row r="5053" spans="2:10">
      <c r="B5053" s="168">
        <v>5049</v>
      </c>
      <c r="C5053" s="181">
        <v>0.37569035473686657</v>
      </c>
      <c r="D5053" s="181">
        <v>2.5495330559234365E-3</v>
      </c>
      <c r="E5053" s="182">
        <v>0.8776530831534729</v>
      </c>
      <c r="F5053" s="183">
        <v>0.30749217243665561</v>
      </c>
      <c r="G5053" s="183">
        <v>3.2134556639146081E-4</v>
      </c>
      <c r="H5053" s="183">
        <v>0.25286211979936041</v>
      </c>
      <c r="I5053" s="191"/>
      <c r="J5053" s="191"/>
    </row>
    <row r="5054" spans="2:10">
      <c r="B5054" s="168">
        <v>5050</v>
      </c>
      <c r="C5054" s="181">
        <v>0.43502656895809333</v>
      </c>
      <c r="D5054" s="181">
        <v>2.16089193903868E-3</v>
      </c>
      <c r="E5054" s="182">
        <v>0.94112849029658685</v>
      </c>
      <c r="F5054" s="183">
        <v>0.36921142214205493</v>
      </c>
      <c r="G5054" s="183">
        <v>1.904295113579416E-4</v>
      </c>
      <c r="H5054" s="183">
        <v>0.23678487138598195</v>
      </c>
      <c r="I5054" s="191"/>
      <c r="J5054" s="191"/>
    </row>
    <row r="5055" spans="2:10">
      <c r="B5055" s="168">
        <v>5051</v>
      </c>
      <c r="C5055" s="181">
        <v>0.46108398220327673</v>
      </c>
      <c r="D5055" s="181">
        <v>1.8225597802685538E-3</v>
      </c>
      <c r="E5055" s="182">
        <v>0.964763287862759</v>
      </c>
      <c r="F5055" s="183">
        <v>0.41045898089277899</v>
      </c>
      <c r="G5055" s="183">
        <v>1.5205230816182859E-4</v>
      </c>
      <c r="H5055" s="183">
        <v>0.2196063751180965</v>
      </c>
      <c r="I5055" s="191"/>
      <c r="J5055" s="191"/>
    </row>
    <row r="5056" spans="2:10">
      <c r="B5056" s="168">
        <v>5052</v>
      </c>
      <c r="C5056" s="181">
        <v>0.48277647852514999</v>
      </c>
      <c r="D5056" s="181">
        <v>1.7432508111114554E-3</v>
      </c>
      <c r="E5056" s="182">
        <v>0.9578345692527388</v>
      </c>
      <c r="F5056" s="183">
        <v>0.4465837300106647</v>
      </c>
      <c r="G5056" s="183">
        <v>1.4053575998294198E-4</v>
      </c>
      <c r="H5056" s="183">
        <v>0.2083246928524031</v>
      </c>
      <c r="I5056" s="191"/>
      <c r="J5056" s="191"/>
    </row>
    <row r="5057" spans="2:10">
      <c r="B5057" s="168">
        <v>5053</v>
      </c>
      <c r="C5057" s="181">
        <v>0.48758745335433273</v>
      </c>
      <c r="D5057" s="181">
        <v>1.7314057359201385E-3</v>
      </c>
      <c r="E5057" s="182">
        <v>0.90228099157943198</v>
      </c>
      <c r="F5057" s="183">
        <v>0.47604420344883502</v>
      </c>
      <c r="G5057" s="183">
        <v>1.9036176695688929E-5</v>
      </c>
      <c r="H5057" s="183">
        <v>0.20042552181815895</v>
      </c>
      <c r="I5057" s="191"/>
      <c r="J5057" s="191"/>
    </row>
    <row r="5058" spans="2:10">
      <c r="B5058" s="168">
        <v>5054</v>
      </c>
      <c r="C5058" s="181">
        <v>0.46414794674994375</v>
      </c>
      <c r="D5058" s="181">
        <v>1.9627550075697786E-3</v>
      </c>
      <c r="E5058" s="182">
        <v>0.781493319600012</v>
      </c>
      <c r="F5058" s="183">
        <v>0.48914700960172292</v>
      </c>
      <c r="G5058" s="183">
        <v>1.6021550848862737E-5</v>
      </c>
      <c r="H5058" s="183">
        <v>0.1996774494870355</v>
      </c>
      <c r="I5058" s="191"/>
      <c r="J5058" s="191"/>
    </row>
    <row r="5059" spans="2:10">
      <c r="B5059" s="168">
        <v>5055</v>
      </c>
      <c r="C5059" s="181">
        <v>0.42144784350843906</v>
      </c>
      <c r="D5059" s="181">
        <v>2.3328616677749901E-3</v>
      </c>
      <c r="E5059" s="182">
        <v>0.66624987067685759</v>
      </c>
      <c r="F5059" s="183">
        <v>0.49351163527269692</v>
      </c>
      <c r="G5059" s="183">
        <v>1.3785985614137703E-5</v>
      </c>
      <c r="H5059" s="183">
        <v>0.21138560619217964</v>
      </c>
      <c r="I5059" s="191"/>
      <c r="J5059" s="191"/>
    </row>
    <row r="5060" spans="2:10">
      <c r="B5060" s="168">
        <v>5056</v>
      </c>
      <c r="C5060" s="181">
        <v>0.37395442425109621</v>
      </c>
      <c r="D5060" s="181">
        <v>2.4259146987863122E-3</v>
      </c>
      <c r="E5060" s="182">
        <v>0.58205505836494031</v>
      </c>
      <c r="F5060" s="183">
        <v>0.49068799299238486</v>
      </c>
      <c r="G5060" s="183">
        <v>6.4357180999660169E-7</v>
      </c>
      <c r="H5060" s="183">
        <v>0.23939487731428546</v>
      </c>
      <c r="I5060" s="191"/>
      <c r="J5060" s="191"/>
    </row>
    <row r="5061" spans="2:10">
      <c r="B5061" s="168">
        <v>5057</v>
      </c>
      <c r="C5061" s="181">
        <v>0.32826908784060199</v>
      </c>
      <c r="D5061" s="181">
        <v>1.7550663930425733E-3</v>
      </c>
      <c r="E5061" s="182">
        <v>0.50461503788471085</v>
      </c>
      <c r="F5061" s="183">
        <v>0.48444690338632762</v>
      </c>
      <c r="G5061" s="183">
        <v>4.7082358731330173E-6</v>
      </c>
      <c r="H5061" s="183">
        <v>0.28591199243477577</v>
      </c>
      <c r="I5061" s="191"/>
      <c r="J5061" s="191"/>
    </row>
    <row r="5062" spans="2:10">
      <c r="B5062" s="168">
        <v>5058</v>
      </c>
      <c r="C5062" s="181">
        <v>0.28098441477846225</v>
      </c>
      <c r="D5062" s="181">
        <v>1.8061810715817546E-3</v>
      </c>
      <c r="E5062" s="182">
        <v>0.43138599845836695</v>
      </c>
      <c r="F5062" s="183">
        <v>0.46836210923937532</v>
      </c>
      <c r="G5062" s="183">
        <v>5.0808300789205264E-6</v>
      </c>
      <c r="H5062" s="183">
        <v>0.34677955346582562</v>
      </c>
      <c r="I5062" s="191"/>
      <c r="J5062" s="191"/>
    </row>
    <row r="5063" spans="2:10">
      <c r="B5063" s="168">
        <v>5059</v>
      </c>
      <c r="C5063" s="181">
        <v>0.23506264017490969</v>
      </c>
      <c r="D5063" s="181">
        <v>1.9445543938003693E-3</v>
      </c>
      <c r="E5063" s="182">
        <v>0.37082858282048153</v>
      </c>
      <c r="F5063" s="183">
        <v>0.43203733359608315</v>
      </c>
      <c r="G5063" s="183">
        <v>6.0123155933892962E-5</v>
      </c>
      <c r="H5063" s="183">
        <v>0.43268182563519786</v>
      </c>
      <c r="I5063" s="191"/>
      <c r="J5063" s="191"/>
    </row>
    <row r="5064" spans="2:10">
      <c r="B5064" s="168">
        <v>5060</v>
      </c>
      <c r="C5064" s="181">
        <v>0.1958943177866069</v>
      </c>
      <c r="D5064" s="181">
        <v>2.1654084201653918E-3</v>
      </c>
      <c r="E5064" s="182">
        <v>0.53938392671126278</v>
      </c>
      <c r="F5064" s="183">
        <v>0.38965153359013255</v>
      </c>
      <c r="G5064" s="183">
        <v>7.9938393241683092E-6</v>
      </c>
      <c r="H5064" s="183">
        <v>0.56487284843204277</v>
      </c>
      <c r="I5064" s="191"/>
      <c r="J5064" s="191"/>
    </row>
    <row r="5065" spans="2:10">
      <c r="B5065" s="168">
        <v>5061</v>
      </c>
      <c r="C5065" s="181">
        <v>0.16357648652586201</v>
      </c>
      <c r="D5065" s="181">
        <v>2.5149717498634677E-3</v>
      </c>
      <c r="E5065" s="182">
        <v>0.62791050618406641</v>
      </c>
      <c r="F5065" s="183">
        <v>0.35029709041388651</v>
      </c>
      <c r="G5065" s="183">
        <v>2.0797531123048063E-5</v>
      </c>
      <c r="H5065" s="183">
        <v>0.66662188758557173</v>
      </c>
      <c r="I5065" s="191"/>
      <c r="J5065" s="191"/>
    </row>
    <row r="5066" spans="2:10">
      <c r="B5066" s="168">
        <v>5062</v>
      </c>
      <c r="C5066" s="181">
        <v>0.13393435337171875</v>
      </c>
      <c r="D5066" s="181">
        <v>1.2000774044385136E-3</v>
      </c>
      <c r="E5066" s="182">
        <v>0.60839628951197</v>
      </c>
      <c r="F5066" s="183">
        <v>0.30887232788160568</v>
      </c>
      <c r="G5066" s="183">
        <v>2.628482760828224E-5</v>
      </c>
      <c r="H5066" s="183">
        <v>0.47606287618066595</v>
      </c>
      <c r="I5066" s="191"/>
      <c r="J5066" s="191"/>
    </row>
    <row r="5067" spans="2:10">
      <c r="B5067" s="168">
        <v>5063</v>
      </c>
      <c r="C5067" s="181">
        <v>0.11253284543448971</v>
      </c>
      <c r="D5067" s="181">
        <v>3.7147206616851508E-4</v>
      </c>
      <c r="E5067" s="182">
        <v>0.59449446157300212</v>
      </c>
      <c r="F5067" s="183">
        <v>0.26859645951671091</v>
      </c>
      <c r="G5067" s="183">
        <v>2.5573511397233341E-5</v>
      </c>
      <c r="H5067" s="183">
        <v>0.21357072538318511</v>
      </c>
      <c r="I5067" s="191"/>
      <c r="J5067" s="191"/>
    </row>
    <row r="5068" spans="2:10">
      <c r="B5068" s="168">
        <v>5064</v>
      </c>
      <c r="C5068" s="181">
        <v>0.10413598393983871</v>
      </c>
      <c r="D5068" s="181">
        <v>4.7191878344501458E-4</v>
      </c>
      <c r="E5068" s="182">
        <v>0.58025155418890229</v>
      </c>
      <c r="F5068" s="183">
        <v>0.2392845752416744</v>
      </c>
      <c r="G5068" s="183">
        <v>9.2166257631618511E-5</v>
      </c>
      <c r="H5068" s="183">
        <v>0.11410330242929892</v>
      </c>
      <c r="I5068" s="191"/>
      <c r="J5068" s="191"/>
    </row>
    <row r="5069" spans="2:10">
      <c r="B5069" s="168">
        <v>5065</v>
      </c>
      <c r="C5069" s="181">
        <v>9.9400637439477801E-2</v>
      </c>
      <c r="D5069" s="181">
        <v>5.7095773687839801E-4</v>
      </c>
      <c r="E5069" s="182">
        <v>0.57247952955871129</v>
      </c>
      <c r="F5069" s="183">
        <v>0.21681220532760814</v>
      </c>
      <c r="G5069" s="183">
        <v>1.2712236857459185E-4</v>
      </c>
      <c r="H5069" s="183">
        <v>9.54599745138522E-2</v>
      </c>
      <c r="I5069" s="191"/>
      <c r="J5069" s="191"/>
    </row>
    <row r="5070" spans="2:10">
      <c r="B5070" s="168">
        <v>5066</v>
      </c>
      <c r="C5070" s="181">
        <v>9.4277516731526262E-2</v>
      </c>
      <c r="D5070" s="181">
        <v>6.7227361612954672E-4</v>
      </c>
      <c r="E5070" s="182">
        <v>0.56913914481383288</v>
      </c>
      <c r="F5070" s="183">
        <v>0.1968314102183773</v>
      </c>
      <c r="G5070" s="183">
        <v>3.4000914888136178E-4</v>
      </c>
      <c r="H5070" s="183">
        <v>9.2238350433914554E-2</v>
      </c>
      <c r="I5070" s="191"/>
      <c r="J5070" s="191"/>
    </row>
    <row r="5071" spans="2:10">
      <c r="B5071" s="168">
        <v>5067</v>
      </c>
      <c r="C5071" s="181">
        <v>9.4166013899333392E-2</v>
      </c>
      <c r="D5071" s="181">
        <v>8.0110727867361751E-4</v>
      </c>
      <c r="E5071" s="182">
        <v>0.57585313162640217</v>
      </c>
      <c r="F5071" s="183">
        <v>0.1797593083095167</v>
      </c>
      <c r="G5071" s="183">
        <v>4.1727163828148033E-4</v>
      </c>
      <c r="H5071" s="183">
        <v>9.1884204648103832E-2</v>
      </c>
      <c r="I5071" s="191"/>
      <c r="J5071" s="191"/>
    </row>
    <row r="5072" spans="2:10">
      <c r="B5072" s="168">
        <v>5068</v>
      </c>
      <c r="C5072" s="181">
        <v>0.10333194236674649</v>
      </c>
      <c r="D5072" s="181">
        <v>1.008498161264677E-3</v>
      </c>
      <c r="E5072" s="182">
        <v>0.60469726527775214</v>
      </c>
      <c r="F5072" s="183">
        <v>0.16235855199412358</v>
      </c>
      <c r="G5072" s="183">
        <v>5.4429239025449358E-4</v>
      </c>
      <c r="H5072" s="183">
        <v>9.2020394210567569E-2</v>
      </c>
      <c r="I5072" s="191"/>
      <c r="J5072" s="191"/>
    </row>
    <row r="5073" spans="2:10">
      <c r="B5073" s="168">
        <v>5069</v>
      </c>
      <c r="C5073" s="181">
        <v>0.11012215853187313</v>
      </c>
      <c r="D5073" s="181">
        <v>8.9713588324742298E-4</v>
      </c>
      <c r="E5073" s="182">
        <v>0.67842965606326833</v>
      </c>
      <c r="F5073" s="183">
        <v>0.14724213859038826</v>
      </c>
      <c r="G5073" s="183">
        <v>7.7391203762117546E-4</v>
      </c>
      <c r="H5073" s="183">
        <v>0.10007233747420753</v>
      </c>
      <c r="I5073" s="191"/>
      <c r="J5073" s="191"/>
    </row>
    <row r="5074" spans="2:10">
      <c r="B5074" s="168">
        <v>5070</v>
      </c>
      <c r="C5074" s="181">
        <v>0.15554265673910639</v>
      </c>
      <c r="D5074" s="181">
        <v>2.7390823507583567E-3</v>
      </c>
      <c r="E5074" s="182">
        <v>0.48572332011084368</v>
      </c>
      <c r="F5074" s="183">
        <v>0.14693110113568003</v>
      </c>
      <c r="G5074" s="183">
        <v>7.667650033101605E-4</v>
      </c>
      <c r="H5074" s="183">
        <v>0.17822424158334835</v>
      </c>
      <c r="I5074" s="191"/>
      <c r="J5074" s="191"/>
    </row>
    <row r="5075" spans="2:10">
      <c r="B5075" s="168">
        <v>5071</v>
      </c>
      <c r="C5075" s="181">
        <v>0.22978486837729828</v>
      </c>
      <c r="D5075" s="181">
        <v>4.22351693486405E-3</v>
      </c>
      <c r="E5075" s="182">
        <v>0.61622290151613834</v>
      </c>
      <c r="F5075" s="183">
        <v>0.17466897454481498</v>
      </c>
      <c r="G5075" s="183">
        <v>5.6569962098701216E-4</v>
      </c>
      <c r="H5075" s="183">
        <v>0.26449777143951408</v>
      </c>
      <c r="I5075" s="191"/>
      <c r="J5075" s="191"/>
    </row>
    <row r="5076" spans="2:10">
      <c r="B5076" s="168">
        <v>5072</v>
      </c>
      <c r="C5076" s="181">
        <v>0.30784010335051298</v>
      </c>
      <c r="D5076" s="181">
        <v>4.0559709231642645E-3</v>
      </c>
      <c r="E5076" s="182">
        <v>0.76287333196948814</v>
      </c>
      <c r="F5076" s="183">
        <v>0.22465940243782095</v>
      </c>
      <c r="G5076" s="183">
        <v>4.3519003235980652E-4</v>
      </c>
      <c r="H5076" s="183">
        <v>0.26823266434327064</v>
      </c>
      <c r="I5076" s="191"/>
      <c r="J5076" s="191"/>
    </row>
    <row r="5077" spans="2:10">
      <c r="B5077" s="168">
        <v>5073</v>
      </c>
      <c r="C5077" s="181">
        <v>0.37897543935900235</v>
      </c>
      <c r="D5077" s="181">
        <v>3.0259586833373342E-3</v>
      </c>
      <c r="E5077" s="182">
        <v>0.8776530831534729</v>
      </c>
      <c r="F5077" s="183">
        <v>0.28549080603691274</v>
      </c>
      <c r="G5077" s="183">
        <v>3.7716695285853422E-4</v>
      </c>
      <c r="H5077" s="183">
        <v>0.25250523963761945</v>
      </c>
      <c r="I5077" s="191"/>
      <c r="J5077" s="191"/>
    </row>
    <row r="5078" spans="2:10">
      <c r="B5078" s="168">
        <v>5074</v>
      </c>
      <c r="C5078" s="181">
        <v>0.43903469305988746</v>
      </c>
      <c r="D5078" s="181">
        <v>2.3956101116121647E-3</v>
      </c>
      <c r="E5078" s="182">
        <v>0.94112849029658685</v>
      </c>
      <c r="F5078" s="183">
        <v>0.35657824048573483</v>
      </c>
      <c r="G5078" s="183">
        <v>2.1793373818516473E-4</v>
      </c>
      <c r="H5078" s="183">
        <v>0.235966146309047</v>
      </c>
      <c r="I5078" s="191"/>
      <c r="J5078" s="191"/>
    </row>
    <row r="5079" spans="2:10">
      <c r="B5079" s="168">
        <v>5075</v>
      </c>
      <c r="C5079" s="181">
        <v>0.49083139328292241</v>
      </c>
      <c r="D5079" s="181">
        <v>1.9156226299570248E-3</v>
      </c>
      <c r="E5079" s="182">
        <v>0.964763287862759</v>
      </c>
      <c r="F5079" s="183">
        <v>0.42179261069194651</v>
      </c>
      <c r="G5079" s="183">
        <v>1.7051265744857315E-4</v>
      </c>
      <c r="H5079" s="183">
        <v>0.21925849193522279</v>
      </c>
      <c r="I5079" s="191"/>
      <c r="J5079" s="191"/>
    </row>
    <row r="5080" spans="2:10">
      <c r="B5080" s="168">
        <v>5076</v>
      </c>
      <c r="C5080" s="181">
        <v>0.52767459130918692</v>
      </c>
      <c r="D5080" s="181">
        <v>1.7418815718585666E-3</v>
      </c>
      <c r="E5080" s="182">
        <v>0.9578345692527388</v>
      </c>
      <c r="F5080" s="183">
        <v>0.48335413524158272</v>
      </c>
      <c r="G5080" s="183">
        <v>1.6858194201858331E-4</v>
      </c>
      <c r="H5080" s="183">
        <v>0.20923453439178971</v>
      </c>
      <c r="I5080" s="191"/>
      <c r="J5080" s="191"/>
    </row>
    <row r="5081" spans="2:10">
      <c r="B5081" s="168">
        <v>5077</v>
      </c>
      <c r="C5081" s="181">
        <v>0.54784986068964836</v>
      </c>
      <c r="D5081" s="181">
        <v>1.6635404588969441E-3</v>
      </c>
      <c r="E5081" s="182">
        <v>0.90228099157943198</v>
      </c>
      <c r="F5081" s="183">
        <v>0.5440982470167639</v>
      </c>
      <c r="G5081" s="183">
        <v>1.2532714194670642E-5</v>
      </c>
      <c r="H5081" s="183">
        <v>0.20138828676264797</v>
      </c>
      <c r="I5081" s="191"/>
      <c r="J5081" s="191"/>
    </row>
    <row r="5082" spans="2:10">
      <c r="B5082" s="168">
        <v>5078</v>
      </c>
      <c r="C5082" s="181">
        <v>0.54995457965482464</v>
      </c>
      <c r="D5082" s="181">
        <v>1.6740703484331325E-3</v>
      </c>
      <c r="E5082" s="182">
        <v>0.781493319600012</v>
      </c>
      <c r="F5082" s="183">
        <v>0.5883474792400103</v>
      </c>
      <c r="G5082" s="183">
        <v>8.027711524694435E-6</v>
      </c>
      <c r="H5082" s="183">
        <v>0.19984653976633793</v>
      </c>
      <c r="I5082" s="191"/>
      <c r="J5082" s="191"/>
    </row>
    <row r="5083" spans="2:10">
      <c r="B5083" s="168">
        <v>5079</v>
      </c>
      <c r="C5083" s="181">
        <v>0.52393896114775673</v>
      </c>
      <c r="D5083" s="181">
        <v>1.8497508814039106E-3</v>
      </c>
      <c r="E5083" s="182">
        <v>0.66624987067685759</v>
      </c>
      <c r="F5083" s="183">
        <v>0.62539944542111647</v>
      </c>
      <c r="G5083" s="183">
        <v>3.2517312505091386E-6</v>
      </c>
      <c r="H5083" s="183">
        <v>0.21246665494707262</v>
      </c>
      <c r="I5083" s="191"/>
      <c r="J5083" s="191"/>
    </row>
    <row r="5084" spans="2:10">
      <c r="B5084" s="168">
        <v>5080</v>
      </c>
      <c r="C5084" s="181">
        <v>0.47184699438409167</v>
      </c>
      <c r="D5084" s="181">
        <v>1.8835625415272918E-3</v>
      </c>
      <c r="E5084" s="182">
        <v>0.58205505836494031</v>
      </c>
      <c r="F5084" s="183">
        <v>0.65745295489546862</v>
      </c>
      <c r="G5084" s="183">
        <v>4.4033860683977784E-6</v>
      </c>
      <c r="H5084" s="183">
        <v>0.2408091671099738</v>
      </c>
      <c r="I5084" s="191"/>
      <c r="J5084" s="191"/>
    </row>
    <row r="5085" spans="2:10">
      <c r="B5085" s="168">
        <v>5081</v>
      </c>
      <c r="C5085" s="181">
        <v>0.40345688473342806</v>
      </c>
      <c r="D5085" s="181">
        <v>1.541794925907889E-3</v>
      </c>
      <c r="E5085" s="182">
        <v>0.50461503788471085</v>
      </c>
      <c r="F5085" s="183">
        <v>0.65812405388608641</v>
      </c>
      <c r="G5085" s="183">
        <v>7.7567339204853355E-6</v>
      </c>
      <c r="H5085" s="183">
        <v>0.28578241829794993</v>
      </c>
      <c r="I5085" s="191"/>
      <c r="J5085" s="191"/>
    </row>
    <row r="5086" spans="2:10">
      <c r="B5086" s="168">
        <v>5082</v>
      </c>
      <c r="C5086" s="181">
        <v>0.33408003897907179</v>
      </c>
      <c r="D5086" s="181">
        <v>1.601069771027629E-3</v>
      </c>
      <c r="E5086" s="182">
        <v>0.43138599845836695</v>
      </c>
      <c r="F5086" s="183">
        <v>0.61972051240300796</v>
      </c>
      <c r="G5086" s="183">
        <v>4.7421080736591609E-7</v>
      </c>
      <c r="H5086" s="183">
        <v>0.34522651614309396</v>
      </c>
      <c r="I5086" s="191"/>
      <c r="J5086" s="191"/>
    </row>
    <row r="5087" spans="2:10">
      <c r="B5087" s="168">
        <v>5083</v>
      </c>
      <c r="C5087" s="181">
        <v>0.27748314944758062</v>
      </c>
      <c r="D5087" s="181">
        <v>1.647886592906273E-3</v>
      </c>
      <c r="E5087" s="182">
        <v>0.37082858282048153</v>
      </c>
      <c r="F5087" s="183">
        <v>0.5646321316722025</v>
      </c>
      <c r="G5087" s="183">
        <v>5.710853008706678E-5</v>
      </c>
      <c r="H5087" s="183">
        <v>0.43038900731480823</v>
      </c>
      <c r="I5087" s="191"/>
      <c r="J5087" s="191"/>
    </row>
    <row r="5088" spans="2:10">
      <c r="B5088" s="168">
        <v>5084</v>
      </c>
      <c r="C5088" s="181">
        <v>0.23131792460454778</v>
      </c>
      <c r="D5088" s="181">
        <v>1.8206860514430392E-3</v>
      </c>
      <c r="E5088" s="182">
        <v>0.54462114378966042</v>
      </c>
      <c r="F5088" s="183">
        <v>0.50776254265776122</v>
      </c>
      <c r="G5088" s="183">
        <v>6.4695903004921344E-6</v>
      </c>
      <c r="H5088" s="183">
        <v>0.56371929461215931</v>
      </c>
      <c r="I5088" s="191"/>
      <c r="J5088" s="191"/>
    </row>
    <row r="5089" spans="2:10">
      <c r="B5089" s="168">
        <v>5085</v>
      </c>
      <c r="C5089" s="181">
        <v>0.19516880543990345</v>
      </c>
      <c r="D5089" s="181">
        <v>1.9741635997551086E-3</v>
      </c>
      <c r="E5089" s="182">
        <v>0.62791050618406641</v>
      </c>
      <c r="F5089" s="183">
        <v>0.45668196675374489</v>
      </c>
      <c r="G5089" s="183">
        <v>1.7139333466225275E-5</v>
      </c>
      <c r="H5089" s="183">
        <v>0.66307716611748335</v>
      </c>
      <c r="I5089" s="191"/>
      <c r="J5089" s="191"/>
    </row>
    <row r="5090" spans="2:10">
      <c r="B5090" s="168">
        <v>5086</v>
      </c>
      <c r="C5090" s="181">
        <v>0.16115843094341187</v>
      </c>
      <c r="D5090" s="181">
        <v>7.8001205610431397E-4</v>
      </c>
      <c r="E5090" s="182">
        <v>0.60839628951197</v>
      </c>
      <c r="F5090" s="183">
        <v>0.40794806536392569</v>
      </c>
      <c r="G5090" s="183">
        <v>1.4327940822555902E-5</v>
      </c>
      <c r="H5090" s="183">
        <v>0.47588655303599953</v>
      </c>
      <c r="I5090" s="191"/>
      <c r="J5090" s="191"/>
    </row>
    <row r="5091" spans="2:10">
      <c r="B5091" s="168">
        <v>5087</v>
      </c>
      <c r="C5091" s="181">
        <v>0.13853785676321889</v>
      </c>
      <c r="D5091" s="181">
        <v>2.5252168470581301E-4</v>
      </c>
      <c r="E5091" s="182">
        <v>0.59449446157300212</v>
      </c>
      <c r="F5091" s="183">
        <v>0.36565383213692715</v>
      </c>
      <c r="G5091" s="183">
        <v>1.2532714194670653E-6</v>
      </c>
      <c r="H5091" s="183">
        <v>0.21291350489748767</v>
      </c>
      <c r="I5091" s="191"/>
      <c r="J5091" s="191"/>
    </row>
    <row r="5092" spans="2:10">
      <c r="B5092" s="168">
        <v>5088</v>
      </c>
      <c r="C5092" s="181">
        <v>0.12927083645742693</v>
      </c>
      <c r="D5092" s="181">
        <v>3.0143873325920705E-4</v>
      </c>
      <c r="E5092" s="182">
        <v>0.58025155418890229</v>
      </c>
      <c r="F5092" s="183">
        <v>0.3377773329679406</v>
      </c>
      <c r="G5092" s="183">
        <v>2.0492681318312812E-5</v>
      </c>
      <c r="H5092" s="183">
        <v>0.11379449436052599</v>
      </c>
      <c r="I5092" s="191"/>
      <c r="J5092" s="191"/>
    </row>
    <row r="5093" spans="2:10">
      <c r="B5093" s="168">
        <v>5089</v>
      </c>
      <c r="C5093" s="181">
        <v>0.12673546401532756</v>
      </c>
      <c r="D5093" s="181">
        <v>3.6585663579266213E-4</v>
      </c>
      <c r="E5093" s="182">
        <v>0.57247952955871129</v>
      </c>
      <c r="F5093" s="183">
        <v>0.31725523891430985</v>
      </c>
      <c r="G5093" s="183">
        <v>1.7816777476748011E-5</v>
      </c>
      <c r="H5093" s="183">
        <v>9.5270949751961223E-2</v>
      </c>
      <c r="I5093" s="191"/>
      <c r="J5093" s="191"/>
    </row>
    <row r="5094" spans="2:10">
      <c r="B5094" s="168">
        <v>5090</v>
      </c>
      <c r="C5094" s="181">
        <v>0.12501245238672129</v>
      </c>
      <c r="D5094" s="181">
        <v>4.2026019151310035E-4</v>
      </c>
      <c r="E5094" s="182">
        <v>0.56913914481383288</v>
      </c>
      <c r="F5094" s="183">
        <v>0.29948576772659291</v>
      </c>
      <c r="G5094" s="183">
        <v>1.168590918151724E-4</v>
      </c>
      <c r="H5094" s="183">
        <v>9.2074287878096878E-2</v>
      </c>
      <c r="I5094" s="191"/>
      <c r="J5094" s="191"/>
    </row>
    <row r="5095" spans="2:10">
      <c r="B5095" s="168">
        <v>5091</v>
      </c>
      <c r="C5095" s="181">
        <v>0.1279916552938884</v>
      </c>
      <c r="D5095" s="181">
        <v>4.8784769240027429E-4</v>
      </c>
      <c r="E5095" s="182">
        <v>0.57585313162640217</v>
      </c>
      <c r="F5095" s="183">
        <v>0.28643901864545851</v>
      </c>
      <c r="G5095" s="183">
        <v>1.2224477169882813E-4</v>
      </c>
      <c r="H5095" s="183">
        <v>9.1703206602653395E-2</v>
      </c>
      <c r="I5095" s="191"/>
      <c r="J5095" s="191"/>
    </row>
    <row r="5096" spans="2:10">
      <c r="B5096" s="168">
        <v>5092</v>
      </c>
      <c r="C5096" s="181">
        <v>0.14359157405678161</v>
      </c>
      <c r="D5096" s="181">
        <v>5.7720902600575514E-4</v>
      </c>
      <c r="E5096" s="182">
        <v>0.60469726527775214</v>
      </c>
      <c r="F5096" s="183">
        <v>0.27160406276558002</v>
      </c>
      <c r="G5096" s="183">
        <v>1.7969202379115612E-4</v>
      </c>
      <c r="H5096" s="183">
        <v>9.1825724285465676E-2</v>
      </c>
      <c r="I5096" s="191"/>
      <c r="J5096" s="191"/>
    </row>
    <row r="5097" spans="2:10">
      <c r="B5097" s="168">
        <v>5093</v>
      </c>
      <c r="C5097" s="181">
        <v>0.16404197013941713</v>
      </c>
      <c r="D5097" s="181">
        <v>4.9169540852665066E-4</v>
      </c>
      <c r="E5097" s="182">
        <v>0.67859938937539777</v>
      </c>
      <c r="F5097" s="183">
        <v>0.26051710476739259</v>
      </c>
      <c r="G5097" s="183">
        <v>2.6576128532806905E-4</v>
      </c>
      <c r="H5097" s="183">
        <v>0.10009165451706992</v>
      </c>
      <c r="I5097" s="191"/>
      <c r="J5097" s="191"/>
    </row>
    <row r="5098" spans="2:10">
      <c r="B5098" s="168">
        <v>5094</v>
      </c>
      <c r="C5098" s="181">
        <v>0.22133245543473404</v>
      </c>
      <c r="D5098" s="181">
        <v>1.918954665382726E-3</v>
      </c>
      <c r="E5098" s="182">
        <v>0.48676501425793517</v>
      </c>
      <c r="F5098" s="183">
        <v>0.25957002984849503</v>
      </c>
      <c r="G5098" s="183">
        <v>2.3500532725033771E-4</v>
      </c>
      <c r="H5098" s="183">
        <v>0.17846195587793362</v>
      </c>
      <c r="I5098" s="191"/>
      <c r="J5098" s="191"/>
    </row>
    <row r="5099" spans="2:10">
      <c r="B5099" s="168">
        <v>5095</v>
      </c>
      <c r="C5099" s="181">
        <v>0.30097825147818458</v>
      </c>
      <c r="D5099" s="181">
        <v>3.1237207043245696E-3</v>
      </c>
      <c r="E5099" s="182">
        <v>0.61622290151613834</v>
      </c>
      <c r="F5099" s="183">
        <v>0.27276605760164124</v>
      </c>
      <c r="G5099" s="183">
        <v>1.6441566135386843E-4</v>
      </c>
      <c r="H5099" s="183">
        <v>0.26525536998355598</v>
      </c>
      <c r="I5099" s="191"/>
      <c r="J5099" s="191"/>
    </row>
    <row r="5100" spans="2:10">
      <c r="B5100" s="168">
        <v>5096</v>
      </c>
      <c r="C5100" s="181">
        <v>0.37396347168904687</v>
      </c>
      <c r="D5100" s="181">
        <v>3.0749997120773694E-3</v>
      </c>
      <c r="E5100" s="182">
        <v>0.76287333196948814</v>
      </c>
      <c r="F5100" s="183">
        <v>0.29454819465373522</v>
      </c>
      <c r="G5100" s="183">
        <v>1.873810133105892E-4</v>
      </c>
      <c r="H5100" s="183">
        <v>0.27041566659807237</v>
      </c>
      <c r="I5100" s="191"/>
      <c r="J5100" s="191"/>
    </row>
    <row r="5101" spans="2:10">
      <c r="B5101" s="168">
        <v>5097</v>
      </c>
      <c r="C5101" s="181">
        <v>0.43893615729040852</v>
      </c>
      <c r="D5101" s="181">
        <v>2.5666483882973916E-3</v>
      </c>
      <c r="E5101" s="182">
        <v>0.8776530831534729</v>
      </c>
      <c r="F5101" s="183">
        <v>0.32748437891781168</v>
      </c>
      <c r="G5101" s="183">
        <v>2.2802765394195373E-4</v>
      </c>
      <c r="H5101" s="183">
        <v>0.25580466112305772</v>
      </c>
      <c r="I5101" s="191"/>
      <c r="J5101" s="191"/>
    </row>
    <row r="5102" spans="2:10">
      <c r="B5102" s="168">
        <v>5098</v>
      </c>
      <c r="C5102" s="181">
        <v>0.49445797222905363</v>
      </c>
      <c r="D5102" s="181">
        <v>2.3171406427035788E-3</v>
      </c>
      <c r="E5102" s="182">
        <v>0.94112849029658685</v>
      </c>
      <c r="F5102" s="183">
        <v>0.36634999477524721</v>
      </c>
      <c r="G5102" s="183">
        <v>1.517474583570932E-4</v>
      </c>
      <c r="H5102" s="183">
        <v>0.24078305823012328</v>
      </c>
      <c r="I5102" s="191"/>
      <c r="J5102" s="191"/>
    </row>
    <row r="5103" spans="2:10">
      <c r="B5103" s="168">
        <v>5099</v>
      </c>
      <c r="C5103" s="181">
        <v>0.56277919647049501</v>
      </c>
      <c r="D5103" s="181">
        <v>1.9215222683048121E-3</v>
      </c>
      <c r="E5103" s="182">
        <v>0.964763287862759</v>
      </c>
      <c r="F5103" s="183">
        <v>0.42053484307277944</v>
      </c>
      <c r="G5103" s="183">
        <v>1.2312544891250756E-4</v>
      </c>
      <c r="H5103" s="183">
        <v>0.22321195850205247</v>
      </c>
      <c r="I5103" s="191"/>
      <c r="J5103" s="191"/>
    </row>
    <row r="5104" spans="2:10">
      <c r="B5104" s="168">
        <v>5100</v>
      </c>
      <c r="C5104" s="181">
        <v>0.62313837031230956</v>
      </c>
      <c r="D5104" s="181">
        <v>1.7802956322982538E-3</v>
      </c>
      <c r="E5104" s="182">
        <v>0.9578345692527388</v>
      </c>
      <c r="F5104" s="183">
        <v>0.49174456192105298</v>
      </c>
      <c r="G5104" s="183">
        <v>1.5279749657340355E-4</v>
      </c>
      <c r="H5104" s="183">
        <v>0.21203233020253179</v>
      </c>
      <c r="I5104" s="191"/>
      <c r="J5104" s="191"/>
    </row>
    <row r="5105" spans="2:10">
      <c r="B5105" s="168">
        <v>5101</v>
      </c>
      <c r="C5105" s="181">
        <v>0.6380202800183562</v>
      </c>
      <c r="D5105" s="181">
        <v>1.7018536166021462E-3</v>
      </c>
      <c r="E5105" s="182">
        <v>0.90228099157943198</v>
      </c>
      <c r="F5105" s="183">
        <v>0.56078512031568095</v>
      </c>
      <c r="G5105" s="183">
        <v>8.8067721367955836E-7</v>
      </c>
      <c r="H5105" s="183">
        <v>0.20439010230006011</v>
      </c>
      <c r="I5105" s="191"/>
      <c r="J5105" s="191"/>
    </row>
    <row r="5106" spans="2:10">
      <c r="B5106" s="168">
        <v>5102</v>
      </c>
      <c r="C5106" s="181">
        <v>0.61678952663913256</v>
      </c>
      <c r="D5106" s="181">
        <v>1.7548919521948717E-3</v>
      </c>
      <c r="E5106" s="182">
        <v>0.781493319600012</v>
      </c>
      <c r="F5106" s="183">
        <v>0.60166996292131736</v>
      </c>
      <c r="G5106" s="183">
        <v>9.2809829441614992E-6</v>
      </c>
      <c r="H5106" s="183">
        <v>0.20405086327335331</v>
      </c>
      <c r="I5106" s="191"/>
      <c r="J5106" s="191"/>
    </row>
    <row r="5107" spans="2:10">
      <c r="B5107" s="168">
        <v>5103</v>
      </c>
      <c r="C5107" s="181">
        <v>0.59924935824070014</v>
      </c>
      <c r="D5107" s="181">
        <v>1.7978535852310889E-3</v>
      </c>
      <c r="E5107" s="182">
        <v>0.66624987067685759</v>
      </c>
      <c r="F5107" s="183">
        <v>0.64239601163243043</v>
      </c>
      <c r="G5107" s="183">
        <v>2.0323320315682116E-7</v>
      </c>
      <c r="H5107" s="183">
        <v>0.21521920124645208</v>
      </c>
      <c r="I5107" s="191"/>
      <c r="J5107" s="191"/>
    </row>
    <row r="5108" spans="2:10">
      <c r="B5108" s="168">
        <v>5104</v>
      </c>
      <c r="C5108" s="181">
        <v>0.57774521643508225</v>
      </c>
      <c r="D5108" s="181">
        <v>1.7738221053878417E-3</v>
      </c>
      <c r="E5108" s="182">
        <v>0.58205505836494031</v>
      </c>
      <c r="F5108" s="183">
        <v>0.70975154823185493</v>
      </c>
      <c r="G5108" s="183">
        <v>2.37105403682958E-6</v>
      </c>
      <c r="H5108" s="183">
        <v>0.24463870470318855</v>
      </c>
      <c r="I5108" s="191"/>
      <c r="J5108" s="191"/>
    </row>
    <row r="5109" spans="2:10">
      <c r="B5109" s="168">
        <v>5105</v>
      </c>
      <c r="C5109" s="181">
        <v>0.52766685357583143</v>
      </c>
      <c r="D5109" s="181">
        <v>1.5203266761414931E-3</v>
      </c>
      <c r="E5109" s="182">
        <v>0.50461503788471085</v>
      </c>
      <c r="F5109" s="183">
        <v>0.74550192850462005</v>
      </c>
      <c r="G5109" s="183">
        <v>1.3989218817294531E-5</v>
      </c>
      <c r="H5109" s="183">
        <v>0.29522924610874057</v>
      </c>
      <c r="I5109" s="191"/>
      <c r="J5109" s="191"/>
    </row>
    <row r="5110" spans="2:10">
      <c r="B5110" s="168">
        <v>5106</v>
      </c>
      <c r="C5110" s="181">
        <v>0.46237553893194783</v>
      </c>
      <c r="D5110" s="181">
        <v>1.5617961518631775E-3</v>
      </c>
      <c r="E5110" s="182">
        <v>0.43138599845836695</v>
      </c>
      <c r="F5110" s="183">
        <v>0.7445275835096119</v>
      </c>
      <c r="G5110" s="183">
        <v>7.4518841157501231E-7</v>
      </c>
      <c r="H5110" s="183">
        <v>0.36918017852652213</v>
      </c>
      <c r="I5110" s="191"/>
      <c r="J5110" s="191"/>
    </row>
    <row r="5111" spans="2:10">
      <c r="B5111" s="168">
        <v>5107</v>
      </c>
      <c r="C5111" s="181">
        <v>0.38522791398655393</v>
      </c>
      <c r="D5111" s="181">
        <v>1.6251678580200453E-3</v>
      </c>
      <c r="E5111" s="182">
        <v>0.37082858282048153</v>
      </c>
      <c r="F5111" s="183">
        <v>0.70242337892929341</v>
      </c>
      <c r="G5111" s="183">
        <v>4.5998448314493888E-5</v>
      </c>
      <c r="H5111" s="183">
        <v>0.47938655422677662</v>
      </c>
      <c r="I5111" s="191"/>
      <c r="J5111" s="191"/>
    </row>
    <row r="5112" spans="2:10">
      <c r="B5112" s="168">
        <v>5108</v>
      </c>
      <c r="C5112" s="181">
        <v>0.31833100023013378</v>
      </c>
      <c r="D5112" s="181">
        <v>1.7727869038992147E-3</v>
      </c>
      <c r="E5112" s="182">
        <v>0.5458235838232397</v>
      </c>
      <c r="F5112" s="183">
        <v>0.64307576395946264</v>
      </c>
      <c r="G5112" s="183">
        <v>0</v>
      </c>
      <c r="H5112" s="183">
        <v>0.6344081165451001</v>
      </c>
      <c r="I5112" s="191"/>
      <c r="J5112" s="191"/>
    </row>
    <row r="5113" spans="2:10">
      <c r="B5113" s="168">
        <v>5109</v>
      </c>
      <c r="C5113" s="181">
        <v>0.26851131750317536</v>
      </c>
      <c r="D5113" s="181">
        <v>1.8706124762022723E-3</v>
      </c>
      <c r="E5113" s="182">
        <v>0.62791050618406641</v>
      </c>
      <c r="F5113" s="183">
        <v>0.59406778279077732</v>
      </c>
      <c r="G5113" s="183">
        <v>6.774440105227386E-6</v>
      </c>
      <c r="H5113" s="183">
        <v>0.73279872461650175</v>
      </c>
      <c r="I5113" s="191"/>
      <c r="J5113" s="191"/>
    </row>
    <row r="5114" spans="2:10">
      <c r="B5114" s="168">
        <v>5110</v>
      </c>
      <c r="C5114" s="181">
        <v>0.22944686291216365</v>
      </c>
      <c r="D5114" s="181">
        <v>6.7493998492701923E-4</v>
      </c>
      <c r="E5114" s="182">
        <v>0.60839628951197</v>
      </c>
      <c r="F5114" s="183">
        <v>0.54779115313913052</v>
      </c>
      <c r="G5114" s="183">
        <v>2.5675127998811756E-5</v>
      </c>
      <c r="H5114" s="183">
        <v>0.49913492284076244</v>
      </c>
      <c r="I5114" s="191"/>
      <c r="J5114" s="191"/>
    </row>
    <row r="5115" spans="2:10">
      <c r="B5115" s="168">
        <v>5111</v>
      </c>
      <c r="C5115" s="181">
        <v>0.19881130747121867</v>
      </c>
      <c r="D5115" s="181">
        <v>2.5290614306882876E-4</v>
      </c>
      <c r="E5115" s="182">
        <v>0.59449446157300212</v>
      </c>
      <c r="F5115" s="183">
        <v>0.50294259979943012</v>
      </c>
      <c r="G5115" s="183">
        <v>2.2118546943567403E-5</v>
      </c>
      <c r="H5115" s="183">
        <v>0.21481795363010017</v>
      </c>
      <c r="I5115" s="191"/>
      <c r="J5115" s="191"/>
    </row>
    <row r="5116" spans="2:10">
      <c r="B5116" s="168">
        <v>5112</v>
      </c>
      <c r="C5116" s="181">
        <v>0.18273773245865524</v>
      </c>
      <c r="D5116" s="181">
        <v>2.7298228021129667E-4</v>
      </c>
      <c r="E5116" s="182">
        <v>0.58025155418890229</v>
      </c>
      <c r="F5116" s="183">
        <v>0.4667420047050031</v>
      </c>
      <c r="G5116" s="183">
        <v>1.0839104168363809E-6</v>
      </c>
      <c r="H5116" s="183">
        <v>0.11417298491268382</v>
      </c>
      <c r="I5116" s="191"/>
      <c r="J5116" s="191"/>
    </row>
    <row r="5117" spans="2:10">
      <c r="B5117" s="168">
        <v>5113</v>
      </c>
      <c r="C5117" s="181">
        <v>0.17351420401197939</v>
      </c>
      <c r="D5117" s="181">
        <v>3.138354484473881E-4</v>
      </c>
      <c r="E5117" s="182">
        <v>0.57247952955871129</v>
      </c>
      <c r="F5117" s="183">
        <v>0.4406212709420666</v>
      </c>
      <c r="G5117" s="183">
        <v>1.1516548178886552E-5</v>
      </c>
      <c r="H5117" s="183">
        <v>9.5361007746310525E-2</v>
      </c>
      <c r="I5117" s="191"/>
      <c r="J5117" s="191"/>
    </row>
    <row r="5118" spans="2:10">
      <c r="B5118" s="168">
        <v>5114</v>
      </c>
      <c r="C5118" s="181">
        <v>0.16244751219778791</v>
      </c>
      <c r="D5118" s="181">
        <v>3.4634141482949417E-4</v>
      </c>
      <c r="E5118" s="182">
        <v>0.56913914481383288</v>
      </c>
      <c r="F5118" s="183">
        <v>0.41788999044444247</v>
      </c>
      <c r="G5118" s="183">
        <v>7.55011349727592E-5</v>
      </c>
      <c r="H5118" s="183">
        <v>9.2080462275358835E-2</v>
      </c>
      <c r="I5118" s="191"/>
      <c r="J5118" s="191"/>
    </row>
    <row r="5119" spans="2:10">
      <c r="B5119" s="168">
        <v>5115</v>
      </c>
      <c r="C5119" s="181">
        <v>0.1548463404077649</v>
      </c>
      <c r="D5119" s="181">
        <v>3.8002559078528125E-4</v>
      </c>
      <c r="E5119" s="182">
        <v>0.57585313162640217</v>
      </c>
      <c r="F5119" s="183">
        <v>0.39292070203173851</v>
      </c>
      <c r="G5119" s="183">
        <v>8.7695127162168443E-5</v>
      </c>
      <c r="H5119" s="183">
        <v>9.1677715162529066E-2</v>
      </c>
      <c r="I5119" s="191"/>
      <c r="J5119" s="191"/>
    </row>
    <row r="5120" spans="2:10">
      <c r="B5120" s="168">
        <v>5116</v>
      </c>
      <c r="C5120" s="181">
        <v>0.16436116496660427</v>
      </c>
      <c r="D5120" s="181">
        <v>4.2983322522580086E-4</v>
      </c>
      <c r="E5120" s="182">
        <v>0.60469726527775214</v>
      </c>
      <c r="F5120" s="183">
        <v>0.36518531085456313</v>
      </c>
      <c r="G5120" s="183">
        <v>1.4040027118083741E-4</v>
      </c>
      <c r="H5120" s="183">
        <v>9.1795469738882071E-2</v>
      </c>
      <c r="I5120" s="191"/>
      <c r="J5120" s="191"/>
    </row>
    <row r="5121" spans="2:10">
      <c r="B5121" s="168">
        <v>5117</v>
      </c>
      <c r="C5121" s="181">
        <v>0.18346338971970422</v>
      </c>
      <c r="D5121" s="181">
        <v>3.6608008391658008E-4</v>
      </c>
      <c r="E5121" s="182">
        <v>0.67962834768917069</v>
      </c>
      <c r="F5121" s="183">
        <v>0.3389475674350893</v>
      </c>
      <c r="G5121" s="183">
        <v>2.242678396835524E-4</v>
      </c>
      <c r="H5121" s="183">
        <v>0.10013822711356014</v>
      </c>
      <c r="I5121" s="191"/>
      <c r="J5121" s="191"/>
    </row>
    <row r="5122" spans="2:10">
      <c r="B5122" s="168">
        <v>5118</v>
      </c>
      <c r="C5122" s="181">
        <v>0.24621674339004723</v>
      </c>
      <c r="D5122" s="181">
        <v>1.7487159401736313E-3</v>
      </c>
      <c r="E5122" s="182">
        <v>0.49206851790934414</v>
      </c>
      <c r="F5122" s="183">
        <v>0.33353199233279984</v>
      </c>
      <c r="G5122" s="183">
        <v>1.804710844032575E-4</v>
      </c>
      <c r="H5122" s="183">
        <v>0.17820933482424448</v>
      </c>
      <c r="I5122" s="191"/>
      <c r="J5122" s="191"/>
    </row>
    <row r="5123" spans="2:10">
      <c r="B5123" s="168">
        <v>5119</v>
      </c>
      <c r="C5123" s="181">
        <v>0.34279581911261425</v>
      </c>
      <c r="D5123" s="181">
        <v>2.8157866545827073E-3</v>
      </c>
      <c r="E5123" s="182">
        <v>0.61622290151613834</v>
      </c>
      <c r="F5123" s="183">
        <v>0.37045450322212731</v>
      </c>
      <c r="G5123" s="183">
        <v>8.1936853072724951E-5</v>
      </c>
      <c r="H5123" s="183">
        <v>0.26524504991956105</v>
      </c>
      <c r="I5123" s="191"/>
      <c r="J5123" s="191"/>
    </row>
    <row r="5124" spans="2:10">
      <c r="B5124" s="168">
        <v>5120</v>
      </c>
      <c r="C5124" s="181">
        <v>0.44131668176815941</v>
      </c>
      <c r="D5124" s="181">
        <v>2.5575560184915767E-3</v>
      </c>
      <c r="E5124" s="182">
        <v>0.76287333196948814</v>
      </c>
      <c r="F5124" s="183">
        <v>0.42614354961169887</v>
      </c>
      <c r="G5124" s="183">
        <v>1.2234638830040649E-4</v>
      </c>
      <c r="H5124" s="183">
        <v>0.27148674811167112</v>
      </c>
      <c r="I5124" s="191"/>
      <c r="J5124" s="191"/>
    </row>
    <row r="5125" spans="2:10">
      <c r="B5125" s="168">
        <v>5121</v>
      </c>
      <c r="C5125" s="181">
        <v>0.53440903698275943</v>
      </c>
      <c r="D5125" s="181">
        <v>2.0990861422779191E-3</v>
      </c>
      <c r="E5125" s="182">
        <v>0.8776530831534729</v>
      </c>
      <c r="F5125" s="183">
        <v>0.49221784081467274</v>
      </c>
      <c r="G5125" s="183">
        <v>1.5354268498497865E-4</v>
      </c>
      <c r="H5125" s="183">
        <v>0.2574612519084401</v>
      </c>
      <c r="I5125" s="191"/>
      <c r="J5125" s="191"/>
    </row>
    <row r="5126" spans="2:10">
      <c r="B5126" s="168">
        <v>5122</v>
      </c>
      <c r="C5126" s="181">
        <v>0.61364831320197155</v>
      </c>
      <c r="D5126" s="181">
        <v>1.8744937376218729E-3</v>
      </c>
      <c r="E5126" s="182">
        <v>0.94112849029658685</v>
      </c>
      <c r="F5126" s="183">
        <v>0.56095242964484282</v>
      </c>
      <c r="G5126" s="183">
        <v>1.1076209572046765E-4</v>
      </c>
      <c r="H5126" s="183">
        <v>0.24216171293304267</v>
      </c>
      <c r="I5126" s="191"/>
      <c r="J5126" s="191"/>
    </row>
    <row r="5127" spans="2:10">
      <c r="B5127" s="168">
        <v>5123</v>
      </c>
      <c r="C5127" s="181">
        <v>0.66787545910876878</v>
      </c>
      <c r="D5127" s="181">
        <v>1.6583830522010228E-3</v>
      </c>
      <c r="E5127" s="182">
        <v>0.964763287862759</v>
      </c>
      <c r="F5127" s="183">
        <v>0.61735339395058897</v>
      </c>
      <c r="G5127" s="183">
        <v>9.3792123256873037E-5</v>
      </c>
      <c r="H5127" s="183">
        <v>0.22504937092153496</v>
      </c>
      <c r="I5127" s="191"/>
      <c r="J5127" s="191"/>
    </row>
    <row r="5128" spans="2:10">
      <c r="B5128" s="168">
        <v>5124</v>
      </c>
      <c r="C5128" s="181">
        <v>0.70433111233096313</v>
      </c>
      <c r="D5128" s="181">
        <v>1.5582478440675208E-3</v>
      </c>
      <c r="E5128" s="182">
        <v>0.9578345692527388</v>
      </c>
      <c r="F5128" s="183">
        <v>0.66724970388179583</v>
      </c>
      <c r="G5128" s="183">
        <v>8.8643548776900222E-5</v>
      </c>
      <c r="H5128" s="183">
        <v>0.21469411286216042</v>
      </c>
      <c r="I5128" s="191"/>
      <c r="J5128" s="191"/>
    </row>
    <row r="5129" spans="2:10">
      <c r="B5129" s="168">
        <v>5125</v>
      </c>
      <c r="C5129" s="181">
        <v>0.7084266022453124</v>
      </c>
      <c r="D5129" s="181">
        <v>1.5137566411215018E-3</v>
      </c>
      <c r="E5129" s="182">
        <v>0.90228099157943198</v>
      </c>
      <c r="F5129" s="183">
        <v>0.71092988442831651</v>
      </c>
      <c r="G5129" s="183">
        <v>3.7259420578750552E-7</v>
      </c>
      <c r="H5129" s="183">
        <v>0.20643479805619397</v>
      </c>
      <c r="I5129" s="191"/>
      <c r="J5129" s="191"/>
    </row>
    <row r="5130" spans="2:10">
      <c r="B5130" s="168">
        <v>5126</v>
      </c>
      <c r="C5130" s="181">
        <v>0.70305530337585531</v>
      </c>
      <c r="D5130" s="181">
        <v>1.5095080718676185E-3</v>
      </c>
      <c r="E5130" s="182">
        <v>0.781493319600012</v>
      </c>
      <c r="F5130" s="183">
        <v>0.74264219043456325</v>
      </c>
      <c r="G5130" s="183">
        <v>6.6728235036489705E-6</v>
      </c>
      <c r="H5130" s="183">
        <v>0.20521553100830819</v>
      </c>
      <c r="I5130" s="191"/>
      <c r="J5130" s="191"/>
    </row>
    <row r="5131" spans="2:10">
      <c r="B5131" s="168">
        <v>5127</v>
      </c>
      <c r="C5131" s="181">
        <v>0.66757513879912522</v>
      </c>
      <c r="D5131" s="181">
        <v>1.5146196373381491E-3</v>
      </c>
      <c r="E5131" s="182">
        <v>0.66624987067685759</v>
      </c>
      <c r="F5131" s="183">
        <v>0.75714452723186276</v>
      </c>
      <c r="G5131" s="183">
        <v>0</v>
      </c>
      <c r="H5131" s="183">
        <v>0.2164217092160553</v>
      </c>
      <c r="I5131" s="191"/>
      <c r="J5131" s="191"/>
    </row>
    <row r="5132" spans="2:10">
      <c r="B5132" s="168">
        <v>5128</v>
      </c>
      <c r="C5132" s="181">
        <v>0.59185186194621708</v>
      </c>
      <c r="D5132" s="181">
        <v>1.5220801387957762E-3</v>
      </c>
      <c r="E5132" s="182">
        <v>0.58205505836494031</v>
      </c>
      <c r="F5132" s="183">
        <v>0.7616175436984034</v>
      </c>
      <c r="G5132" s="183">
        <v>1.1177826173625177E-6</v>
      </c>
      <c r="H5132" s="183">
        <v>0.24598093046226219</v>
      </c>
      <c r="I5132" s="191"/>
      <c r="J5132" s="191"/>
    </row>
    <row r="5133" spans="2:10">
      <c r="B5133" s="168">
        <v>5129</v>
      </c>
      <c r="C5133" s="181">
        <v>0.53023699757027232</v>
      </c>
      <c r="D5133" s="181">
        <v>1.3707088003231298E-3</v>
      </c>
      <c r="E5133" s="182">
        <v>0.50461503788471085</v>
      </c>
      <c r="F5133" s="183">
        <v>0.77627088293990865</v>
      </c>
      <c r="G5133" s="183">
        <v>1.7274822268329733E-6</v>
      </c>
      <c r="H5133" s="183">
        <v>0.29609004529273203</v>
      </c>
      <c r="I5133" s="191"/>
      <c r="J5133" s="191"/>
    </row>
    <row r="5134" spans="2:10">
      <c r="B5134" s="168">
        <v>5130</v>
      </c>
      <c r="C5134" s="181">
        <v>0.46031241513227839</v>
      </c>
      <c r="D5134" s="181">
        <v>1.3873260842525901E-3</v>
      </c>
      <c r="E5134" s="182">
        <v>0.43138599845836695</v>
      </c>
      <c r="F5134" s="183">
        <v>0.7648368951235992</v>
      </c>
      <c r="G5134" s="183">
        <v>0</v>
      </c>
      <c r="H5134" s="183">
        <v>0.36922287007330495</v>
      </c>
      <c r="I5134" s="191"/>
      <c r="J5134" s="191"/>
    </row>
    <row r="5135" spans="2:10">
      <c r="B5135" s="168">
        <v>5131</v>
      </c>
      <c r="C5135" s="181">
        <v>0.37783801526076277</v>
      </c>
      <c r="D5135" s="181">
        <v>1.4251056007633304E-3</v>
      </c>
      <c r="E5135" s="182">
        <v>0.37082858282048153</v>
      </c>
      <c r="F5135" s="183">
        <v>0.71268982136307668</v>
      </c>
      <c r="G5135" s="183">
        <v>4.7183975332908654E-5</v>
      </c>
      <c r="H5135" s="183">
        <v>0.47885044013308853</v>
      </c>
      <c r="I5135" s="191"/>
      <c r="J5135" s="191"/>
    </row>
    <row r="5136" spans="2:10">
      <c r="B5136" s="168">
        <v>5132</v>
      </c>
      <c r="C5136" s="181">
        <v>0.30937123752030732</v>
      </c>
      <c r="D5136" s="181">
        <v>1.5787030232752915E-3</v>
      </c>
      <c r="E5136" s="182">
        <v>0.55226593533091239</v>
      </c>
      <c r="F5136" s="183">
        <v>0.64671426783138264</v>
      </c>
      <c r="G5136" s="183">
        <v>1.9984598310420777E-6</v>
      </c>
      <c r="H5136" s="183">
        <v>0.63568127726051549</v>
      </c>
      <c r="I5136" s="191"/>
      <c r="J5136" s="191"/>
    </row>
    <row r="5137" spans="2:10">
      <c r="B5137" s="168">
        <v>5133</v>
      </c>
      <c r="C5137" s="181">
        <v>0.26277774980679397</v>
      </c>
      <c r="D5137" s="181">
        <v>1.6851243301322324E-3</v>
      </c>
      <c r="E5137" s="182">
        <v>0.62791050618406641</v>
      </c>
      <c r="F5137" s="183">
        <v>0.59077727404940794</v>
      </c>
      <c r="G5137" s="183">
        <v>7.4180119152239658E-6</v>
      </c>
      <c r="H5137" s="183">
        <v>0.73090980008271911</v>
      </c>
      <c r="I5137" s="191"/>
      <c r="J5137" s="191"/>
    </row>
    <row r="5138" spans="2:10">
      <c r="B5138" s="168">
        <v>5134</v>
      </c>
      <c r="C5138" s="181">
        <v>0.21958456535033893</v>
      </c>
      <c r="D5138" s="181">
        <v>5.6344148422887122E-4</v>
      </c>
      <c r="E5138" s="182">
        <v>0.60839628951197</v>
      </c>
      <c r="F5138" s="183">
        <v>0.5314201438570656</v>
      </c>
      <c r="G5138" s="183">
        <v>5.7921462899694052E-6</v>
      </c>
      <c r="H5138" s="183">
        <v>0.49999095891829459</v>
      </c>
      <c r="I5138" s="191"/>
      <c r="J5138" s="191"/>
    </row>
    <row r="5139" spans="2:10">
      <c r="B5139" s="168">
        <v>5135</v>
      </c>
      <c r="C5139" s="181">
        <v>0.19138885037464853</v>
      </c>
      <c r="D5139" s="181">
        <v>1.9699407056596229E-4</v>
      </c>
      <c r="E5139" s="182">
        <v>0.59449446157300212</v>
      </c>
      <c r="F5139" s="183">
        <v>0.47753974820445988</v>
      </c>
      <c r="G5139" s="183">
        <v>0</v>
      </c>
      <c r="H5139" s="183">
        <v>0.21427204870646821</v>
      </c>
      <c r="I5139" s="191"/>
      <c r="J5139" s="191"/>
    </row>
    <row r="5140" spans="2:10">
      <c r="B5140" s="168">
        <v>5136</v>
      </c>
      <c r="C5140" s="181">
        <v>0.17708744642708463</v>
      </c>
      <c r="D5140" s="181">
        <v>2.1835919833724016E-4</v>
      </c>
      <c r="E5140" s="182">
        <v>0.58025155418890229</v>
      </c>
      <c r="F5140" s="183">
        <v>0.43987573946810632</v>
      </c>
      <c r="G5140" s="183">
        <v>1.314241380414112E-5</v>
      </c>
      <c r="H5140" s="183">
        <v>0.11384865264508086</v>
      </c>
      <c r="I5140" s="191"/>
      <c r="J5140" s="191"/>
    </row>
    <row r="5141" spans="2:10">
      <c r="B5141" s="168">
        <v>5137</v>
      </c>
      <c r="C5141" s="181">
        <v>0.16898136373812436</v>
      </c>
      <c r="D5141" s="181">
        <v>2.472085147281767E-4</v>
      </c>
      <c r="E5141" s="182">
        <v>0.57247952955871129</v>
      </c>
      <c r="F5141" s="183">
        <v>0.41177611522631158</v>
      </c>
      <c r="G5141" s="183">
        <v>1.4666662827817292E-5</v>
      </c>
      <c r="H5141" s="183">
        <v>9.5360478512259525E-2</v>
      </c>
      <c r="I5141" s="191"/>
      <c r="J5141" s="191"/>
    </row>
    <row r="5142" spans="2:10">
      <c r="B5142" s="168">
        <v>5138</v>
      </c>
      <c r="C5142" s="181">
        <v>0.16261862025924942</v>
      </c>
      <c r="D5142" s="181">
        <v>2.8239272153699754E-4</v>
      </c>
      <c r="E5142" s="182">
        <v>0.56913914481383288</v>
      </c>
      <c r="F5142" s="183">
        <v>0.38505557769070664</v>
      </c>
      <c r="G5142" s="183">
        <v>9.3419529051085582E-5</v>
      </c>
      <c r="H5142" s="183">
        <v>9.2076493019976141E-2</v>
      </c>
      <c r="I5142" s="191"/>
      <c r="J5142" s="191"/>
    </row>
    <row r="5143" spans="2:10">
      <c r="B5143" s="168">
        <v>5139</v>
      </c>
      <c r="C5143" s="181">
        <v>0.16196527142589273</v>
      </c>
      <c r="D5143" s="181">
        <v>3.1777963360237648E-4</v>
      </c>
      <c r="E5143" s="182">
        <v>0.57585313162640217</v>
      </c>
      <c r="F5143" s="183">
        <v>0.36538988813856221</v>
      </c>
      <c r="G5143" s="183">
        <v>1.0083754096630945E-4</v>
      </c>
      <c r="H5143" s="183">
        <v>9.1681066978185524E-2</v>
      </c>
      <c r="I5143" s="191"/>
      <c r="J5143" s="191"/>
    </row>
    <row r="5144" spans="2:10">
      <c r="B5144" s="168">
        <v>5140</v>
      </c>
      <c r="C5144" s="181">
        <v>0.17549395374295118</v>
      </c>
      <c r="D5144" s="181">
        <v>3.8830057985924559E-4</v>
      </c>
      <c r="E5144" s="182">
        <v>0.60469726527775214</v>
      </c>
      <c r="F5144" s="183">
        <v>0.34677980220265781</v>
      </c>
      <c r="G5144" s="183">
        <v>1.5252651896919446E-4</v>
      </c>
      <c r="H5144" s="183">
        <v>9.1809935469610041E-2</v>
      </c>
      <c r="I5144" s="191"/>
      <c r="J5144" s="191"/>
    </row>
    <row r="5145" spans="2:10">
      <c r="B5145" s="168">
        <v>5141</v>
      </c>
      <c r="C5145" s="181">
        <v>0.19650269284863806</v>
      </c>
      <c r="D5145" s="181">
        <v>3.2839626468125343E-4</v>
      </c>
      <c r="E5145" s="182">
        <v>0.67990504801422835</v>
      </c>
      <c r="F5145" s="183">
        <v>0.32724318871240915</v>
      </c>
      <c r="G5145" s="183">
        <v>2.3453111644297192E-4</v>
      </c>
      <c r="H5145" s="183">
        <v>0.10019141513568805</v>
      </c>
      <c r="I5145" s="191"/>
      <c r="J5145" s="191"/>
    </row>
    <row r="5146" spans="2:10">
      <c r="B5146" s="168">
        <v>5142</v>
      </c>
      <c r="C5146" s="181">
        <v>0.26070408069324447</v>
      </c>
      <c r="D5146" s="181">
        <v>1.6438216468823799E-3</v>
      </c>
      <c r="E5146" s="182">
        <v>0.4931557027454726</v>
      </c>
      <c r="F5146" s="183">
        <v>0.32052968209882976</v>
      </c>
      <c r="G5146" s="183">
        <v>2.2230325205303646E-4</v>
      </c>
      <c r="H5146" s="183">
        <v>0.17950781056843365</v>
      </c>
      <c r="I5146" s="191"/>
      <c r="J5146" s="191"/>
    </row>
    <row r="5147" spans="2:10">
      <c r="B5147" s="168">
        <v>5143</v>
      </c>
      <c r="C5147" s="181">
        <v>0.35622745466166006</v>
      </c>
      <c r="D5147" s="181">
        <v>2.6752784744903733E-3</v>
      </c>
      <c r="E5147" s="182">
        <v>0.61622290151613834</v>
      </c>
      <c r="F5147" s="183">
        <v>0.34912123644938436</v>
      </c>
      <c r="G5147" s="183">
        <v>1.5980904208231394E-4</v>
      </c>
      <c r="H5147" s="183">
        <v>0.26744516407534585</v>
      </c>
      <c r="I5147" s="191"/>
      <c r="J5147" s="191"/>
    </row>
    <row r="5148" spans="2:10">
      <c r="B5148" s="168">
        <v>5144</v>
      </c>
      <c r="C5148" s="181">
        <v>0.4458625528811373</v>
      </c>
      <c r="D5148" s="181">
        <v>2.4992552630392177E-3</v>
      </c>
      <c r="E5148" s="182">
        <v>0.76287333196948814</v>
      </c>
      <c r="F5148" s="183">
        <v>0.39231138303655877</v>
      </c>
      <c r="G5148" s="183">
        <v>1.4558271786133638E-4</v>
      </c>
      <c r="H5148" s="183">
        <v>0.27122715880964354</v>
      </c>
      <c r="I5148" s="191"/>
      <c r="J5148" s="191"/>
    </row>
    <row r="5149" spans="2:10">
      <c r="B5149" s="168">
        <v>5145</v>
      </c>
      <c r="C5149" s="181">
        <v>0.51857276751412906</v>
      </c>
      <c r="D5149" s="181">
        <v>2.1568380962853411E-3</v>
      </c>
      <c r="E5149" s="182">
        <v>0.8776530831534729</v>
      </c>
      <c r="F5149" s="183">
        <v>0.4406163754290352</v>
      </c>
      <c r="G5149" s="183">
        <v>2.2165968024303982E-4</v>
      </c>
      <c r="H5149" s="183">
        <v>0.25586746356377932</v>
      </c>
      <c r="I5149" s="191"/>
      <c r="J5149" s="191"/>
    </row>
    <row r="5150" spans="2:10">
      <c r="B5150" s="168">
        <v>5146</v>
      </c>
      <c r="C5150" s="181">
        <v>0.5724333538024976</v>
      </c>
      <c r="D5150" s="181">
        <v>1.9982095562419838E-3</v>
      </c>
      <c r="E5150" s="182">
        <v>0.94112849029658685</v>
      </c>
      <c r="F5150" s="183">
        <v>0.4904484576082887</v>
      </c>
      <c r="G5150" s="183">
        <v>1.5865738726442526E-4</v>
      </c>
      <c r="H5150" s="183">
        <v>0.24131211586979762</v>
      </c>
      <c r="I5150" s="191"/>
      <c r="J5150" s="191"/>
    </row>
    <row r="5151" spans="2:10">
      <c r="B5151" s="168">
        <v>5147</v>
      </c>
      <c r="C5151" s="181">
        <v>0.61655663558339346</v>
      </c>
      <c r="D5151" s="181">
        <v>1.7283622012800902E-3</v>
      </c>
      <c r="E5151" s="182">
        <v>0.964763287862759</v>
      </c>
      <c r="F5151" s="183">
        <v>0.53692759601730189</v>
      </c>
      <c r="G5151" s="183">
        <v>1.1716394161990762E-4</v>
      </c>
      <c r="H5151" s="183">
        <v>0.22308697106033543</v>
      </c>
      <c r="I5151" s="191"/>
      <c r="J5151" s="191"/>
    </row>
    <row r="5152" spans="2:10">
      <c r="B5152" s="168">
        <v>5148</v>
      </c>
      <c r="C5152" s="181">
        <v>0.64655310460744553</v>
      </c>
      <c r="D5152" s="181">
        <v>1.6035468916982384E-3</v>
      </c>
      <c r="E5152" s="182">
        <v>0.9578345692527388</v>
      </c>
      <c r="F5152" s="183">
        <v>0.57834853177531165</v>
      </c>
      <c r="G5152" s="183">
        <v>1.353194411019168E-4</v>
      </c>
      <c r="H5152" s="183">
        <v>0.21105686364081808</v>
      </c>
      <c r="I5152" s="191"/>
      <c r="J5152" s="191"/>
    </row>
    <row r="5153" spans="2:10">
      <c r="B5153" s="168">
        <v>5149</v>
      </c>
      <c r="C5153" s="181">
        <v>0.64650544282029176</v>
      </c>
      <c r="D5153" s="181">
        <v>1.5617482550572249E-3</v>
      </c>
      <c r="E5153" s="182">
        <v>0.90228099157943198</v>
      </c>
      <c r="F5153" s="183">
        <v>0.61144699195374363</v>
      </c>
      <c r="G5153" s="183">
        <v>1.5411851239392273E-5</v>
      </c>
      <c r="H5153" s="183">
        <v>0.20381897055332929</v>
      </c>
      <c r="I5153" s="191"/>
      <c r="J5153" s="191"/>
    </row>
    <row r="5154" spans="2:10">
      <c r="B5154" s="168">
        <v>5150</v>
      </c>
      <c r="C5154" s="181">
        <v>0.6339061781963764</v>
      </c>
      <c r="D5154" s="181">
        <v>1.5813731427202916E-3</v>
      </c>
      <c r="E5154" s="182">
        <v>0.781493319600012</v>
      </c>
      <c r="F5154" s="183">
        <v>0.63224388977056212</v>
      </c>
      <c r="G5154" s="183">
        <v>1.2702075197301329E-5</v>
      </c>
      <c r="H5154" s="183">
        <v>0.20422533409884103</v>
      </c>
      <c r="I5154" s="191"/>
      <c r="J5154" s="191"/>
    </row>
    <row r="5155" spans="2:10">
      <c r="B5155" s="168">
        <v>5151</v>
      </c>
      <c r="C5155" s="181">
        <v>0.55343271528897453</v>
      </c>
      <c r="D5155" s="181">
        <v>1.7136877744394969E-3</v>
      </c>
      <c r="E5155" s="182">
        <v>0.66624987067685759</v>
      </c>
      <c r="F5155" s="183">
        <v>0.60051703512699706</v>
      </c>
      <c r="G5155" s="183">
        <v>7.6551173189069327E-6</v>
      </c>
      <c r="H5155" s="183">
        <v>0.21621389664535307</v>
      </c>
      <c r="I5155" s="191"/>
      <c r="J5155" s="191"/>
    </row>
    <row r="5156" spans="2:10">
      <c r="B5156" s="168">
        <v>5152</v>
      </c>
      <c r="C5156" s="181">
        <v>0.46268563036824961</v>
      </c>
      <c r="D5156" s="181">
        <v>1.7810184472284313E-3</v>
      </c>
      <c r="E5156" s="182">
        <v>0.58205505836494031</v>
      </c>
      <c r="F5156" s="183">
        <v>0.56829011416991615</v>
      </c>
      <c r="G5156" s="183">
        <v>5.0130856778682621E-6</v>
      </c>
      <c r="H5156" s="183">
        <v>0.24526778757850645</v>
      </c>
      <c r="I5156" s="191"/>
      <c r="J5156" s="191"/>
    </row>
    <row r="5157" spans="2:10">
      <c r="B5157" s="168">
        <v>5153</v>
      </c>
      <c r="C5157" s="181">
        <v>0.41443130527585448</v>
      </c>
      <c r="D5157" s="181">
        <v>1.5067853825765189E-3</v>
      </c>
      <c r="E5157" s="182">
        <v>0.50461503788471085</v>
      </c>
      <c r="F5157" s="183">
        <v>0.5858479406076379</v>
      </c>
      <c r="G5157" s="183">
        <v>6.5034625010182772E-6</v>
      </c>
      <c r="H5157" s="183">
        <v>0.29678281266552303</v>
      </c>
      <c r="I5157" s="191"/>
      <c r="J5157" s="191"/>
    </row>
    <row r="5158" spans="2:10">
      <c r="B5158" s="168">
        <v>5154</v>
      </c>
      <c r="C5158" s="181">
        <v>0.38402850863605076</v>
      </c>
      <c r="D5158" s="181">
        <v>1.5301548024776708E-3</v>
      </c>
      <c r="E5158" s="182">
        <v>0.43138599845836695</v>
      </c>
      <c r="F5158" s="183">
        <v>0.60990783576160712</v>
      </c>
      <c r="G5158" s="183">
        <v>3.6581976568227743E-6</v>
      </c>
      <c r="H5158" s="183">
        <v>0.36980590958618359</v>
      </c>
      <c r="I5158" s="191"/>
      <c r="J5158" s="191"/>
    </row>
    <row r="5159" spans="2:10">
      <c r="B5159" s="168">
        <v>5155</v>
      </c>
      <c r="C5159" s="181">
        <v>0.34312966195341238</v>
      </c>
      <c r="D5159" s="181">
        <v>1.5723513339197461E-3</v>
      </c>
      <c r="E5159" s="182">
        <v>0.37082858282048153</v>
      </c>
      <c r="F5159" s="183">
        <v>0.5948322068079851</v>
      </c>
      <c r="G5159" s="183">
        <v>5.5618153263916764E-5</v>
      </c>
      <c r="H5159" s="183">
        <v>0.47685902060475771</v>
      </c>
      <c r="I5159" s="191"/>
      <c r="J5159" s="191"/>
    </row>
    <row r="5160" spans="2:10">
      <c r="B5160" s="168">
        <v>5156</v>
      </c>
      <c r="C5160" s="181">
        <v>0.28473566803810729</v>
      </c>
      <c r="D5160" s="181">
        <v>1.7125605940891198E-3</v>
      </c>
      <c r="E5160" s="182">
        <v>0.55303519939659851</v>
      </c>
      <c r="F5160" s="183">
        <v>0.54870654512509986</v>
      </c>
      <c r="G5160" s="183">
        <v>8.5696667331126171E-6</v>
      </c>
      <c r="H5160" s="183">
        <v>0.63434293255114915</v>
      </c>
      <c r="I5160" s="191"/>
      <c r="J5160" s="191"/>
    </row>
    <row r="5161" spans="2:10">
      <c r="B5161" s="168">
        <v>5157</v>
      </c>
      <c r="C5161" s="181">
        <v>0.2411762552027451</v>
      </c>
      <c r="D5161" s="181">
        <v>1.8435053781245395E-3</v>
      </c>
      <c r="E5161" s="182">
        <v>0.62791050618406641</v>
      </c>
      <c r="F5161" s="183">
        <v>0.50661578596789614</v>
      </c>
      <c r="G5161" s="183">
        <v>1.6936100263068432E-5</v>
      </c>
      <c r="H5161" s="183">
        <v>0.73145905682200807</v>
      </c>
      <c r="I5161" s="191"/>
      <c r="J5161" s="191"/>
    </row>
    <row r="5162" spans="2:10">
      <c r="B5162" s="168">
        <v>5158</v>
      </c>
      <c r="C5162" s="181">
        <v>0.2027332011687899</v>
      </c>
      <c r="D5162" s="181">
        <v>7.2922739432949965E-4</v>
      </c>
      <c r="E5162" s="182">
        <v>0.60839628951197</v>
      </c>
      <c r="F5162" s="183">
        <v>0.46066322548874505</v>
      </c>
      <c r="G5162" s="183">
        <v>2.5336405993550369E-5</v>
      </c>
      <c r="H5162" s="183">
        <v>0.50035745349862948</v>
      </c>
      <c r="I5162" s="191"/>
      <c r="J5162" s="191"/>
    </row>
    <row r="5163" spans="2:10">
      <c r="B5163" s="168">
        <v>5159</v>
      </c>
      <c r="C5163" s="181">
        <v>0.17620052048002244</v>
      </c>
      <c r="D5163" s="181">
        <v>2.5358701503316443E-4</v>
      </c>
      <c r="E5163" s="182">
        <v>0.59449446157300212</v>
      </c>
      <c r="F5163" s="183">
        <v>0.41904826193256434</v>
      </c>
      <c r="G5163" s="183">
        <v>1.7478055471486648E-5</v>
      </c>
      <c r="H5163" s="183">
        <v>0.21513249506775875</v>
      </c>
      <c r="I5163" s="191"/>
      <c r="J5163" s="191"/>
    </row>
    <row r="5164" spans="2:10">
      <c r="B5164" s="168">
        <v>5160</v>
      </c>
      <c r="C5164" s="181">
        <v>0.16225219939269184</v>
      </c>
      <c r="D5164" s="181">
        <v>2.8046001962796479E-4</v>
      </c>
      <c r="E5164" s="182">
        <v>0.51048770670480803</v>
      </c>
      <c r="F5164" s="183">
        <v>0.38611817982205465</v>
      </c>
      <c r="G5164" s="183">
        <v>2.1678208336727595E-5</v>
      </c>
      <c r="H5164" s="183">
        <v>0.11413258671345555</v>
      </c>
      <c r="I5164" s="191"/>
      <c r="J5164" s="191"/>
    </row>
    <row r="5165" spans="2:10">
      <c r="B5165" s="168">
        <v>5161</v>
      </c>
      <c r="C5165" s="181">
        <v>0.15752607154354337</v>
      </c>
      <c r="D5165" s="181">
        <v>3.2053329641915492E-4</v>
      </c>
      <c r="E5165" s="182">
        <v>0.47620682176096524</v>
      </c>
      <c r="F5165" s="183">
        <v>0.36508226375279845</v>
      </c>
      <c r="G5165" s="183">
        <v>3.1568890890359592E-5</v>
      </c>
      <c r="H5165" s="183">
        <v>9.5458475017374297E-2</v>
      </c>
      <c r="I5165" s="191"/>
      <c r="J5165" s="191"/>
    </row>
    <row r="5166" spans="2:10">
      <c r="B5166" s="168">
        <v>5162</v>
      </c>
      <c r="C5166" s="181">
        <v>0.15349094904173069</v>
      </c>
      <c r="D5166" s="181">
        <v>3.491027345059494E-4</v>
      </c>
      <c r="E5166" s="182">
        <v>0.45879608594362753</v>
      </c>
      <c r="F5166" s="183">
        <v>0.34563570012197159</v>
      </c>
      <c r="G5166" s="183">
        <v>1.2725785737669634E-4</v>
      </c>
      <c r="H5166" s="183">
        <v>9.1867533775496557E-2</v>
      </c>
      <c r="I5166" s="191"/>
      <c r="J5166" s="191"/>
    </row>
    <row r="5167" spans="2:10">
      <c r="B5167" s="168">
        <v>5163</v>
      </c>
      <c r="C5167" s="181">
        <v>0.15248934949939463</v>
      </c>
      <c r="D5167" s="181">
        <v>4.1076288753456283E-4</v>
      </c>
      <c r="E5167" s="182">
        <v>0.45065589943431339</v>
      </c>
      <c r="F5167" s="183">
        <v>0.32818236875465778</v>
      </c>
      <c r="G5167" s="183">
        <v>1.4209388120714421E-4</v>
      </c>
      <c r="H5167" s="183">
        <v>9.1396691881434927E-2</v>
      </c>
      <c r="I5167" s="191"/>
      <c r="J5167" s="191"/>
    </row>
    <row r="5168" spans="2:10">
      <c r="B5168" s="168">
        <v>5164</v>
      </c>
      <c r="C5168" s="181">
        <v>0.16631449271633172</v>
      </c>
      <c r="D5168" s="181">
        <v>6.4295819652645191E-4</v>
      </c>
      <c r="E5168" s="182">
        <v>0.45810896104265797</v>
      </c>
      <c r="F5168" s="183">
        <v>0.30939569959518692</v>
      </c>
      <c r="G5168" s="183">
        <v>2.1349647991624076E-4</v>
      </c>
      <c r="H5168" s="183">
        <v>9.1747662262939525E-2</v>
      </c>
      <c r="I5168" s="191"/>
      <c r="J5168" s="191"/>
    </row>
    <row r="5169" spans="2:10">
      <c r="B5169" s="168">
        <v>5165</v>
      </c>
      <c r="C5169" s="181">
        <v>0.17543877435470942</v>
      </c>
      <c r="D5169" s="181">
        <v>9.3682533688036894E-4</v>
      </c>
      <c r="E5169" s="182">
        <v>0.46785345929701838</v>
      </c>
      <c r="F5169" s="183">
        <v>0.29183221918466806</v>
      </c>
      <c r="G5169" s="183">
        <v>3.2378436482934173E-4</v>
      </c>
      <c r="H5169" s="183">
        <v>9.7155552207660062E-2</v>
      </c>
      <c r="I5169" s="191"/>
      <c r="J5169" s="191"/>
    </row>
    <row r="5170" spans="2:10">
      <c r="B5170" s="168">
        <v>5166</v>
      </c>
      <c r="C5170" s="181">
        <v>0.20238268799527759</v>
      </c>
      <c r="D5170" s="181">
        <v>2.3508962917649832E-3</v>
      </c>
      <c r="E5170" s="182">
        <v>0.17417791459015933</v>
      </c>
      <c r="F5170" s="183">
        <v>0.28737778498238009</v>
      </c>
      <c r="G5170" s="183">
        <v>2.8283287439324315E-4</v>
      </c>
      <c r="H5170" s="183">
        <v>0.13196424600598086</v>
      </c>
      <c r="I5170" s="191"/>
      <c r="J5170" s="191"/>
    </row>
    <row r="5171" spans="2:10">
      <c r="B5171" s="168">
        <v>5167</v>
      </c>
      <c r="C5171" s="181">
        <v>0.24364843493282101</v>
      </c>
      <c r="D5171" s="181">
        <v>3.9629215096960756E-3</v>
      </c>
      <c r="E5171" s="182">
        <v>0.164516622838871</v>
      </c>
      <c r="F5171" s="183">
        <v>0.30007667683473982</v>
      </c>
      <c r="G5171" s="183">
        <v>1.7498378791802317E-4</v>
      </c>
      <c r="H5171" s="183">
        <v>0.20406038948627167</v>
      </c>
      <c r="I5171" s="191"/>
      <c r="J5171" s="191"/>
    </row>
    <row r="5172" spans="2:10">
      <c r="B5172" s="168">
        <v>5168</v>
      </c>
      <c r="C5172" s="181">
        <v>0.29036125401562263</v>
      </c>
      <c r="D5172" s="181">
        <v>4.1700133569005432E-3</v>
      </c>
      <c r="E5172" s="182">
        <v>0.19313579492822655</v>
      </c>
      <c r="F5172" s="183">
        <v>0.329087521533794</v>
      </c>
      <c r="G5172" s="183">
        <v>1.6844645321647877E-4</v>
      </c>
      <c r="H5172" s="183">
        <v>0.27118896575229451</v>
      </c>
      <c r="I5172" s="191"/>
      <c r="J5172" s="191"/>
    </row>
    <row r="5173" spans="2:10">
      <c r="B5173" s="168">
        <v>5169</v>
      </c>
      <c r="C5173" s="181">
        <v>0.33179866697944677</v>
      </c>
      <c r="D5173" s="181">
        <v>4.1899273608187034E-3</v>
      </c>
      <c r="E5173" s="182">
        <v>0.225360840165098</v>
      </c>
      <c r="F5173" s="183">
        <v>0.3584832845637968</v>
      </c>
      <c r="G5173" s="183">
        <v>2.3263427321350817E-4</v>
      </c>
      <c r="H5173" s="183">
        <v>0.30340961683542883</v>
      </c>
      <c r="I5173" s="191"/>
      <c r="J5173" s="191"/>
    </row>
    <row r="5174" spans="2:10">
      <c r="B5174" s="168">
        <v>5170</v>
      </c>
      <c r="C5174" s="181">
        <v>0.37266547865128535</v>
      </c>
      <c r="D5174" s="181">
        <v>4.1776412105307813E-3</v>
      </c>
      <c r="E5174" s="182">
        <v>0.25330566004556926</v>
      </c>
      <c r="F5174" s="183">
        <v>0.3805852503087887</v>
      </c>
      <c r="G5174" s="183">
        <v>1.444310630434477E-4</v>
      </c>
      <c r="H5174" s="183">
        <v>0.3015917860758342</v>
      </c>
      <c r="I5174" s="191"/>
      <c r="J5174" s="191"/>
    </row>
    <row r="5175" spans="2:10">
      <c r="B5175" s="168">
        <v>5171</v>
      </c>
      <c r="C5175" s="181">
        <v>0.4177385882414415</v>
      </c>
      <c r="D5175" s="181">
        <v>4.1029047451213432E-3</v>
      </c>
      <c r="E5175" s="182">
        <v>0.27117209473806109</v>
      </c>
      <c r="F5175" s="183">
        <v>0.41987770663693408</v>
      </c>
      <c r="G5175" s="183">
        <v>1.321693264529861E-4</v>
      </c>
      <c r="H5175" s="183">
        <v>0.28062856069772102</v>
      </c>
      <c r="I5175" s="191"/>
      <c r="J5175" s="191"/>
    </row>
    <row r="5176" spans="2:10">
      <c r="B5176" s="168">
        <v>5172</v>
      </c>
      <c r="C5176" s="181">
        <v>0.45698516296356984</v>
      </c>
      <c r="D5176" s="181">
        <v>3.2520659554486223E-3</v>
      </c>
      <c r="E5176" s="182">
        <v>0.28052446752423638</v>
      </c>
      <c r="F5176" s="183">
        <v>0.47717537723806519</v>
      </c>
      <c r="G5176" s="183">
        <v>1.5422012899550121E-4</v>
      </c>
      <c r="H5176" s="183">
        <v>0.26577842963731879</v>
      </c>
      <c r="I5176" s="191"/>
      <c r="J5176" s="191"/>
    </row>
    <row r="5177" spans="2:10">
      <c r="B5177" s="168">
        <v>5173</v>
      </c>
      <c r="C5177" s="181">
        <v>0.48236898793666716</v>
      </c>
      <c r="D5177" s="181">
        <v>2.1893336919534515E-3</v>
      </c>
      <c r="E5177" s="182">
        <v>0.28293173662063981</v>
      </c>
      <c r="F5177" s="183">
        <v>0.53987659101157071</v>
      </c>
      <c r="G5177" s="183">
        <v>1.0635870965206975E-5</v>
      </c>
      <c r="H5177" s="183">
        <v>0.25699676082299083</v>
      </c>
      <c r="I5177" s="191"/>
      <c r="J5177" s="191"/>
    </row>
    <row r="5178" spans="2:10">
      <c r="B5178" s="168">
        <v>5174</v>
      </c>
      <c r="C5178" s="181">
        <v>0.51119326357858885</v>
      </c>
      <c r="D5178" s="181">
        <v>1.8136289995006045E-3</v>
      </c>
      <c r="E5178" s="182">
        <v>0.28014464752285245</v>
      </c>
      <c r="F5178" s="183">
        <v>0.59503778387985651</v>
      </c>
      <c r="G5178" s="183">
        <v>2.0323320315682116E-7</v>
      </c>
      <c r="H5178" s="183">
        <v>0.25684204806874128</v>
      </c>
      <c r="I5178" s="191"/>
      <c r="J5178" s="191"/>
    </row>
    <row r="5179" spans="2:10">
      <c r="B5179" s="168">
        <v>5175</v>
      </c>
      <c r="C5179" s="181">
        <v>0.53450424882600356</v>
      </c>
      <c r="D5179" s="181">
        <v>1.7208394825291376E-3</v>
      </c>
      <c r="E5179" s="182">
        <v>0.27837977549096843</v>
      </c>
      <c r="F5179" s="183">
        <v>0.66726701055462478</v>
      </c>
      <c r="G5179" s="183">
        <v>0</v>
      </c>
      <c r="H5179" s="183">
        <v>0.26690164070494343</v>
      </c>
      <c r="I5179" s="191"/>
      <c r="J5179" s="191"/>
    </row>
    <row r="5180" spans="2:10">
      <c r="B5180" s="168">
        <v>5176</v>
      </c>
      <c r="C5180" s="181">
        <v>0.5431113692431826</v>
      </c>
      <c r="D5180" s="181">
        <v>1.7098683415991505E-3</v>
      </c>
      <c r="E5180" s="182">
        <v>0.2733000633024355</v>
      </c>
      <c r="F5180" s="183">
        <v>0.75097824933903079</v>
      </c>
      <c r="G5180" s="183">
        <v>0</v>
      </c>
      <c r="H5180" s="183">
        <v>0.28757352273796749</v>
      </c>
      <c r="I5180" s="191"/>
      <c r="J5180" s="191"/>
    </row>
    <row r="5181" spans="2:10">
      <c r="B5181" s="168">
        <v>5177</v>
      </c>
      <c r="C5181" s="181">
        <v>0.52813691956070641</v>
      </c>
      <c r="D5181" s="181">
        <v>1.7944820522549348E-3</v>
      </c>
      <c r="E5181" s="182">
        <v>0.26235710443820254</v>
      </c>
      <c r="F5181" s="183">
        <v>0.80917710804325116</v>
      </c>
      <c r="G5181" s="183">
        <v>8.4680501315342143E-6</v>
      </c>
      <c r="H5181" s="183">
        <v>0.32773056765026853</v>
      </c>
      <c r="I5181" s="191"/>
      <c r="J5181" s="191"/>
    </row>
    <row r="5182" spans="2:10">
      <c r="B5182" s="168">
        <v>5178</v>
      </c>
      <c r="C5182" s="181">
        <v>0.49276206472053874</v>
      </c>
      <c r="D5182" s="181">
        <v>1.8878340055405039E-3</v>
      </c>
      <c r="E5182" s="182">
        <v>0.25089187796470391</v>
      </c>
      <c r="F5182" s="183">
        <v>0.81331543690058072</v>
      </c>
      <c r="G5182" s="183">
        <v>3.0146258468261873E-6</v>
      </c>
      <c r="H5182" s="183">
        <v>0.38793129377702817</v>
      </c>
      <c r="I5182" s="191"/>
      <c r="J5182" s="191"/>
    </row>
    <row r="5183" spans="2:10">
      <c r="B5183" s="168">
        <v>5179</v>
      </c>
      <c r="C5183" s="181">
        <v>0.42618243937861183</v>
      </c>
      <c r="D5183" s="181">
        <v>1.6960261957531476E-3</v>
      </c>
      <c r="E5183" s="182">
        <v>0.23890107518228856</v>
      </c>
      <c r="F5183" s="183">
        <v>0.77485556254219823</v>
      </c>
      <c r="G5183" s="183">
        <v>4.0612768430838136E-5</v>
      </c>
      <c r="H5183" s="183">
        <v>0.498894915198623</v>
      </c>
      <c r="I5183" s="191"/>
      <c r="J5183" s="191"/>
    </row>
    <row r="5184" spans="2:10">
      <c r="B5184" s="168">
        <v>5180</v>
      </c>
      <c r="C5184" s="181">
        <v>0.33271794079865596</v>
      </c>
      <c r="D5184" s="181">
        <v>1.9046250198673004E-3</v>
      </c>
      <c r="E5184" s="182">
        <v>0.45514325704270031</v>
      </c>
      <c r="F5184" s="183">
        <v>0.70071998172250105</v>
      </c>
      <c r="G5184" s="183">
        <v>2.6759038415648125E-6</v>
      </c>
      <c r="H5184" s="183">
        <v>0.66185825189229941</v>
      </c>
      <c r="I5184" s="191"/>
      <c r="J5184" s="191"/>
    </row>
    <row r="5185" spans="2:10">
      <c r="B5185" s="168">
        <v>5181</v>
      </c>
      <c r="C5185" s="181">
        <v>0.27146079769828241</v>
      </c>
      <c r="D5185" s="181">
        <v>2.0361102496717254E-3</v>
      </c>
      <c r="E5185" s="182">
        <v>0.53675334023425403</v>
      </c>
      <c r="F5185" s="183">
        <v>0.62308786690879214</v>
      </c>
      <c r="G5185" s="183">
        <v>9.6874493504751409E-6</v>
      </c>
      <c r="H5185" s="183">
        <v>0.76672977194687342</v>
      </c>
      <c r="I5185" s="191"/>
      <c r="J5185" s="191"/>
    </row>
    <row r="5186" spans="2:10">
      <c r="B5186" s="168">
        <v>5182</v>
      </c>
      <c r="C5186" s="181">
        <v>0.22695714732140029</v>
      </c>
      <c r="D5186" s="181">
        <v>9.0080334095175602E-4</v>
      </c>
      <c r="E5186" s="182">
        <v>0.51908292354097452</v>
      </c>
      <c r="F5186" s="183">
        <v>0.55309375221181689</v>
      </c>
      <c r="G5186" s="183">
        <v>0</v>
      </c>
      <c r="H5186" s="183">
        <v>0.54300428000397638</v>
      </c>
      <c r="I5186" s="191"/>
      <c r="J5186" s="191"/>
    </row>
    <row r="5187" spans="2:10">
      <c r="B5187" s="168">
        <v>5183</v>
      </c>
      <c r="C5187" s="181">
        <v>0.18642190869506031</v>
      </c>
      <c r="D5187" s="181">
        <v>2.8359887883725729E-4</v>
      </c>
      <c r="E5187" s="182">
        <v>0.50487211700092649</v>
      </c>
      <c r="F5187" s="183">
        <v>0.48819579762955939</v>
      </c>
      <c r="G5187" s="183">
        <v>1.5919934247284352E-6</v>
      </c>
      <c r="H5187" s="183">
        <v>0.23762829405196501</v>
      </c>
      <c r="I5187" s="191"/>
      <c r="J5187" s="191"/>
    </row>
    <row r="5188" spans="2:10">
      <c r="B5188" s="168">
        <v>5184</v>
      </c>
      <c r="C5188" s="181">
        <v>0.16169289313825924</v>
      </c>
      <c r="D5188" s="181">
        <v>2.9290964487385646E-4</v>
      </c>
      <c r="E5188" s="182">
        <v>0.49591309226601993</v>
      </c>
      <c r="F5188" s="183">
        <v>0.43238512187397038</v>
      </c>
      <c r="G5188" s="183">
        <v>1.1516548178886547E-6</v>
      </c>
      <c r="H5188" s="183">
        <v>0.12025476621570921</v>
      </c>
      <c r="I5188" s="191"/>
      <c r="J5188" s="191"/>
    </row>
    <row r="5189" spans="2:10">
      <c r="B5189" s="168">
        <v>5185</v>
      </c>
      <c r="C5189" s="181">
        <v>0.14662952069643798</v>
      </c>
      <c r="D5189" s="181">
        <v>3.4716221691959159E-4</v>
      </c>
      <c r="E5189" s="182">
        <v>0.49592329563875143</v>
      </c>
      <c r="F5189" s="183">
        <v>0.38457974761423969</v>
      </c>
      <c r="G5189" s="183">
        <v>1.4971512632552524E-5</v>
      </c>
      <c r="H5189" s="183">
        <v>9.6758803080741917E-2</v>
      </c>
      <c r="I5189" s="191"/>
      <c r="J5189" s="191"/>
    </row>
    <row r="5190" spans="2:10">
      <c r="B5190" s="168">
        <v>5186</v>
      </c>
      <c r="C5190" s="181">
        <v>0.13568011151509685</v>
      </c>
      <c r="D5190" s="181">
        <v>3.8984440179901483E-4</v>
      </c>
      <c r="E5190" s="182">
        <v>0.48723034880219251</v>
      </c>
      <c r="F5190" s="183">
        <v>0.34273524655268933</v>
      </c>
      <c r="G5190" s="183">
        <v>9.490990587423555E-5</v>
      </c>
      <c r="H5190" s="183">
        <v>9.197823189783591E-2</v>
      </c>
      <c r="I5190" s="191"/>
      <c r="J5190" s="191"/>
    </row>
    <row r="5191" spans="2:10">
      <c r="B5191" s="168">
        <v>5187</v>
      </c>
      <c r="C5191" s="181">
        <v>0.12682772558419478</v>
      </c>
      <c r="D5191" s="181">
        <v>4.3202785841373666E-4</v>
      </c>
      <c r="E5191" s="182">
        <v>0.47829221203642397</v>
      </c>
      <c r="F5191" s="183">
        <v>0.31183273424779945</v>
      </c>
      <c r="G5191" s="183">
        <v>1.1570743699728368E-4</v>
      </c>
      <c r="H5191" s="183">
        <v>9.1335388937191245E-2</v>
      </c>
      <c r="I5191" s="191"/>
      <c r="J5191" s="191"/>
    </row>
    <row r="5192" spans="2:10">
      <c r="B5192" s="168">
        <v>5188</v>
      </c>
      <c r="C5192" s="181">
        <v>0.12738759845036321</v>
      </c>
      <c r="D5192" s="181">
        <v>5.0120954820754215E-4</v>
      </c>
      <c r="E5192" s="182">
        <v>0.48282402644373484</v>
      </c>
      <c r="F5192" s="183">
        <v>0.28082079688402745</v>
      </c>
      <c r="G5192" s="183">
        <v>1.7542412652486289E-4</v>
      </c>
      <c r="H5192" s="183">
        <v>9.1688564460575092E-2</v>
      </c>
      <c r="I5192" s="191"/>
      <c r="J5192" s="191"/>
    </row>
    <row r="5193" spans="2:10">
      <c r="B5193" s="168">
        <v>5189</v>
      </c>
      <c r="C5193" s="181">
        <v>0.13101350907804185</v>
      </c>
      <c r="D5193" s="181">
        <v>6.1938416724050026E-4</v>
      </c>
      <c r="E5193" s="182">
        <v>0.48909980418402083</v>
      </c>
      <c r="F5193" s="183">
        <v>0.25395756548619236</v>
      </c>
      <c r="G5193" s="183">
        <v>2.9340100095739718E-4</v>
      </c>
      <c r="H5193" s="183">
        <v>9.6840128713249388E-2</v>
      </c>
      <c r="I5193" s="191"/>
      <c r="J5193" s="191"/>
    </row>
    <row r="5194" spans="2:10">
      <c r="B5194" s="168">
        <v>5190</v>
      </c>
      <c r="C5194" s="181">
        <v>0.14974705727711646</v>
      </c>
      <c r="D5194" s="181">
        <v>1.8247477975938606E-3</v>
      </c>
      <c r="E5194" s="182">
        <v>0.20089955722336514</v>
      </c>
      <c r="F5194" s="183">
        <v>0.2489190138382025</v>
      </c>
      <c r="G5194" s="183">
        <v>3.0671277576416959E-4</v>
      </c>
      <c r="H5194" s="183">
        <v>0.13075697492991833</v>
      </c>
      <c r="I5194" s="191"/>
      <c r="J5194" s="191"/>
    </row>
    <row r="5195" spans="2:10">
      <c r="B5195" s="168">
        <v>5191</v>
      </c>
      <c r="C5195" s="181">
        <v>0.1820430130431033</v>
      </c>
      <c r="D5195" s="181">
        <v>2.0017548706280442E-3</v>
      </c>
      <c r="E5195" s="182">
        <v>0.17439227596624832</v>
      </c>
      <c r="F5195" s="183">
        <v>0.29507401412383133</v>
      </c>
      <c r="G5195" s="183">
        <v>1.5842028186074237E-4</v>
      </c>
      <c r="H5195" s="183">
        <v>0.20264918688921435</v>
      </c>
      <c r="I5195" s="191"/>
      <c r="J5195" s="191"/>
    </row>
    <row r="5196" spans="2:10">
      <c r="B5196" s="168">
        <v>5192</v>
      </c>
      <c r="C5196" s="181">
        <v>0.26670819863826745</v>
      </c>
      <c r="D5196" s="181">
        <v>1.9584910069676163E-3</v>
      </c>
      <c r="E5196" s="182">
        <v>0.19749290008544151</v>
      </c>
      <c r="F5196" s="183">
        <v>0.38422423683692336</v>
      </c>
      <c r="G5196" s="183">
        <v>1.0507156603207666E-4</v>
      </c>
      <c r="H5196" s="183">
        <v>0.27248373685812632</v>
      </c>
      <c r="I5196" s="191"/>
      <c r="J5196" s="191"/>
    </row>
    <row r="5197" spans="2:10">
      <c r="B5197" s="168">
        <v>5193</v>
      </c>
      <c r="C5197" s="181">
        <v>0.35021972352063607</v>
      </c>
      <c r="D5197" s="181">
        <v>1.8801258123475218E-3</v>
      </c>
      <c r="E5197" s="182">
        <v>0.22257521727008378</v>
      </c>
      <c r="F5197" s="183">
        <v>0.48982521053378025</v>
      </c>
      <c r="G5197" s="183">
        <v>1.2505616434249745E-4</v>
      </c>
      <c r="H5197" s="183">
        <v>0.30443165599363259</v>
      </c>
      <c r="I5197" s="191"/>
      <c r="J5197" s="191"/>
    </row>
    <row r="5198" spans="2:10">
      <c r="B5198" s="168">
        <v>5194</v>
      </c>
      <c r="C5198" s="181">
        <v>0.42670653302324013</v>
      </c>
      <c r="D5198" s="181">
        <v>1.6878277395828342E-3</v>
      </c>
      <c r="E5198" s="182">
        <v>0.24465141195005574</v>
      </c>
      <c r="F5198" s="183">
        <v>0.60093504988407331</v>
      </c>
      <c r="G5198" s="183">
        <v>5.9242478720213461E-5</v>
      </c>
      <c r="H5198" s="183">
        <v>0.30336666067162049</v>
      </c>
      <c r="I5198" s="191"/>
      <c r="J5198" s="191"/>
    </row>
    <row r="5199" spans="2:10">
      <c r="B5199" s="168">
        <v>5195</v>
      </c>
      <c r="C5199" s="181">
        <v>0.48489309461545904</v>
      </c>
      <c r="D5199" s="181">
        <v>1.5025451000404452E-3</v>
      </c>
      <c r="E5199" s="182">
        <v>0.26180356764111434</v>
      </c>
      <c r="F5199" s="183">
        <v>0.69116662936998463</v>
      </c>
      <c r="G5199" s="183">
        <v>6.266357097335328E-5</v>
      </c>
      <c r="H5199" s="183">
        <v>0.28082402447389954</v>
      </c>
      <c r="I5199" s="191"/>
      <c r="J5199" s="191"/>
    </row>
    <row r="5200" spans="2:10">
      <c r="B5200" s="168">
        <v>5196</v>
      </c>
      <c r="C5200" s="181">
        <v>0.53382896881369668</v>
      </c>
      <c r="D5200" s="181">
        <v>1.4040788536501501E-3</v>
      </c>
      <c r="E5200" s="182">
        <v>0.26189052072416813</v>
      </c>
      <c r="F5200" s="183">
        <v>0.76432869260532665</v>
      </c>
      <c r="G5200" s="183">
        <v>3.2415695903512943E-5</v>
      </c>
      <c r="H5200" s="183">
        <v>0.26432391805375249</v>
      </c>
      <c r="I5200" s="191"/>
      <c r="J5200" s="191"/>
    </row>
    <row r="5201" spans="2:10">
      <c r="B5201" s="168">
        <v>5197</v>
      </c>
      <c r="C5201" s="181">
        <v>0.56163785708288028</v>
      </c>
      <c r="D5201" s="181">
        <v>1.3559566486443671E-3</v>
      </c>
      <c r="E5201" s="182">
        <v>0.25780280047721549</v>
      </c>
      <c r="F5201" s="183">
        <v>0.82530372090363324</v>
      </c>
      <c r="G5201" s="183">
        <v>4.4033860683977928E-6</v>
      </c>
      <c r="H5201" s="183">
        <v>0.25696562421965558</v>
      </c>
      <c r="I5201" s="191"/>
      <c r="J5201" s="191"/>
    </row>
    <row r="5202" spans="2:10">
      <c r="B5202" s="168">
        <v>5198</v>
      </c>
      <c r="C5202" s="181">
        <v>0.57703282627950103</v>
      </c>
      <c r="D5202" s="181">
        <v>1.3197520652309118E-3</v>
      </c>
      <c r="E5202" s="182">
        <v>0.24970493636382243</v>
      </c>
      <c r="F5202" s="183">
        <v>0.86551146579141613</v>
      </c>
      <c r="G5202" s="183">
        <v>7.113162110488754E-7</v>
      </c>
      <c r="H5202" s="183">
        <v>0.2574350548229144</v>
      </c>
      <c r="I5202" s="191"/>
      <c r="J5202" s="191"/>
    </row>
    <row r="5203" spans="2:10">
      <c r="B5203" s="168">
        <v>5199</v>
      </c>
      <c r="C5203" s="181">
        <v>0.58811374569258978</v>
      </c>
      <c r="D5203" s="181">
        <v>1.2730380548342949E-3</v>
      </c>
      <c r="E5203" s="182">
        <v>0.24204823273102904</v>
      </c>
      <c r="F5203" s="183">
        <v>0.8978557756349177</v>
      </c>
      <c r="G5203" s="183">
        <v>0</v>
      </c>
      <c r="H5203" s="183">
        <v>0.26672037804246745</v>
      </c>
      <c r="I5203" s="191"/>
      <c r="J5203" s="191"/>
    </row>
    <row r="5204" spans="2:10">
      <c r="B5204" s="168">
        <v>5200</v>
      </c>
      <c r="C5204" s="181">
        <v>0.58822108105326731</v>
      </c>
      <c r="D5204" s="181">
        <v>1.2317936610274217E-3</v>
      </c>
      <c r="E5204" s="182">
        <v>0.2372887037372288</v>
      </c>
      <c r="F5204" s="183">
        <v>0.91638112092975887</v>
      </c>
      <c r="G5204" s="183">
        <v>7.2147787120671449E-6</v>
      </c>
      <c r="H5204" s="183">
        <v>0.28777163268440092</v>
      </c>
      <c r="I5204" s="191"/>
      <c r="J5204" s="191"/>
    </row>
    <row r="5205" spans="2:10">
      <c r="B5205" s="168">
        <v>5201</v>
      </c>
      <c r="C5205" s="181">
        <v>0.56659573137499197</v>
      </c>
      <c r="D5205" s="181">
        <v>1.2440303424161312E-3</v>
      </c>
      <c r="E5205" s="182">
        <v>0.23099006980435466</v>
      </c>
      <c r="F5205" s="183">
        <v>0.91259189041718491</v>
      </c>
      <c r="G5205" s="183">
        <v>0</v>
      </c>
      <c r="H5205" s="183">
        <v>0.32670314794587929</v>
      </c>
      <c r="I5205" s="191"/>
      <c r="J5205" s="191"/>
    </row>
    <row r="5206" spans="2:10">
      <c r="B5206" s="168">
        <v>5202</v>
      </c>
      <c r="C5206" s="181">
        <v>0.53071680112608233</v>
      </c>
      <c r="D5206" s="181">
        <v>1.2829412261565337E-3</v>
      </c>
      <c r="E5206" s="182">
        <v>0.22453408616545167</v>
      </c>
      <c r="F5206" s="183">
        <v>0.89327919493495378</v>
      </c>
      <c r="G5206" s="183">
        <v>0</v>
      </c>
      <c r="H5206" s="183">
        <v>0.38751363990509424</v>
      </c>
      <c r="I5206" s="191"/>
      <c r="J5206" s="191"/>
    </row>
    <row r="5207" spans="2:10">
      <c r="B5207" s="168">
        <v>5203</v>
      </c>
      <c r="C5207" s="181">
        <v>0.46396025637905614</v>
      </c>
      <c r="D5207" s="181">
        <v>1.3909221413234739E-3</v>
      </c>
      <c r="E5207" s="182">
        <v>0.21725397828425871</v>
      </c>
      <c r="F5207" s="183">
        <v>0.8504014648202427</v>
      </c>
      <c r="G5207" s="183">
        <v>3.8851414003478985E-5</v>
      </c>
      <c r="H5207" s="183">
        <v>0.50012661924670809</v>
      </c>
      <c r="I5207" s="191"/>
      <c r="J5207" s="191"/>
    </row>
    <row r="5208" spans="2:10">
      <c r="B5208" s="168">
        <v>5204</v>
      </c>
      <c r="C5208" s="181">
        <v>0.36824999705978506</v>
      </c>
      <c r="D5208" s="181">
        <v>1.6040168826122439E-3</v>
      </c>
      <c r="E5208" s="182">
        <v>0.44074713491680495</v>
      </c>
      <c r="F5208" s="183">
        <v>0.77894290221802531</v>
      </c>
      <c r="G5208" s="183">
        <v>1.3548880210454745E-7</v>
      </c>
      <c r="H5208" s="183">
        <v>0.66039915361362378</v>
      </c>
      <c r="I5208" s="191"/>
      <c r="J5208" s="191"/>
    </row>
    <row r="5209" spans="2:10">
      <c r="B5209" s="168">
        <v>5205</v>
      </c>
      <c r="C5209" s="181">
        <v>0.30728368275799717</v>
      </c>
      <c r="D5209" s="181">
        <v>1.6096483584116515E-3</v>
      </c>
      <c r="E5209" s="182">
        <v>0.5256358269117537</v>
      </c>
      <c r="F5209" s="183">
        <v>0.71128846352013864</v>
      </c>
      <c r="G5209" s="183">
        <v>0</v>
      </c>
      <c r="H5209" s="183">
        <v>0.76325623245864793</v>
      </c>
      <c r="I5209" s="191"/>
      <c r="J5209" s="191"/>
    </row>
    <row r="5210" spans="2:10">
      <c r="B5210" s="168">
        <v>5206</v>
      </c>
      <c r="C5210" s="181">
        <v>0.25888809112697164</v>
      </c>
      <c r="D5210" s="181">
        <v>4.9016716078951247E-4</v>
      </c>
      <c r="E5210" s="182">
        <v>0.51323038883432726</v>
      </c>
      <c r="F5210" s="183">
        <v>0.64174194351109093</v>
      </c>
      <c r="G5210" s="183">
        <v>5.419552084181898E-7</v>
      </c>
      <c r="H5210" s="183">
        <v>0.54097537306369836</v>
      </c>
      <c r="I5210" s="191"/>
      <c r="J5210" s="191"/>
    </row>
    <row r="5211" spans="2:10">
      <c r="B5211" s="168">
        <v>5207</v>
      </c>
      <c r="C5211" s="181">
        <v>0.22431404042378619</v>
      </c>
      <c r="D5211" s="181">
        <v>1.6326851160240621E-4</v>
      </c>
      <c r="E5211" s="182">
        <v>0.50704110973970784</v>
      </c>
      <c r="F5211" s="183">
        <v>0.57842868718233842</v>
      </c>
      <c r="G5211" s="183">
        <v>5.758274089443266E-7</v>
      </c>
      <c r="H5211" s="183">
        <v>0.23776042615337098</v>
      </c>
      <c r="I5211" s="191"/>
      <c r="J5211" s="191"/>
    </row>
    <row r="5212" spans="2:10">
      <c r="B5212" s="168">
        <v>5208</v>
      </c>
      <c r="C5212" s="181">
        <v>0.21070359762254992</v>
      </c>
      <c r="D5212" s="181">
        <v>1.9467521960156388E-4</v>
      </c>
      <c r="E5212" s="182">
        <v>0.5620875416809259</v>
      </c>
      <c r="F5212" s="183">
        <v>0.52576048261208741</v>
      </c>
      <c r="G5212" s="183">
        <v>2.7097760420909489E-6</v>
      </c>
      <c r="H5212" s="183">
        <v>0.12016920671079359</v>
      </c>
      <c r="I5212" s="191"/>
      <c r="J5212" s="191"/>
    </row>
    <row r="5213" spans="2:10">
      <c r="B5213" s="168">
        <v>5209</v>
      </c>
      <c r="C5213" s="181">
        <v>0.1999082727529396</v>
      </c>
      <c r="D5213" s="181">
        <v>2.3148783885995568E-4</v>
      </c>
      <c r="E5213" s="182">
        <v>0.57247952955871129</v>
      </c>
      <c r="F5213" s="183">
        <v>0.48370306120911799</v>
      </c>
      <c r="G5213" s="183">
        <v>1.6461889455702529E-5</v>
      </c>
      <c r="H5213" s="183">
        <v>9.6654808589715577E-2</v>
      </c>
      <c r="I5213" s="191"/>
      <c r="J5213" s="191"/>
    </row>
    <row r="5214" spans="2:10">
      <c r="B5214" s="168">
        <v>5210</v>
      </c>
      <c r="C5214" s="181">
        <v>0.19087091294673553</v>
      </c>
      <c r="D5214" s="181">
        <v>2.6148276726242677E-4</v>
      </c>
      <c r="E5214" s="182">
        <v>0.56913914481383288</v>
      </c>
      <c r="F5214" s="183">
        <v>0.44583902594735803</v>
      </c>
      <c r="G5214" s="183">
        <v>6.7507295648590912E-5</v>
      </c>
      <c r="H5214" s="183">
        <v>9.2232176036652569E-2</v>
      </c>
      <c r="I5214" s="191"/>
      <c r="J5214" s="191"/>
    </row>
    <row r="5215" spans="2:10">
      <c r="B5215" s="168">
        <v>5211</v>
      </c>
      <c r="C5215" s="181">
        <v>0.18354745900313707</v>
      </c>
      <c r="D5215" s="181">
        <v>2.9263534501272246E-4</v>
      </c>
      <c r="E5215" s="182">
        <v>0.57585313162640217</v>
      </c>
      <c r="F5215" s="183">
        <v>0.4121404861927066</v>
      </c>
      <c r="G5215" s="183">
        <v>7.9531926835369474E-5</v>
      </c>
      <c r="H5215" s="183">
        <v>9.167392231849672E-2</v>
      </c>
      <c r="I5215" s="191"/>
      <c r="J5215" s="191"/>
    </row>
    <row r="5216" spans="2:10">
      <c r="B5216" s="168">
        <v>5212</v>
      </c>
      <c r="C5216" s="181">
        <v>0.19107110493839732</v>
      </c>
      <c r="D5216" s="181">
        <v>3.2990173396136316E-4</v>
      </c>
      <c r="E5216" s="182">
        <v>0.60469726527775214</v>
      </c>
      <c r="F5216" s="183">
        <v>0.37845463340140345</v>
      </c>
      <c r="G5216" s="183">
        <v>1.1570743699728356E-4</v>
      </c>
      <c r="H5216" s="183">
        <v>9.1777122958446519E-2</v>
      </c>
      <c r="I5216" s="191"/>
      <c r="J5216" s="191"/>
    </row>
    <row r="5217" spans="2:10">
      <c r="B5217" s="168">
        <v>5213</v>
      </c>
      <c r="C5217" s="181">
        <v>0.20786932085725443</v>
      </c>
      <c r="D5217" s="181">
        <v>2.7311442355283351E-4</v>
      </c>
      <c r="E5217" s="182">
        <v>0.68123929605851974</v>
      </c>
      <c r="F5217" s="183">
        <v>0.35207050724720446</v>
      </c>
      <c r="G5217" s="183">
        <v>1.6414468374965945E-4</v>
      </c>
      <c r="H5217" s="183">
        <v>9.9923358088844103E-2</v>
      </c>
      <c r="I5217" s="191"/>
      <c r="J5217" s="191"/>
    </row>
    <row r="5218" spans="2:10">
      <c r="B5218" s="168">
        <v>5214</v>
      </c>
      <c r="C5218" s="181">
        <v>0.27029116609827897</v>
      </c>
      <c r="D5218" s="181">
        <v>1.4456560320243801E-3</v>
      </c>
      <c r="E5218" s="182">
        <v>0.53254943404209698</v>
      </c>
      <c r="F5218" s="183">
        <v>0.34554789116640289</v>
      </c>
      <c r="G5218" s="183">
        <v>1.5242490236761603E-4</v>
      </c>
      <c r="H5218" s="183">
        <v>0.17880410569192112</v>
      </c>
      <c r="I5218" s="191"/>
      <c r="J5218" s="191"/>
    </row>
    <row r="5219" spans="2:10">
      <c r="B5219" s="168">
        <v>5215</v>
      </c>
      <c r="C5219" s="181">
        <v>0.38071890055813018</v>
      </c>
      <c r="D5219" s="181">
        <v>2.2911982441299874E-3</v>
      </c>
      <c r="E5219" s="182">
        <v>0.61622290151613834</v>
      </c>
      <c r="F5219" s="183">
        <v>0.3919532521255068</v>
      </c>
      <c r="G5219" s="183">
        <v>5.1824466804989286E-5</v>
      </c>
      <c r="H5219" s="183">
        <v>0.26656822325279794</v>
      </c>
      <c r="I5219" s="191"/>
      <c r="J5219" s="191"/>
    </row>
    <row r="5220" spans="2:10">
      <c r="B5220" s="168">
        <v>5216</v>
      </c>
      <c r="C5220" s="181">
        <v>0.50649991117707138</v>
      </c>
      <c r="D5220" s="181">
        <v>1.8662033325579943E-3</v>
      </c>
      <c r="E5220" s="182">
        <v>0.76287333196948814</v>
      </c>
      <c r="F5220" s="183">
        <v>0.47613256401150611</v>
      </c>
      <c r="G5220" s="183">
        <v>6.6728235036489649E-5</v>
      </c>
      <c r="H5220" s="183">
        <v>0.27167542005086143</v>
      </c>
      <c r="I5220" s="191"/>
      <c r="J5220" s="191"/>
    </row>
    <row r="5221" spans="2:10">
      <c r="B5221" s="168">
        <v>5217</v>
      </c>
      <c r="C5221" s="181">
        <v>0.62725074339121645</v>
      </c>
      <c r="D5221" s="181">
        <v>1.5719994381968333E-3</v>
      </c>
      <c r="E5221" s="182">
        <v>0.8776530831534729</v>
      </c>
      <c r="F5221" s="183">
        <v>0.57446363190596306</v>
      </c>
      <c r="G5221" s="183">
        <v>1.0151498497683228E-4</v>
      </c>
      <c r="H5221" s="183">
        <v>0.25607165970179968</v>
      </c>
      <c r="I5221" s="191"/>
      <c r="J5221" s="191"/>
    </row>
    <row r="5222" spans="2:10">
      <c r="B5222" s="168">
        <v>5218</v>
      </c>
      <c r="C5222" s="181">
        <v>0.7371066582599427</v>
      </c>
      <c r="D5222" s="181">
        <v>1.4876442364780492E-3</v>
      </c>
      <c r="E5222" s="182">
        <v>0.94112849029658685</v>
      </c>
      <c r="F5222" s="183">
        <v>0.68432756318978472</v>
      </c>
      <c r="G5222" s="183">
        <v>5.4534242847080441E-5</v>
      </c>
      <c r="H5222" s="183">
        <v>0.24098319690708578</v>
      </c>
      <c r="I5222" s="191"/>
      <c r="J5222" s="191"/>
    </row>
    <row r="5223" spans="2:10">
      <c r="B5223" s="168">
        <v>5219</v>
      </c>
      <c r="C5223" s="181">
        <v>0.81342959548437621</v>
      </c>
      <c r="D5223" s="181">
        <v>1.3553907172748647E-3</v>
      </c>
      <c r="E5223" s="182">
        <v>0.964763287862759</v>
      </c>
      <c r="F5223" s="183">
        <v>0.76963487712417711</v>
      </c>
      <c r="G5223" s="183">
        <v>4.2407995058723355E-5</v>
      </c>
      <c r="H5223" s="183">
        <v>0.22448317869261369</v>
      </c>
      <c r="I5223" s="191"/>
      <c r="J5223" s="191"/>
    </row>
    <row r="5224" spans="2:10">
      <c r="B5224" s="168">
        <v>5220</v>
      </c>
      <c r="C5224" s="181">
        <v>0.86578135501703235</v>
      </c>
      <c r="D5224" s="181">
        <v>1.3037619491435796E-3</v>
      </c>
      <c r="E5224" s="182">
        <v>0.9578345692527388</v>
      </c>
      <c r="F5224" s="183">
        <v>0.83388876146382096</v>
      </c>
      <c r="G5224" s="183">
        <v>4.8132396947640508E-5</v>
      </c>
      <c r="H5224" s="183">
        <v>0.21382934442278612</v>
      </c>
      <c r="I5224" s="191"/>
      <c r="J5224" s="191"/>
    </row>
    <row r="5225" spans="2:10">
      <c r="B5225" s="168">
        <v>5221</v>
      </c>
      <c r="C5225" s="181">
        <v>0.88303678266575547</v>
      </c>
      <c r="D5225" s="181">
        <v>1.2724331699873518E-3</v>
      </c>
      <c r="E5225" s="182">
        <v>0.90228099157943198</v>
      </c>
      <c r="F5225" s="183">
        <v>0.87866264099207136</v>
      </c>
      <c r="G5225" s="183">
        <v>2.8113926436693525E-6</v>
      </c>
      <c r="H5225" s="183">
        <v>0.20625415283344425</v>
      </c>
      <c r="I5225" s="191"/>
      <c r="J5225" s="191"/>
    </row>
    <row r="5226" spans="2:10">
      <c r="B5226" s="168">
        <v>5222</v>
      </c>
      <c r="C5226" s="181">
        <v>0.8843778690837909</v>
      </c>
      <c r="D5226" s="181">
        <v>1.2964704337580396E-3</v>
      </c>
      <c r="E5226" s="182">
        <v>0.781493319600012</v>
      </c>
      <c r="F5226" s="183">
        <v>0.9099725840927646</v>
      </c>
      <c r="G5226" s="183">
        <v>6.3341014983875999E-6</v>
      </c>
      <c r="H5226" s="183">
        <v>0.20603258017741527</v>
      </c>
      <c r="I5226" s="191"/>
      <c r="J5226" s="191"/>
    </row>
    <row r="5227" spans="2:10">
      <c r="B5227" s="168">
        <v>5223</v>
      </c>
      <c r="C5227" s="181">
        <v>0.85328484377988822</v>
      </c>
      <c r="D5227" s="181">
        <v>1.5041267437076087E-3</v>
      </c>
      <c r="E5227" s="182">
        <v>0.66624987067685759</v>
      </c>
      <c r="F5227" s="183">
        <v>0.92800024187971542</v>
      </c>
      <c r="G5227" s="183">
        <v>0</v>
      </c>
      <c r="H5227" s="183">
        <v>0.2176156612351671</v>
      </c>
      <c r="I5227" s="191"/>
      <c r="J5227" s="191"/>
    </row>
    <row r="5228" spans="2:10">
      <c r="B5228" s="168">
        <v>5224</v>
      </c>
      <c r="C5228" s="181">
        <v>0.7824099999120766</v>
      </c>
      <c r="D5228" s="181">
        <v>1.5500461166568565E-3</v>
      </c>
      <c r="E5228" s="182">
        <v>0.58205505836494031</v>
      </c>
      <c r="F5228" s="183">
        <v>0.93163388471404984</v>
      </c>
      <c r="G5228" s="183">
        <v>0</v>
      </c>
      <c r="H5228" s="183">
        <v>0.24698559310245746</v>
      </c>
      <c r="I5228" s="191"/>
      <c r="J5228" s="191"/>
    </row>
    <row r="5229" spans="2:10">
      <c r="B5229" s="168">
        <v>5225</v>
      </c>
      <c r="C5229" s="181">
        <v>0.68819359989675788</v>
      </c>
      <c r="D5229" s="181">
        <v>1.1768419715714978E-3</v>
      </c>
      <c r="E5229" s="182">
        <v>0.50461503788471085</v>
      </c>
      <c r="F5229" s="183">
        <v>0.92184172096175931</v>
      </c>
      <c r="G5229" s="183">
        <v>7.6889895194330754E-6</v>
      </c>
      <c r="H5229" s="183">
        <v>0.29694052441272867</v>
      </c>
      <c r="I5229" s="191"/>
      <c r="J5229" s="191"/>
    </row>
    <row r="5230" spans="2:10">
      <c r="B5230" s="168">
        <v>5226</v>
      </c>
      <c r="C5230" s="181">
        <v>0.5842004374457439</v>
      </c>
      <c r="D5230" s="181">
        <v>1.1910652870443671E-3</v>
      </c>
      <c r="E5230" s="182">
        <v>0.43138599845836695</v>
      </c>
      <c r="F5230" s="183">
        <v>0.89618771575810452</v>
      </c>
      <c r="G5230" s="183">
        <v>0</v>
      </c>
      <c r="H5230" s="183">
        <v>0.36999202356079403</v>
      </c>
      <c r="I5230" s="191"/>
      <c r="J5230" s="191"/>
    </row>
    <row r="5231" spans="2:10">
      <c r="B5231" s="168">
        <v>5227</v>
      </c>
      <c r="C5231" s="181">
        <v>0.49994626475710863</v>
      </c>
      <c r="D5231" s="181">
        <v>1.2013567818382445E-3</v>
      </c>
      <c r="E5231" s="182">
        <v>0.37082858282048153</v>
      </c>
      <c r="F5231" s="183">
        <v>0.84936864947241009</v>
      </c>
      <c r="G5231" s="183">
        <v>4.3864499681347235E-5</v>
      </c>
      <c r="H5231" s="183">
        <v>0.47902861559693327</v>
      </c>
      <c r="I5231" s="191"/>
      <c r="J5231" s="191"/>
    </row>
    <row r="5232" spans="2:10">
      <c r="B5232" s="168">
        <v>5228</v>
      </c>
      <c r="C5232" s="181">
        <v>0.41252042504798286</v>
      </c>
      <c r="D5232" s="181">
        <v>1.3320327515832086E-3</v>
      </c>
      <c r="E5232" s="182">
        <v>0.5640214739102235</v>
      </c>
      <c r="F5232" s="183">
        <v>0.79035220561651442</v>
      </c>
      <c r="G5232" s="183">
        <v>8.4680501315342155E-7</v>
      </c>
      <c r="H5232" s="183">
        <v>0.63490083344660453</v>
      </c>
      <c r="I5232" s="191"/>
      <c r="J5232" s="191"/>
    </row>
    <row r="5233" spans="2:10">
      <c r="B5233" s="168">
        <v>5229</v>
      </c>
      <c r="C5233" s="181">
        <v>0.35002572424075945</v>
      </c>
      <c r="D5233" s="181">
        <v>1.4283048243875032E-3</v>
      </c>
      <c r="E5233" s="182">
        <v>0.62791050618406641</v>
      </c>
      <c r="F5233" s="183">
        <v>0.7335821472085623</v>
      </c>
      <c r="G5233" s="183">
        <v>0</v>
      </c>
      <c r="H5233" s="183">
        <v>0.7297600391068686</v>
      </c>
      <c r="I5233" s="191"/>
      <c r="J5233" s="191"/>
    </row>
    <row r="5234" spans="2:10">
      <c r="B5234" s="168">
        <v>5230</v>
      </c>
      <c r="C5234" s="181">
        <v>0.29652985493358375</v>
      </c>
      <c r="D5234" s="181">
        <v>4.5595746065816873E-4</v>
      </c>
      <c r="E5234" s="182">
        <v>0.60839628951197</v>
      </c>
      <c r="F5234" s="183">
        <v>0.66912865004883837</v>
      </c>
      <c r="G5234" s="183">
        <v>6.774440105227386E-7</v>
      </c>
      <c r="H5234" s="183">
        <v>0.49916720611787502</v>
      </c>
      <c r="I5234" s="191"/>
      <c r="J5234" s="191"/>
    </row>
    <row r="5235" spans="2:10">
      <c r="B5235" s="168">
        <v>5231</v>
      </c>
      <c r="C5235" s="181">
        <v>0.25429874309295941</v>
      </c>
      <c r="D5235" s="181">
        <v>1.4839281886148785E-4</v>
      </c>
      <c r="E5235" s="182">
        <v>0.59449446157300212</v>
      </c>
      <c r="F5235" s="183">
        <v>0.60632500973155734</v>
      </c>
      <c r="G5235" s="183">
        <v>7.1131621104887413E-7</v>
      </c>
      <c r="H5235" s="183">
        <v>0.21561762628119829</v>
      </c>
      <c r="I5235" s="191"/>
      <c r="J5235" s="191"/>
    </row>
    <row r="5236" spans="2:10">
      <c r="B5236" s="168">
        <v>5232</v>
      </c>
      <c r="C5236" s="181">
        <v>0.2320115440816673</v>
      </c>
      <c r="D5236" s="181">
        <v>1.6547511970287565E-4</v>
      </c>
      <c r="E5236" s="182">
        <v>0.58025155418890229</v>
      </c>
      <c r="F5236" s="183">
        <v>0.55928416291536664</v>
      </c>
      <c r="G5236" s="183">
        <v>2.709776042090949E-7</v>
      </c>
      <c r="H5236" s="183">
        <v>0.11397919704433357</v>
      </c>
      <c r="I5236" s="191"/>
      <c r="J5236" s="191"/>
    </row>
    <row r="5237" spans="2:10">
      <c r="B5237" s="168">
        <v>5233</v>
      </c>
      <c r="C5237" s="181">
        <v>0.21830209030471726</v>
      </c>
      <c r="D5237" s="181">
        <v>1.9159660285346885E-4</v>
      </c>
      <c r="E5237" s="182">
        <v>0.57247952955871129</v>
      </c>
      <c r="F5237" s="183">
        <v>0.51938886897549075</v>
      </c>
      <c r="G5237" s="183">
        <v>1.947651530252871E-5</v>
      </c>
      <c r="H5237" s="183">
        <v>9.5310201277412201E-2</v>
      </c>
      <c r="I5237" s="191"/>
      <c r="J5237" s="191"/>
    </row>
    <row r="5238" spans="2:10">
      <c r="B5238" s="168">
        <v>5234</v>
      </c>
      <c r="C5238" s="181">
        <v>0.20579562403114565</v>
      </c>
      <c r="D5238" s="181">
        <v>2.1358466470437315E-4</v>
      </c>
      <c r="E5238" s="182">
        <v>0.56913914481383288</v>
      </c>
      <c r="F5238" s="183">
        <v>0.48099891081730289</v>
      </c>
      <c r="G5238" s="183">
        <v>6.7879889854378312E-5</v>
      </c>
      <c r="H5238" s="183">
        <v>9.2068819126236309E-2</v>
      </c>
      <c r="I5238" s="191"/>
      <c r="J5238" s="191"/>
    </row>
    <row r="5239" spans="2:10">
      <c r="B5239" s="168">
        <v>5235</v>
      </c>
      <c r="C5239" s="181">
        <v>0.20043167122223199</v>
      </c>
      <c r="D5239" s="181">
        <v>2.3682969656239872E-4</v>
      </c>
      <c r="E5239" s="182">
        <v>0.57585313162640217</v>
      </c>
      <c r="F5239" s="183">
        <v>0.44912453574936451</v>
      </c>
      <c r="G5239" s="183">
        <v>7.7228617199592012E-5</v>
      </c>
      <c r="H5239" s="183">
        <v>9.1674010524171873E-2</v>
      </c>
      <c r="I5239" s="191"/>
      <c r="J5239" s="191"/>
    </row>
    <row r="5240" spans="2:10">
      <c r="B5240" s="168">
        <v>5236</v>
      </c>
      <c r="C5240" s="181">
        <v>0.20965652377773411</v>
      </c>
      <c r="D5240" s="181">
        <v>2.7245895761484322E-4</v>
      </c>
      <c r="E5240" s="182">
        <v>0.60469726527775214</v>
      </c>
      <c r="F5240" s="183">
        <v>0.41615818547189032</v>
      </c>
      <c r="G5240" s="183">
        <v>1.167913474141201E-4</v>
      </c>
      <c r="H5240" s="183">
        <v>9.1782062476256088E-2</v>
      </c>
      <c r="I5240" s="191"/>
      <c r="J5240" s="191"/>
    </row>
    <row r="5241" spans="2:10">
      <c r="B5241" s="168">
        <v>5237</v>
      </c>
      <c r="C5241" s="181">
        <v>0.22795215820639511</v>
      </c>
      <c r="D5241" s="181">
        <v>2.2151683740848741E-4</v>
      </c>
      <c r="E5241" s="182">
        <v>0.68131681845524572</v>
      </c>
      <c r="F5241" s="183">
        <v>0.38565893243409527</v>
      </c>
      <c r="G5241" s="183">
        <v>1.6583829377596633E-4</v>
      </c>
      <c r="H5241" s="183">
        <v>9.989142763443222E-2</v>
      </c>
      <c r="I5241" s="191"/>
      <c r="J5241" s="191"/>
    </row>
    <row r="5242" spans="2:10">
      <c r="B5242" s="168">
        <v>5238</v>
      </c>
      <c r="C5242" s="181">
        <v>0.29520639736211374</v>
      </c>
      <c r="D5242" s="181">
        <v>1.3606067287284024E-3</v>
      </c>
      <c r="E5242" s="182">
        <v>0.53571189788891649</v>
      </c>
      <c r="F5242" s="183">
        <v>0.37635087286480307</v>
      </c>
      <c r="G5242" s="183">
        <v>1.2918857280668609E-4</v>
      </c>
      <c r="H5242" s="183">
        <v>0.17814009336923542</v>
      </c>
      <c r="I5242" s="191"/>
      <c r="J5242" s="191"/>
    </row>
    <row r="5243" spans="2:10">
      <c r="B5243" s="168">
        <v>5239</v>
      </c>
      <c r="C5243" s="181">
        <v>0.40586059559714982</v>
      </c>
      <c r="D5243" s="181">
        <v>2.1524077161581921E-3</v>
      </c>
      <c r="E5243" s="182">
        <v>0.61622290151613834</v>
      </c>
      <c r="F5243" s="183">
        <v>0.40793513707246987</v>
      </c>
      <c r="G5243" s="183">
        <v>4.7353336335539374E-5</v>
      </c>
      <c r="H5243" s="183">
        <v>0.2676124020354696</v>
      </c>
      <c r="I5243" s="191"/>
      <c r="J5243" s="191"/>
    </row>
    <row r="5244" spans="2:10">
      <c r="B5244" s="168">
        <v>5240</v>
      </c>
      <c r="C5244" s="181">
        <v>0.52116567231524868</v>
      </c>
      <c r="D5244" s="181">
        <v>1.9205237084635228E-3</v>
      </c>
      <c r="E5244" s="182">
        <v>0.76287333196948814</v>
      </c>
      <c r="F5244" s="183">
        <v>0.46230015403973201</v>
      </c>
      <c r="G5244" s="183">
        <v>7.1368726508570478E-5</v>
      </c>
      <c r="H5244" s="183">
        <v>0.27327988128221786</v>
      </c>
      <c r="I5244" s="191"/>
      <c r="J5244" s="191"/>
    </row>
    <row r="5245" spans="2:10">
      <c r="B5245" s="168">
        <v>5241</v>
      </c>
      <c r="C5245" s="181">
        <v>0.62418417234232759</v>
      </c>
      <c r="D5245" s="181">
        <v>1.8069986656962238E-3</v>
      </c>
      <c r="E5245" s="182">
        <v>0.8776530831534729</v>
      </c>
      <c r="F5245" s="183">
        <v>0.52844087942306728</v>
      </c>
      <c r="G5245" s="183">
        <v>1.2363353192039979E-4</v>
      </c>
      <c r="H5245" s="183">
        <v>0.25803273647787167</v>
      </c>
      <c r="I5245" s="191"/>
      <c r="J5245" s="191"/>
    </row>
    <row r="5246" spans="2:10">
      <c r="B5246" s="168">
        <v>5242</v>
      </c>
      <c r="C5246" s="181">
        <v>0.70948730085479694</v>
      </c>
      <c r="D5246" s="181">
        <v>1.8344367802637204E-3</v>
      </c>
      <c r="E5246" s="182">
        <v>0.94112849029658685</v>
      </c>
      <c r="F5246" s="183">
        <v>0.59474560449295211</v>
      </c>
      <c r="G5246" s="183">
        <v>9.7924531721061718E-5</v>
      </c>
      <c r="H5246" s="183">
        <v>0.24252856033607789</v>
      </c>
      <c r="I5246" s="191"/>
      <c r="J5246" s="191"/>
    </row>
    <row r="5247" spans="2:10">
      <c r="B5247" s="168">
        <v>5243</v>
      </c>
      <c r="C5247" s="181">
        <v>0.77049065154362895</v>
      </c>
      <c r="D5247" s="181">
        <v>1.7125645198169752E-3</v>
      </c>
      <c r="E5247" s="182">
        <v>0.964763287862759</v>
      </c>
      <c r="F5247" s="183">
        <v>0.6481419304380025</v>
      </c>
      <c r="G5247" s="183">
        <v>8.8846781980057038E-5</v>
      </c>
      <c r="H5247" s="183">
        <v>0.22536541185567188</v>
      </c>
      <c r="I5247" s="191"/>
      <c r="J5247" s="191"/>
    </row>
    <row r="5248" spans="2:10">
      <c r="B5248" s="168">
        <v>5244</v>
      </c>
      <c r="C5248" s="181">
        <v>0.81043750924965896</v>
      </c>
      <c r="D5248" s="181">
        <v>1.5471130919845011E-3</v>
      </c>
      <c r="E5248" s="182">
        <v>0.9578345692527388</v>
      </c>
      <c r="F5248" s="183">
        <v>0.69693519854218744</v>
      </c>
      <c r="G5248" s="183">
        <v>8.2309447278512622E-5</v>
      </c>
      <c r="H5248" s="183">
        <v>0.21442076347480621</v>
      </c>
      <c r="I5248" s="191"/>
      <c r="J5248" s="191"/>
    </row>
    <row r="5249" spans="2:10">
      <c r="B5249" s="168">
        <v>5245</v>
      </c>
      <c r="C5249" s="181">
        <v>0.81827834212471107</v>
      </c>
      <c r="D5249" s="181">
        <v>1.4169297916529827E-3</v>
      </c>
      <c r="E5249" s="182">
        <v>0.90228099157943198</v>
      </c>
      <c r="F5249" s="183">
        <v>0.74483824173443736</v>
      </c>
      <c r="G5249" s="183">
        <v>1.3548880210454745E-7</v>
      </c>
      <c r="H5249" s="183">
        <v>0.20650245180905</v>
      </c>
      <c r="I5249" s="191"/>
      <c r="J5249" s="191"/>
    </row>
    <row r="5250" spans="2:10">
      <c r="B5250" s="168">
        <v>5246</v>
      </c>
      <c r="C5250" s="181">
        <v>0.80860886519007313</v>
      </c>
      <c r="D5250" s="181">
        <v>1.3887910730594566E-3</v>
      </c>
      <c r="E5250" s="182">
        <v>0.781493319600012</v>
      </c>
      <c r="F5250" s="183">
        <v>0.7737439708050935</v>
      </c>
      <c r="G5250" s="183">
        <v>1.2837563999405891E-5</v>
      </c>
      <c r="H5250" s="183">
        <v>0.20534113588975142</v>
      </c>
      <c r="I5250" s="191"/>
      <c r="J5250" s="191"/>
    </row>
    <row r="5251" spans="2:10">
      <c r="B5251" s="168">
        <v>5247</v>
      </c>
      <c r="C5251" s="181">
        <v>0.75441899078394803</v>
      </c>
      <c r="D5251" s="181">
        <v>1.3806290989326728E-3</v>
      </c>
      <c r="E5251" s="182">
        <v>0.66624987067685759</v>
      </c>
      <c r="F5251" s="183">
        <v>0.78745892293955977</v>
      </c>
      <c r="G5251" s="183">
        <v>0</v>
      </c>
      <c r="H5251" s="183">
        <v>0.21715311067457149</v>
      </c>
      <c r="I5251" s="191"/>
      <c r="J5251" s="191"/>
    </row>
    <row r="5252" spans="2:10">
      <c r="B5252" s="168">
        <v>5248</v>
      </c>
      <c r="C5252" s="181">
        <v>0.67521090339524814</v>
      </c>
      <c r="D5252" s="181">
        <v>1.4204860326539541E-3</v>
      </c>
      <c r="E5252" s="182">
        <v>0.58205505836494031</v>
      </c>
      <c r="F5252" s="183">
        <v>0.8004417200722922</v>
      </c>
      <c r="G5252" s="183">
        <v>7.7906061210114922E-7</v>
      </c>
      <c r="H5252" s="183">
        <v>0.24678439595739282</v>
      </c>
      <c r="I5252" s="191"/>
      <c r="J5252" s="191"/>
    </row>
    <row r="5253" spans="2:10">
      <c r="B5253" s="168">
        <v>5249</v>
      </c>
      <c r="C5253" s="181">
        <v>0.58704007555155613</v>
      </c>
      <c r="D5253" s="181">
        <v>1.2719289694205352E-3</v>
      </c>
      <c r="E5253" s="182">
        <v>0.50461503788471085</v>
      </c>
      <c r="F5253" s="183">
        <v>0.7929722014498124</v>
      </c>
      <c r="G5253" s="183">
        <v>1.4226324220977483E-6</v>
      </c>
      <c r="H5253" s="183">
        <v>0.29635766131120028</v>
      </c>
      <c r="I5253" s="191"/>
      <c r="J5253" s="191"/>
    </row>
    <row r="5254" spans="2:10">
      <c r="B5254" s="168">
        <v>5250</v>
      </c>
      <c r="C5254" s="181">
        <v>0.47919673312525757</v>
      </c>
      <c r="D5254" s="181">
        <v>1.3133321448804457E-3</v>
      </c>
      <c r="E5254" s="182">
        <v>0.43138599845836695</v>
      </c>
      <c r="F5254" s="183">
        <v>0.758457386610354</v>
      </c>
      <c r="G5254" s="183">
        <v>0</v>
      </c>
      <c r="H5254" s="183">
        <v>0.36880980289647985</v>
      </c>
      <c r="I5254" s="191"/>
      <c r="J5254" s="191"/>
    </row>
    <row r="5255" spans="2:10">
      <c r="B5255" s="168">
        <v>5251</v>
      </c>
      <c r="C5255" s="181">
        <v>0.39053964990997014</v>
      </c>
      <c r="D5255" s="181">
        <v>1.3550767959787879E-3</v>
      </c>
      <c r="E5255" s="182">
        <v>0.37082858282048153</v>
      </c>
      <c r="F5255" s="183">
        <v>0.70135898407486408</v>
      </c>
      <c r="G5255" s="183">
        <v>5.0266345580787093E-5</v>
      </c>
      <c r="H5255" s="183">
        <v>0.47839450499813069</v>
      </c>
      <c r="I5255" s="191"/>
      <c r="J5255" s="191"/>
    </row>
    <row r="5256" spans="2:10">
      <c r="B5256" s="168">
        <v>5252</v>
      </c>
      <c r="C5256" s="181">
        <v>0.30988816452350693</v>
      </c>
      <c r="D5256" s="181">
        <v>1.5192318236479454E-3</v>
      </c>
      <c r="E5256" s="182">
        <v>0.56981588631276148</v>
      </c>
      <c r="F5256" s="183">
        <v>0.62224187399135811</v>
      </c>
      <c r="G5256" s="183">
        <v>9.4842161473183218E-7</v>
      </c>
      <c r="H5256" s="183">
        <v>0.63328084801641737</v>
      </c>
      <c r="I5256" s="191"/>
      <c r="J5256" s="191"/>
    </row>
    <row r="5257" spans="2:10">
      <c r="B5257" s="168">
        <v>5253</v>
      </c>
      <c r="C5257" s="181">
        <v>0.25985676801612406</v>
      </c>
      <c r="D5257" s="181">
        <v>1.6321658656468616E-3</v>
      </c>
      <c r="E5257" s="182">
        <v>0.62791050618406641</v>
      </c>
      <c r="F5257" s="183">
        <v>0.55257531048671105</v>
      </c>
      <c r="G5257" s="183">
        <v>0</v>
      </c>
      <c r="H5257" s="183">
        <v>0.731618091654341</v>
      </c>
      <c r="I5257" s="191"/>
      <c r="J5257" s="191"/>
    </row>
    <row r="5258" spans="2:10">
      <c r="B5258" s="168">
        <v>5254</v>
      </c>
      <c r="C5258" s="181">
        <v>0.22096560294410525</v>
      </c>
      <c r="D5258" s="181">
        <v>5.5807837656317045E-4</v>
      </c>
      <c r="E5258" s="182">
        <v>0.60839628951197</v>
      </c>
      <c r="F5258" s="183">
        <v>0.49730072788349527</v>
      </c>
      <c r="G5258" s="183">
        <v>3.1162424484045863E-6</v>
      </c>
      <c r="H5258" s="183">
        <v>0.49914409623098038</v>
      </c>
      <c r="I5258" s="191"/>
      <c r="J5258" s="191"/>
    </row>
    <row r="5259" spans="2:10">
      <c r="B5259" s="168">
        <v>5255</v>
      </c>
      <c r="C5259" s="181">
        <v>0.19435444732174281</v>
      </c>
      <c r="D5259" s="181">
        <v>1.887064320403488E-4</v>
      </c>
      <c r="E5259" s="182">
        <v>0.59449446157300212</v>
      </c>
      <c r="F5259" s="183">
        <v>0.45052175653903648</v>
      </c>
      <c r="G5259" s="183">
        <v>9.8229381525797046E-7</v>
      </c>
      <c r="H5259" s="183">
        <v>0.21477729081384647</v>
      </c>
      <c r="I5259" s="191"/>
      <c r="J5259" s="191"/>
    </row>
    <row r="5260" spans="2:10">
      <c r="B5260" s="168">
        <v>5256</v>
      </c>
      <c r="C5260" s="181">
        <v>0.18048889598790913</v>
      </c>
      <c r="D5260" s="181">
        <v>2.1898715177623977E-4</v>
      </c>
      <c r="E5260" s="182">
        <v>0.58025155418890229</v>
      </c>
      <c r="F5260" s="183">
        <v>0.4158944483261891</v>
      </c>
      <c r="G5260" s="183">
        <v>2.1000764326204852E-6</v>
      </c>
      <c r="H5260" s="183">
        <v>0.11431076217730056</v>
      </c>
      <c r="I5260" s="191"/>
      <c r="J5260" s="191"/>
    </row>
    <row r="5261" spans="2:10">
      <c r="B5261" s="168">
        <v>5257</v>
      </c>
      <c r="C5261" s="181">
        <v>0.17235802403807432</v>
      </c>
      <c r="D5261" s="181">
        <v>2.5044416764814466E-4</v>
      </c>
      <c r="E5261" s="182">
        <v>0.57247952955871129</v>
      </c>
      <c r="F5261" s="183">
        <v>0.39213152464582318</v>
      </c>
      <c r="G5261" s="183">
        <v>1.9137793297267357E-5</v>
      </c>
      <c r="H5261" s="183">
        <v>9.5505224025214788E-2</v>
      </c>
      <c r="I5261" s="191"/>
      <c r="J5261" s="191"/>
    </row>
    <row r="5262" spans="2:10">
      <c r="B5262" s="168">
        <v>5258</v>
      </c>
      <c r="C5262" s="181">
        <v>0.16375332329956832</v>
      </c>
      <c r="D5262" s="181">
        <v>3.0190269001206349E-4</v>
      </c>
      <c r="E5262" s="182">
        <v>0.56913914481383288</v>
      </c>
      <c r="F5262" s="183">
        <v>0.37088486018811329</v>
      </c>
      <c r="G5262" s="183">
        <v>9.7314832111591352E-5</v>
      </c>
      <c r="H5262" s="183">
        <v>9.2113627609223037E-2</v>
      </c>
      <c r="I5262" s="191"/>
      <c r="J5262" s="191"/>
    </row>
    <row r="5263" spans="2:10">
      <c r="B5263" s="168">
        <v>5259</v>
      </c>
      <c r="C5263" s="181">
        <v>0.16072274417462898</v>
      </c>
      <c r="D5263" s="181">
        <v>3.2148911508067719E-4</v>
      </c>
      <c r="E5263" s="182">
        <v>0.57585313162640217</v>
      </c>
      <c r="F5263" s="183">
        <v>0.34854218689393296</v>
      </c>
      <c r="G5263" s="183">
        <v>1.2509003654302364E-4</v>
      </c>
      <c r="H5263" s="183">
        <v>9.1694386035136327E-2</v>
      </c>
      <c r="I5263" s="191"/>
      <c r="J5263" s="191"/>
    </row>
    <row r="5264" spans="2:10">
      <c r="B5264" s="168">
        <v>5260</v>
      </c>
      <c r="C5264" s="181">
        <v>0.16968198703905416</v>
      </c>
      <c r="D5264" s="181">
        <v>3.5557495519125085E-4</v>
      </c>
      <c r="E5264" s="182">
        <v>0.60469726527775214</v>
      </c>
      <c r="F5264" s="183">
        <v>0.31793350879725474</v>
      </c>
      <c r="G5264" s="183">
        <v>1.6380596174439787E-4</v>
      </c>
      <c r="H5264" s="183">
        <v>9.1804202100723958E-2</v>
      </c>
      <c r="I5264" s="191"/>
      <c r="J5264" s="191"/>
    </row>
    <row r="5265" spans="2:10">
      <c r="B5265" s="168">
        <v>5261</v>
      </c>
      <c r="C5265" s="181">
        <v>0.18726303728033442</v>
      </c>
      <c r="D5265" s="181">
        <v>2.9747947607159069E-4</v>
      </c>
      <c r="E5265" s="182">
        <v>0.68165930564596711</v>
      </c>
      <c r="F5265" s="183">
        <v>0.29637918547833703</v>
      </c>
      <c r="G5265" s="183">
        <v>2.416781507539856E-4</v>
      </c>
      <c r="H5265" s="183">
        <v>0.10011370593586263</v>
      </c>
      <c r="I5265" s="191"/>
      <c r="J5265" s="191"/>
    </row>
    <row r="5266" spans="2:10">
      <c r="B5266" s="168">
        <v>5262</v>
      </c>
      <c r="C5266" s="181">
        <v>0.24707695094363721</v>
      </c>
      <c r="D5266" s="181">
        <v>1.6059364520747104E-3</v>
      </c>
      <c r="E5266" s="182">
        <v>0.54292368796946988</v>
      </c>
      <c r="F5266" s="183">
        <v>0.29120538666399542</v>
      </c>
      <c r="G5266" s="183">
        <v>2.4069585693872893E-4</v>
      </c>
      <c r="H5266" s="183">
        <v>0.17826525722230283</v>
      </c>
      <c r="I5266" s="191"/>
      <c r="J5266" s="191"/>
    </row>
    <row r="5267" spans="2:10">
      <c r="B5267" s="168">
        <v>5263</v>
      </c>
      <c r="C5267" s="181">
        <v>0.3406126944609868</v>
      </c>
      <c r="D5267" s="181">
        <v>2.44558351404998E-3</v>
      </c>
      <c r="E5267" s="182">
        <v>0.61622290151613834</v>
      </c>
      <c r="F5267" s="183">
        <v>0.32150357891306786</v>
      </c>
      <c r="G5267" s="183">
        <v>1.1154115633256871E-4</v>
      </c>
      <c r="H5267" s="183">
        <v>0.26547473749770578</v>
      </c>
      <c r="I5267" s="191"/>
      <c r="J5267" s="191"/>
    </row>
    <row r="5268" spans="2:10">
      <c r="B5268" s="168">
        <v>5264</v>
      </c>
      <c r="C5268" s="181">
        <v>0.44085222417136721</v>
      </c>
      <c r="D5268" s="181">
        <v>2.2810512111701704E-3</v>
      </c>
      <c r="E5268" s="182">
        <v>0.76287333196948814</v>
      </c>
      <c r="F5268" s="183">
        <v>0.3743943569490249</v>
      </c>
      <c r="G5268" s="183">
        <v>9.5959944090545792E-5</v>
      </c>
      <c r="H5268" s="183">
        <v>0.27153817202029562</v>
      </c>
      <c r="I5268" s="191"/>
      <c r="J5268" s="191"/>
    </row>
    <row r="5269" spans="2:10">
      <c r="B5269" s="168">
        <v>5265</v>
      </c>
      <c r="C5269" s="181">
        <v>0.53105669743568007</v>
      </c>
      <c r="D5269" s="181">
        <v>2.0709922619213711E-3</v>
      </c>
      <c r="E5269" s="182">
        <v>0.8776530831534729</v>
      </c>
      <c r="F5269" s="183">
        <v>0.43644470881747149</v>
      </c>
      <c r="G5269" s="183">
        <v>1.7593220953275506E-4</v>
      </c>
      <c r="H5269" s="183">
        <v>0.25624172024352887</v>
      </c>
      <c r="I5269" s="191"/>
      <c r="J5269" s="191"/>
    </row>
    <row r="5270" spans="2:10">
      <c r="B5270" s="168">
        <v>5266</v>
      </c>
      <c r="C5270" s="181">
        <v>0.61127187061045629</v>
      </c>
      <c r="D5270" s="181">
        <v>2.0563424046550734E-3</v>
      </c>
      <c r="E5270" s="182">
        <v>0.94112849029658685</v>
      </c>
      <c r="F5270" s="183">
        <v>0.50793619546859736</v>
      </c>
      <c r="G5270" s="183">
        <v>1.3799534494348173E-4</v>
      </c>
      <c r="H5270" s="183">
        <v>0.24032465333626069</v>
      </c>
      <c r="I5270" s="191"/>
      <c r="J5270" s="191"/>
    </row>
    <row r="5271" spans="2:10">
      <c r="B5271" s="168">
        <v>5267</v>
      </c>
      <c r="C5271" s="181">
        <v>0.67424886430933351</v>
      </c>
      <c r="D5271" s="181">
        <v>1.8890701273833435E-3</v>
      </c>
      <c r="E5271" s="182">
        <v>0.964763287862759</v>
      </c>
      <c r="F5271" s="183">
        <v>0.5717237649542859</v>
      </c>
      <c r="G5271" s="183">
        <v>1.2976440021563051E-4</v>
      </c>
      <c r="H5271" s="183">
        <v>0.2232602952120461</v>
      </c>
      <c r="I5271" s="191"/>
      <c r="J5271" s="191"/>
    </row>
    <row r="5272" spans="2:10">
      <c r="B5272" s="168">
        <v>5268</v>
      </c>
      <c r="C5272" s="181">
        <v>0.7237211628835627</v>
      </c>
      <c r="D5272" s="181">
        <v>1.6997266242203715E-3</v>
      </c>
      <c r="E5272" s="182">
        <v>0.9578345692527388</v>
      </c>
      <c r="F5272" s="183">
        <v>0.63191447690426428</v>
      </c>
      <c r="G5272" s="183">
        <v>1.4544722905923183E-4</v>
      </c>
      <c r="H5272" s="183">
        <v>0.21346602524675765</v>
      </c>
      <c r="I5272" s="191"/>
      <c r="J5272" s="191"/>
    </row>
    <row r="5273" spans="2:10">
      <c r="B5273" s="168">
        <v>5269</v>
      </c>
      <c r="C5273" s="181">
        <v>0.74264614351437253</v>
      </c>
      <c r="D5273" s="181">
        <v>1.5422944587129782E-3</v>
      </c>
      <c r="E5273" s="182">
        <v>0.90228099157943198</v>
      </c>
      <c r="F5273" s="183">
        <v>0.6874030830631026</v>
      </c>
      <c r="G5273" s="183">
        <v>1.6326400653597968E-5</v>
      </c>
      <c r="H5273" s="183">
        <v>0.20640269119043181</v>
      </c>
      <c r="I5273" s="191"/>
      <c r="J5273" s="191"/>
    </row>
    <row r="5274" spans="2:10">
      <c r="B5274" s="168">
        <v>5270</v>
      </c>
      <c r="C5274" s="181">
        <v>0.73563043025205321</v>
      </c>
      <c r="D5274" s="181">
        <v>1.5364153674625402E-3</v>
      </c>
      <c r="E5274" s="182">
        <v>0.781493319600012</v>
      </c>
      <c r="F5274" s="183">
        <v>0.72053008890906944</v>
      </c>
      <c r="G5274" s="183">
        <v>7.1809065115410234E-6</v>
      </c>
      <c r="H5274" s="183">
        <v>0.20549946507668296</v>
      </c>
      <c r="I5274" s="191"/>
      <c r="J5274" s="191"/>
    </row>
    <row r="5275" spans="2:10">
      <c r="B5275" s="168">
        <v>5271</v>
      </c>
      <c r="C5275" s="181">
        <v>0.70592407722220341</v>
      </c>
      <c r="D5275" s="181">
        <v>1.505990317835941E-3</v>
      </c>
      <c r="E5275" s="182">
        <v>0.66624987067685759</v>
      </c>
      <c r="F5275" s="183">
        <v>0.7501045036892714</v>
      </c>
      <c r="G5275" s="183">
        <v>0</v>
      </c>
      <c r="H5275" s="183">
        <v>0.21761354429896296</v>
      </c>
      <c r="I5275" s="191"/>
      <c r="J5275" s="191"/>
    </row>
    <row r="5276" spans="2:10">
      <c r="B5276" s="168">
        <v>5272</v>
      </c>
      <c r="C5276" s="181">
        <v>0.65533682064238008</v>
      </c>
      <c r="D5276" s="181">
        <v>1.433505956163248E-3</v>
      </c>
      <c r="E5276" s="182">
        <v>0.58205505836494031</v>
      </c>
      <c r="F5276" s="183">
        <v>0.78155252094271399</v>
      </c>
      <c r="G5276" s="183">
        <v>1.2532714194670666E-6</v>
      </c>
      <c r="H5276" s="183">
        <v>0.24671586014778518</v>
      </c>
      <c r="I5276" s="191"/>
      <c r="J5276" s="191"/>
    </row>
    <row r="5277" spans="2:10">
      <c r="B5277" s="168">
        <v>5273</v>
      </c>
      <c r="C5277" s="181">
        <v>0.58551116849707785</v>
      </c>
      <c r="D5277" s="181">
        <v>1.3450825014573234E-3</v>
      </c>
      <c r="E5277" s="182">
        <v>0.50461503788471085</v>
      </c>
      <c r="F5277" s="183">
        <v>0.79346271806537361</v>
      </c>
      <c r="G5277" s="183">
        <v>5.6905296883909931E-6</v>
      </c>
      <c r="H5277" s="183">
        <v>0.2962436113732046</v>
      </c>
      <c r="I5277" s="191"/>
      <c r="J5277" s="191"/>
    </row>
    <row r="5278" spans="2:10">
      <c r="B5278" s="168">
        <v>5274</v>
      </c>
      <c r="C5278" s="181">
        <v>0.49601620573800725</v>
      </c>
      <c r="D5278" s="181">
        <v>1.3856862203595291E-3</v>
      </c>
      <c r="E5278" s="182">
        <v>0.43138599845836695</v>
      </c>
      <c r="F5278" s="183">
        <v>0.77238001881876839</v>
      </c>
      <c r="G5278" s="183">
        <v>4.5050026699762041E-6</v>
      </c>
      <c r="H5278" s="183">
        <v>0.37039750504955438</v>
      </c>
      <c r="I5278" s="191"/>
      <c r="J5278" s="191"/>
    </row>
    <row r="5279" spans="2:10">
      <c r="B5279" s="168">
        <v>5275</v>
      </c>
      <c r="C5279" s="181">
        <v>0.41347844368811271</v>
      </c>
      <c r="D5279" s="181">
        <v>1.4241298067057722E-3</v>
      </c>
      <c r="E5279" s="182">
        <v>0.37082858282048153</v>
      </c>
      <c r="F5279" s="183">
        <v>0.72345219305710995</v>
      </c>
      <c r="G5279" s="183">
        <v>4.5558109707654114E-5</v>
      </c>
      <c r="H5279" s="183">
        <v>0.47766830767445007</v>
      </c>
      <c r="I5279" s="191"/>
      <c r="J5279" s="191"/>
    </row>
    <row r="5280" spans="2:10">
      <c r="B5280" s="168">
        <v>5276</v>
      </c>
      <c r="C5280" s="181">
        <v>0.34696298148026922</v>
      </c>
      <c r="D5280" s="181">
        <v>1.5637402438511173E-3</v>
      </c>
      <c r="E5280" s="182">
        <v>0.59766187903002899</v>
      </c>
      <c r="F5280" s="183">
        <v>0.66677770057959962</v>
      </c>
      <c r="G5280" s="183">
        <v>1.9984598310420777E-6</v>
      </c>
      <c r="H5280" s="183">
        <v>0.63552674091761541</v>
      </c>
      <c r="I5280" s="191"/>
      <c r="J5280" s="191"/>
    </row>
    <row r="5281" spans="2:10">
      <c r="B5281" s="168">
        <v>5277</v>
      </c>
      <c r="C5281" s="181">
        <v>0.29569350205889233</v>
      </c>
      <c r="D5281" s="181">
        <v>1.6498388048095285E-3</v>
      </c>
      <c r="E5281" s="182">
        <v>0.62791050618406641</v>
      </c>
      <c r="F5281" s="183">
        <v>0.61122448743892555</v>
      </c>
      <c r="G5281" s="183">
        <v>6.9099289073319213E-6</v>
      </c>
      <c r="H5281" s="183">
        <v>0.73256277443542017</v>
      </c>
      <c r="I5281" s="191"/>
      <c r="J5281" s="191"/>
    </row>
    <row r="5282" spans="2:10">
      <c r="B5282" s="168">
        <v>5278</v>
      </c>
      <c r="C5282" s="181">
        <v>0.25418071178946511</v>
      </c>
      <c r="D5282" s="181">
        <v>5.4422908917032154E-4</v>
      </c>
      <c r="E5282" s="182">
        <v>0.60839628951197</v>
      </c>
      <c r="F5282" s="183">
        <v>0.55858924139302613</v>
      </c>
      <c r="G5282" s="183">
        <v>6.6389513031228201E-6</v>
      </c>
      <c r="H5282" s="183">
        <v>0.50232435184926294</v>
      </c>
      <c r="I5282" s="191"/>
      <c r="J5282" s="191"/>
    </row>
    <row r="5283" spans="2:10">
      <c r="B5283" s="168">
        <v>5279</v>
      </c>
      <c r="C5283" s="181">
        <v>0.22409099373958491</v>
      </c>
      <c r="D5283" s="181">
        <v>1.9482649576858975E-4</v>
      </c>
      <c r="E5283" s="182">
        <v>0.59449446157300212</v>
      </c>
      <c r="F5283" s="183">
        <v>0.51681793169883783</v>
      </c>
      <c r="G5283" s="183">
        <v>1.402309101782067E-5</v>
      </c>
      <c r="H5283" s="183">
        <v>0.21509562509553751</v>
      </c>
      <c r="I5283" s="191"/>
      <c r="J5283" s="191"/>
    </row>
    <row r="5284" spans="2:10">
      <c r="B5284" s="168">
        <v>5280</v>
      </c>
      <c r="C5284" s="181">
        <v>0.20392325759634355</v>
      </c>
      <c r="D5284" s="181">
        <v>2.1292262394962519E-4</v>
      </c>
      <c r="E5284" s="182">
        <v>0.58025155418890229</v>
      </c>
      <c r="F5284" s="183">
        <v>0.48042089552516809</v>
      </c>
      <c r="G5284" s="183">
        <v>9.4842161473183048E-6</v>
      </c>
      <c r="H5284" s="183">
        <v>0.11428615279392791</v>
      </c>
      <c r="I5284" s="191"/>
      <c r="J5284" s="191"/>
    </row>
    <row r="5285" spans="2:10">
      <c r="B5285" s="168">
        <v>5281</v>
      </c>
      <c r="C5285" s="181">
        <v>0.19619852412126443</v>
      </c>
      <c r="D5285" s="181">
        <v>2.5121131551707762E-4</v>
      </c>
      <c r="E5285" s="182">
        <v>0.57247952955871129</v>
      </c>
      <c r="F5285" s="183">
        <v>0.44947297906068523</v>
      </c>
      <c r="G5285" s="183">
        <v>2.225403574567194E-5</v>
      </c>
      <c r="H5285" s="183">
        <v>9.5459974513852158E-2</v>
      </c>
      <c r="I5285" s="191"/>
      <c r="J5285" s="191"/>
    </row>
    <row r="5286" spans="2:10">
      <c r="B5286" s="168">
        <v>5282</v>
      </c>
      <c r="C5286" s="181">
        <v>0.1817967910449092</v>
      </c>
      <c r="D5286" s="181">
        <v>2.8225304167769135E-4</v>
      </c>
      <c r="E5286" s="182">
        <v>0.56913914481383288</v>
      </c>
      <c r="F5286" s="183">
        <v>0.41294352270706247</v>
      </c>
      <c r="G5286" s="183">
        <v>9.8466486929479934E-5</v>
      </c>
      <c r="H5286" s="183">
        <v>9.2140353928799795E-2</v>
      </c>
      <c r="I5286" s="191"/>
      <c r="J5286" s="191"/>
    </row>
    <row r="5287" spans="2:10">
      <c r="B5287" s="168">
        <v>5283</v>
      </c>
      <c r="C5287" s="181">
        <v>0.1658977560375309</v>
      </c>
      <c r="D5287" s="181">
        <v>3.0512852729123135E-4</v>
      </c>
      <c r="E5287" s="182">
        <v>0.57585313162640217</v>
      </c>
      <c r="F5287" s="183">
        <v>0.36981460450822357</v>
      </c>
      <c r="G5287" s="183">
        <v>1.2258349370408941E-4</v>
      </c>
      <c r="H5287" s="183">
        <v>9.1727904191701209E-2</v>
      </c>
      <c r="I5287" s="191"/>
      <c r="J5287" s="191"/>
    </row>
    <row r="5288" spans="2:10">
      <c r="B5288" s="168">
        <v>5284</v>
      </c>
      <c r="C5288" s="181">
        <v>0.17531747350533389</v>
      </c>
      <c r="D5288" s="181">
        <v>3.5212263546297419E-4</v>
      </c>
      <c r="E5288" s="182">
        <v>0.60469726527775214</v>
      </c>
      <c r="F5288" s="183">
        <v>0.33786910659955549</v>
      </c>
      <c r="G5288" s="183">
        <v>1.5852189846232058E-4</v>
      </c>
      <c r="H5288" s="183">
        <v>9.181161137743829E-2</v>
      </c>
      <c r="I5288" s="191"/>
      <c r="J5288" s="191"/>
    </row>
    <row r="5289" spans="2:10">
      <c r="B5289" s="168">
        <v>5285</v>
      </c>
      <c r="C5289" s="181">
        <v>0.18560154198765255</v>
      </c>
      <c r="D5289" s="181">
        <v>2.9384048033526963E-4</v>
      </c>
      <c r="E5289" s="182">
        <v>0.68212335556849879</v>
      </c>
      <c r="F5289" s="183">
        <v>0.31276239906753611</v>
      </c>
      <c r="G5289" s="183">
        <v>2.5234789391971938E-4</v>
      </c>
      <c r="H5289" s="183">
        <v>9.9968695805881858E-2</v>
      </c>
      <c r="I5289" s="191"/>
      <c r="J5289" s="191"/>
    </row>
    <row r="5290" spans="2:10">
      <c r="B5290" s="168">
        <v>5286</v>
      </c>
      <c r="C5290" s="181">
        <v>0.25272217756620585</v>
      </c>
      <c r="D5290" s="181">
        <v>1.6750917218442125E-3</v>
      </c>
      <c r="E5290" s="182">
        <v>0.54315494541125686</v>
      </c>
      <c r="F5290" s="183">
        <v>0.30440837845680607</v>
      </c>
      <c r="G5290" s="183">
        <v>2.0526553518838956E-4</v>
      </c>
      <c r="H5290" s="183">
        <v>0.17855139643255677</v>
      </c>
      <c r="I5290" s="191"/>
      <c r="J5290" s="191"/>
    </row>
    <row r="5291" spans="2:10">
      <c r="B5291" s="168">
        <v>5287</v>
      </c>
      <c r="C5291" s="181">
        <v>0.3450112597148427</v>
      </c>
      <c r="D5291" s="181">
        <v>2.429093099079379E-3</v>
      </c>
      <c r="E5291" s="182">
        <v>0.61622290151613834</v>
      </c>
      <c r="F5291" s="183">
        <v>0.32745879813845086</v>
      </c>
      <c r="G5291" s="183">
        <v>1.0659581505575273E-4</v>
      </c>
      <c r="H5291" s="183">
        <v>0.26572550623221625</v>
      </c>
      <c r="I5291" s="191"/>
      <c r="J5291" s="191"/>
    </row>
    <row r="5292" spans="2:10">
      <c r="B5292" s="168">
        <v>5288</v>
      </c>
      <c r="C5292" s="181">
        <v>0.4490224787625674</v>
      </c>
      <c r="D5292" s="181">
        <v>2.1820074996344589E-3</v>
      </c>
      <c r="E5292" s="182">
        <v>0.76287333196948814</v>
      </c>
      <c r="F5292" s="183">
        <v>0.38257272517317353</v>
      </c>
      <c r="G5292" s="183">
        <v>9.6603515900542389E-5</v>
      </c>
      <c r="H5292" s="183">
        <v>0.27068575237544523</v>
      </c>
      <c r="I5292" s="191"/>
      <c r="J5292" s="191"/>
    </row>
    <row r="5293" spans="2:10">
      <c r="B5293" s="168">
        <v>5289</v>
      </c>
      <c r="C5293" s="181">
        <v>0.54246007376805605</v>
      </c>
      <c r="D5293" s="181">
        <v>1.8799864428370467E-3</v>
      </c>
      <c r="E5293" s="182">
        <v>0.8776530831534729</v>
      </c>
      <c r="F5293" s="183">
        <v>0.46266531794133603</v>
      </c>
      <c r="G5293" s="183">
        <v>1.5215392476340694E-4</v>
      </c>
      <c r="H5293" s="183">
        <v>0.25722838892598943</v>
      </c>
      <c r="I5293" s="191"/>
      <c r="J5293" s="191"/>
    </row>
    <row r="5294" spans="2:10">
      <c r="B5294" s="168">
        <v>5290</v>
      </c>
      <c r="C5294" s="181">
        <v>0.61271573067476948</v>
      </c>
      <c r="D5294" s="181">
        <v>1.7521814163211512E-3</v>
      </c>
      <c r="E5294" s="182">
        <v>0.94112849029658685</v>
      </c>
      <c r="F5294" s="183">
        <v>0.54974963415521005</v>
      </c>
      <c r="G5294" s="183">
        <v>7.678827859275234E-5</v>
      </c>
      <c r="H5294" s="183">
        <v>0.24210808388253871</v>
      </c>
      <c r="I5294" s="191"/>
      <c r="J5294" s="191"/>
    </row>
    <row r="5295" spans="2:10">
      <c r="B5295" s="168">
        <v>5291</v>
      </c>
      <c r="C5295" s="181">
        <v>0.65655723336223681</v>
      </c>
      <c r="D5295" s="181">
        <v>1.5434999826871776E-3</v>
      </c>
      <c r="E5295" s="182">
        <v>0.964763287862759</v>
      </c>
      <c r="F5295" s="183">
        <v>0.62302046741600181</v>
      </c>
      <c r="G5295" s="183">
        <v>7.6178578983281825E-5</v>
      </c>
      <c r="H5295" s="183">
        <v>0.22406517199797946</v>
      </c>
      <c r="I5295" s="191"/>
      <c r="J5295" s="191"/>
    </row>
    <row r="5296" spans="2:10">
      <c r="B5296" s="168">
        <v>5292</v>
      </c>
      <c r="C5296" s="181">
        <v>0.69010258966939597</v>
      </c>
      <c r="D5296" s="181">
        <v>1.4522772151603553E-3</v>
      </c>
      <c r="E5296" s="182">
        <v>0.9578345692527388</v>
      </c>
      <c r="F5296" s="183">
        <v>0.69110036756684234</v>
      </c>
      <c r="G5296" s="183">
        <v>6.1037705348098646E-5</v>
      </c>
      <c r="H5296" s="183">
        <v>0.21328485078995682</v>
      </c>
      <c r="I5296" s="191"/>
      <c r="J5296" s="191"/>
    </row>
    <row r="5297" spans="2:10">
      <c r="B5297" s="168">
        <v>5293</v>
      </c>
      <c r="C5297" s="181">
        <v>0.70593345674313213</v>
      </c>
      <c r="D5297" s="181">
        <v>1.4072067611849925E-3</v>
      </c>
      <c r="E5297" s="182">
        <v>0.90228099157943198</v>
      </c>
      <c r="F5297" s="183">
        <v>0.74546576376398721</v>
      </c>
      <c r="G5297" s="183">
        <v>8.7390277357433104E-6</v>
      </c>
      <c r="H5297" s="183">
        <v>0.2052222346396213</v>
      </c>
      <c r="I5297" s="191"/>
      <c r="J5297" s="191"/>
    </row>
    <row r="5298" spans="2:10">
      <c r="B5298" s="168">
        <v>5294</v>
      </c>
      <c r="C5298" s="181">
        <v>0.71173618887340784</v>
      </c>
      <c r="D5298" s="181">
        <v>1.3920061254870555E-3</v>
      </c>
      <c r="E5298" s="182">
        <v>0.781493319600012</v>
      </c>
      <c r="F5298" s="183">
        <v>0.78874737370378201</v>
      </c>
      <c r="G5298" s="183">
        <v>1.1821397983621765E-5</v>
      </c>
      <c r="H5298" s="183">
        <v>0.2036365612170761</v>
      </c>
      <c r="I5298" s="191"/>
      <c r="J5298" s="191"/>
    </row>
    <row r="5299" spans="2:10">
      <c r="B5299" s="168">
        <v>5295</v>
      </c>
      <c r="C5299" s="181">
        <v>0.68520886673804871</v>
      </c>
      <c r="D5299" s="181">
        <v>1.3828524977992922E-3</v>
      </c>
      <c r="E5299" s="182">
        <v>0.66624987067685759</v>
      </c>
      <c r="F5299" s="183">
        <v>0.82460593791945036</v>
      </c>
      <c r="G5299" s="183">
        <v>2.2016930341988892E-6</v>
      </c>
      <c r="H5299" s="183">
        <v>0.21638889670489175</v>
      </c>
      <c r="I5299" s="191"/>
      <c r="J5299" s="191"/>
    </row>
    <row r="5300" spans="2:10">
      <c r="B5300" s="168">
        <v>5296</v>
      </c>
      <c r="C5300" s="181">
        <v>0.63510286416348816</v>
      </c>
      <c r="D5300" s="181">
        <v>1.34708295387301E-3</v>
      </c>
      <c r="E5300" s="182">
        <v>0.58205505836494031</v>
      </c>
      <c r="F5300" s="183">
        <v>0.853316156747849</v>
      </c>
      <c r="G5300" s="183">
        <v>8.4680501315342155E-7</v>
      </c>
      <c r="H5300" s="183">
        <v>0.24612276518793685</v>
      </c>
      <c r="I5300" s="191"/>
      <c r="J5300" s="191"/>
    </row>
    <row r="5301" spans="2:10">
      <c r="B5301" s="168">
        <v>5297</v>
      </c>
      <c r="C5301" s="181">
        <v>0.5732697085992241</v>
      </c>
      <c r="D5301" s="181">
        <v>1.266590514315989E-3</v>
      </c>
      <c r="E5301" s="182">
        <v>0.50461503788471085</v>
      </c>
      <c r="F5301" s="183">
        <v>0.86143884713012786</v>
      </c>
      <c r="G5301" s="183">
        <v>8.5019223320603536E-6</v>
      </c>
      <c r="H5301" s="183">
        <v>0.29695481373210669</v>
      </c>
      <c r="I5301" s="191"/>
      <c r="J5301" s="191"/>
    </row>
    <row r="5302" spans="2:10">
      <c r="B5302" s="168">
        <v>5298</v>
      </c>
      <c r="C5302" s="181">
        <v>0.49433592927173597</v>
      </c>
      <c r="D5302" s="181">
        <v>1.2953442244845186E-3</v>
      </c>
      <c r="E5302" s="182">
        <v>0.43138599845836695</v>
      </c>
      <c r="F5302" s="183">
        <v>0.84593027555222833</v>
      </c>
      <c r="G5302" s="183">
        <v>1.4903768231500221E-6</v>
      </c>
      <c r="H5302" s="183">
        <v>0.36983528207601551</v>
      </c>
      <c r="I5302" s="191"/>
      <c r="J5302" s="191"/>
    </row>
    <row r="5303" spans="2:10">
      <c r="B5303" s="168">
        <v>5299</v>
      </c>
      <c r="C5303" s="181">
        <v>0.40894340547097363</v>
      </c>
      <c r="D5303" s="181">
        <v>1.3295142297907207E-3</v>
      </c>
      <c r="E5303" s="182">
        <v>0.3712198673951172</v>
      </c>
      <c r="F5303" s="183">
        <v>0.79743459947963713</v>
      </c>
      <c r="G5303" s="183">
        <v>3.6581976568227883E-5</v>
      </c>
      <c r="H5303" s="183">
        <v>0.4773372717755337</v>
      </c>
      <c r="I5303" s="191"/>
      <c r="J5303" s="191"/>
    </row>
    <row r="5304" spans="2:10">
      <c r="B5304" s="168">
        <v>5300</v>
      </c>
      <c r="C5304" s="181">
        <v>0.31207854002198648</v>
      </c>
      <c r="D5304" s="181">
        <v>1.4982148808916549E-3</v>
      </c>
      <c r="E5304" s="182">
        <v>0.60904400150160198</v>
      </c>
      <c r="F5304" s="183">
        <v>0.71148714550323411</v>
      </c>
      <c r="G5304" s="183">
        <v>8.1293281262728613E-7</v>
      </c>
      <c r="H5304" s="183">
        <v>0.63186038382346765</v>
      </c>
      <c r="I5304" s="191"/>
      <c r="J5304" s="191"/>
    </row>
    <row r="5305" spans="2:10">
      <c r="B5305" s="168">
        <v>5301</v>
      </c>
      <c r="C5305" s="181">
        <v>0.25548328747363186</v>
      </c>
      <c r="D5305" s="181">
        <v>1.6033035151694075E-3</v>
      </c>
      <c r="E5305" s="182">
        <v>0.62791050618406641</v>
      </c>
      <c r="F5305" s="183">
        <v>0.63544672745813824</v>
      </c>
      <c r="G5305" s="183">
        <v>1.7884521877800293E-5</v>
      </c>
      <c r="H5305" s="183">
        <v>0.72752614217749301</v>
      </c>
      <c r="I5305" s="191"/>
      <c r="J5305" s="191"/>
    </row>
    <row r="5306" spans="2:10">
      <c r="B5306" s="168">
        <v>5302</v>
      </c>
      <c r="C5306" s="181">
        <v>0.21216258301318047</v>
      </c>
      <c r="D5306" s="181">
        <v>5.2879207271402115E-4</v>
      </c>
      <c r="E5306" s="182">
        <v>0.60839628951197</v>
      </c>
      <c r="F5306" s="183">
        <v>0.56251192634886948</v>
      </c>
      <c r="G5306" s="183">
        <v>5.0808300789205298E-6</v>
      </c>
      <c r="H5306" s="183">
        <v>0.49884155076514464</v>
      </c>
      <c r="I5306" s="191"/>
      <c r="J5306" s="191"/>
    </row>
    <row r="5307" spans="2:10">
      <c r="B5307" s="168">
        <v>5303</v>
      </c>
      <c r="C5307" s="181">
        <v>0.17936800146632745</v>
      </c>
      <c r="D5307" s="181">
        <v>1.7733102224651819E-4</v>
      </c>
      <c r="E5307" s="182">
        <v>0.59449446157300212</v>
      </c>
      <c r="F5307" s="183">
        <v>0.48894312182660143</v>
      </c>
      <c r="G5307" s="183">
        <v>7.4518841157501771E-7</v>
      </c>
      <c r="H5307" s="183">
        <v>0.21439694794250977</v>
      </c>
      <c r="I5307" s="191"/>
      <c r="J5307" s="191"/>
    </row>
    <row r="5308" spans="2:10">
      <c r="B5308" s="168">
        <v>5304</v>
      </c>
      <c r="C5308" s="181">
        <v>0.15959944509657303</v>
      </c>
      <c r="D5308" s="181">
        <v>1.9541568753416371E-4</v>
      </c>
      <c r="E5308" s="182">
        <v>0.58025155418890229</v>
      </c>
      <c r="F5308" s="183">
        <v>0.43126036051730221</v>
      </c>
      <c r="G5308" s="183">
        <v>1.5479595640444569E-5</v>
      </c>
      <c r="H5308" s="183">
        <v>0.11396252617172634</v>
      </c>
      <c r="I5308" s="191"/>
      <c r="J5308" s="191"/>
    </row>
    <row r="5309" spans="2:10">
      <c r="B5309" s="168">
        <v>5305</v>
      </c>
      <c r="C5309" s="181">
        <v>0.14777202866331809</v>
      </c>
      <c r="D5309" s="181">
        <v>2.3124081864114515E-4</v>
      </c>
      <c r="E5309" s="182">
        <v>0.57247952955871129</v>
      </c>
      <c r="F5309" s="183">
        <v>0.38421778992891709</v>
      </c>
      <c r="G5309" s="183">
        <v>1.693610026306849E-5</v>
      </c>
      <c r="H5309" s="183">
        <v>9.5374150391910995E-2</v>
      </c>
      <c r="I5309" s="191"/>
      <c r="J5309" s="191"/>
    </row>
    <row r="5310" spans="2:10">
      <c r="B5310" s="168">
        <v>5306</v>
      </c>
      <c r="C5310" s="181">
        <v>0.13769866116581622</v>
      </c>
      <c r="D5310" s="181">
        <v>2.6415922753840937E-4</v>
      </c>
      <c r="E5310" s="182">
        <v>0.56913914481383288</v>
      </c>
      <c r="F5310" s="183">
        <v>0.34239256064049672</v>
      </c>
      <c r="G5310" s="183">
        <v>1.0581675444365167E-4</v>
      </c>
      <c r="H5310" s="183">
        <v>9.2084255119391167E-2</v>
      </c>
      <c r="I5310" s="191"/>
      <c r="J5310" s="191"/>
    </row>
    <row r="5311" spans="2:10">
      <c r="B5311" s="168">
        <v>5307</v>
      </c>
      <c r="C5311" s="181">
        <v>0.13219282086912768</v>
      </c>
      <c r="D5311" s="181">
        <v>2.981611458188736E-4</v>
      </c>
      <c r="E5311" s="182">
        <v>0.57585313162640217</v>
      </c>
      <c r="F5311" s="183">
        <v>0.31102366453076402</v>
      </c>
      <c r="G5311" s="183">
        <v>1.3433714728665883E-4</v>
      </c>
      <c r="H5311" s="183">
        <v>9.1690504985428814E-2</v>
      </c>
      <c r="I5311" s="191"/>
      <c r="J5311" s="191"/>
    </row>
    <row r="5312" spans="2:10">
      <c r="B5312" s="168">
        <v>5308</v>
      </c>
      <c r="C5312" s="181">
        <v>0.13792058589485615</v>
      </c>
      <c r="D5312" s="181">
        <v>3.6482373386666591E-4</v>
      </c>
      <c r="E5312" s="182">
        <v>0.60469726527775214</v>
      </c>
      <c r="F5312" s="183">
        <v>0.27820204216670924</v>
      </c>
      <c r="G5312" s="183">
        <v>2.1359809651781914E-4</v>
      </c>
      <c r="H5312" s="183">
        <v>9.1829605335173092E-2</v>
      </c>
      <c r="I5312" s="191"/>
      <c r="J5312" s="191"/>
    </row>
    <row r="5313" spans="2:10">
      <c r="B5313" s="168">
        <v>5309</v>
      </c>
      <c r="C5313" s="181">
        <v>0.14449034489235571</v>
      </c>
      <c r="D5313" s="181">
        <v>3.1499548765725257E-4</v>
      </c>
      <c r="E5313" s="182">
        <v>0.68238563554383269</v>
      </c>
      <c r="F5313" s="183">
        <v>0.25207482702032252</v>
      </c>
      <c r="G5313" s="183">
        <v>3.5376126229497352E-4</v>
      </c>
      <c r="H5313" s="183">
        <v>0.10020332290183617</v>
      </c>
      <c r="I5313" s="191"/>
      <c r="J5313" s="191"/>
    </row>
    <row r="5314" spans="2:10">
      <c r="B5314" s="168">
        <v>5310</v>
      </c>
      <c r="C5314" s="181">
        <v>0.19419353535430173</v>
      </c>
      <c r="D5314" s="181">
        <v>1.7222162824936502E-3</v>
      </c>
      <c r="E5314" s="182">
        <v>0.55136066159037733</v>
      </c>
      <c r="F5314" s="183">
        <v>0.24250789134291673</v>
      </c>
      <c r="G5314" s="183">
        <v>3.5609844413127684E-4</v>
      </c>
      <c r="H5314" s="183">
        <v>0.17866377046272439</v>
      </c>
      <c r="I5314" s="191"/>
      <c r="J5314" s="191"/>
    </row>
    <row r="5315" spans="2:10">
      <c r="B5315" s="168">
        <v>5311</v>
      </c>
      <c r="C5315" s="181">
        <v>0.28023602934660669</v>
      </c>
      <c r="D5315" s="181">
        <v>2.421243443664128E-3</v>
      </c>
      <c r="E5315" s="182">
        <v>0.61622290151613834</v>
      </c>
      <c r="F5315" s="183">
        <v>0.27324340459763863</v>
      </c>
      <c r="G5315" s="183">
        <v>2.0614621240206928E-4</v>
      </c>
      <c r="H5315" s="183">
        <v>0.26615938994838134</v>
      </c>
      <c r="I5315" s="191"/>
      <c r="J5315" s="191"/>
    </row>
    <row r="5316" spans="2:10">
      <c r="B5316" s="168">
        <v>5312</v>
      </c>
      <c r="C5316" s="181">
        <v>0.37645377784853867</v>
      </c>
      <c r="D5316" s="181">
        <v>2.199032754479642E-3</v>
      </c>
      <c r="E5316" s="182">
        <v>0.76287333196948814</v>
      </c>
      <c r="F5316" s="183">
        <v>0.33682253554961311</v>
      </c>
      <c r="G5316" s="183">
        <v>1.4514237925449666E-4</v>
      </c>
      <c r="H5316" s="183">
        <v>0.27274235589772705</v>
      </c>
      <c r="I5316" s="191"/>
      <c r="J5316" s="191"/>
    </row>
    <row r="5317" spans="2:10">
      <c r="B5317" s="168">
        <v>5313</v>
      </c>
      <c r="C5317" s="181">
        <v>0.47377497189940332</v>
      </c>
      <c r="D5317" s="181">
        <v>1.8693788031532473E-3</v>
      </c>
      <c r="E5317" s="182">
        <v>0.8776530831534729</v>
      </c>
      <c r="F5317" s="183">
        <v>0.41655775586648908</v>
      </c>
      <c r="G5317" s="183">
        <v>1.7142720686277892E-4</v>
      </c>
      <c r="H5317" s="183">
        <v>0.25776600251615533</v>
      </c>
      <c r="I5317" s="191"/>
      <c r="J5317" s="191"/>
    </row>
    <row r="5318" spans="2:10">
      <c r="B5318" s="168">
        <v>5314</v>
      </c>
      <c r="C5318" s="181">
        <v>0.55413528941059353</v>
      </c>
      <c r="D5318" s="181">
        <v>1.7559629798795655E-3</v>
      </c>
      <c r="E5318" s="182">
        <v>0.94112849029658685</v>
      </c>
      <c r="F5318" s="183">
        <v>0.50262594284736906</v>
      </c>
      <c r="G5318" s="183">
        <v>9.6163177293702703E-5</v>
      </c>
      <c r="H5318" s="183">
        <v>0.24156226716458193</v>
      </c>
      <c r="I5318" s="191"/>
      <c r="J5318" s="191"/>
    </row>
    <row r="5319" spans="2:10">
      <c r="B5319" s="168">
        <v>5315</v>
      </c>
      <c r="C5319" s="181">
        <v>0.60514701156413764</v>
      </c>
      <c r="D5319" s="181">
        <v>1.5661037129396248E-3</v>
      </c>
      <c r="E5319" s="182">
        <v>0.964763287862759</v>
      </c>
      <c r="F5319" s="183">
        <v>0.57222041819885772</v>
      </c>
      <c r="G5319" s="183">
        <v>9.4232461863712913E-5</v>
      </c>
      <c r="H5319" s="183">
        <v>0.22420824160310643</v>
      </c>
      <c r="I5319" s="191"/>
      <c r="J5319" s="191"/>
    </row>
    <row r="5320" spans="2:10">
      <c r="B5320" s="168">
        <v>5316</v>
      </c>
      <c r="C5320" s="181">
        <v>0.64805854995320467</v>
      </c>
      <c r="D5320" s="181">
        <v>1.4838631044370579E-3</v>
      </c>
      <c r="E5320" s="182">
        <v>0.9578345692527388</v>
      </c>
      <c r="F5320" s="183">
        <v>0.63734415246310205</v>
      </c>
      <c r="G5320" s="183">
        <v>7.9565799035895502E-5</v>
      </c>
      <c r="H5320" s="183">
        <v>0.21434049631040072</v>
      </c>
      <c r="I5320" s="191"/>
      <c r="J5320" s="191"/>
    </row>
    <row r="5321" spans="2:10">
      <c r="B5321" s="168">
        <v>5317</v>
      </c>
      <c r="C5321" s="181">
        <v>0.65934378313636799</v>
      </c>
      <c r="D5321" s="181">
        <v>1.4448287858917293E-3</v>
      </c>
      <c r="E5321" s="182">
        <v>0.90228099157943198</v>
      </c>
      <c r="F5321" s="183">
        <v>0.68877106867636229</v>
      </c>
      <c r="G5321" s="183">
        <v>5.1147022794466657E-6</v>
      </c>
      <c r="H5321" s="183">
        <v>0.20581056649301033</v>
      </c>
      <c r="I5321" s="191"/>
      <c r="J5321" s="191"/>
    </row>
    <row r="5322" spans="2:10">
      <c r="B5322" s="168">
        <v>5318</v>
      </c>
      <c r="C5322" s="181">
        <v>0.65311458498343578</v>
      </c>
      <c r="D5322" s="181">
        <v>1.4330279453572332E-3</v>
      </c>
      <c r="E5322" s="182">
        <v>0.781493319600012</v>
      </c>
      <c r="F5322" s="183">
        <v>0.72272841558823941</v>
      </c>
      <c r="G5322" s="183">
        <v>1.544572343991843E-5</v>
      </c>
      <c r="H5322" s="183">
        <v>0.20439204282491377</v>
      </c>
      <c r="I5322" s="191"/>
      <c r="J5322" s="191"/>
    </row>
    <row r="5323" spans="2:10">
      <c r="B5323" s="168">
        <v>5319</v>
      </c>
      <c r="C5323" s="181">
        <v>0.62983700013602384</v>
      </c>
      <c r="D5323" s="181">
        <v>1.4224909349419446E-3</v>
      </c>
      <c r="E5323" s="182">
        <v>0.66624987067685759</v>
      </c>
      <c r="F5323" s="183">
        <v>0.75541627323003069</v>
      </c>
      <c r="G5323" s="183">
        <v>1.0026171355736526E-5</v>
      </c>
      <c r="H5323" s="183">
        <v>0.21658241995621649</v>
      </c>
      <c r="I5323" s="191"/>
      <c r="J5323" s="191"/>
    </row>
    <row r="5324" spans="2:10">
      <c r="B5324" s="168">
        <v>5320</v>
      </c>
      <c r="C5324" s="181">
        <v>0.56963594693639086</v>
      </c>
      <c r="D5324" s="181">
        <v>1.3904564066301499E-3</v>
      </c>
      <c r="E5324" s="182">
        <v>0.58205505836494031</v>
      </c>
      <c r="F5324" s="183">
        <v>0.77830307245500874</v>
      </c>
      <c r="G5324" s="183">
        <v>0</v>
      </c>
      <c r="H5324" s="183">
        <v>0.24619959233101055</v>
      </c>
      <c r="I5324" s="191"/>
      <c r="J5324" s="191"/>
    </row>
    <row r="5325" spans="2:10">
      <c r="B5325" s="168">
        <v>5321</v>
      </c>
      <c r="C5325" s="181">
        <v>0.49359727074906407</v>
      </c>
      <c r="D5325" s="181">
        <v>1.3110792456392524E-3</v>
      </c>
      <c r="E5325" s="182">
        <v>0.50461503788471085</v>
      </c>
      <c r="F5325" s="183">
        <v>0.77834802843383177</v>
      </c>
      <c r="G5325" s="183">
        <v>1.7613544273591167E-6</v>
      </c>
      <c r="H5325" s="183">
        <v>0.296708631692705</v>
      </c>
      <c r="I5325" s="191"/>
      <c r="J5325" s="191"/>
    </row>
    <row r="5326" spans="2:10">
      <c r="B5326" s="168">
        <v>5322</v>
      </c>
      <c r="C5326" s="181">
        <v>0.41164059277759701</v>
      </c>
      <c r="D5326" s="181">
        <v>1.3504273059122189E-3</v>
      </c>
      <c r="E5326" s="182">
        <v>0.43138599845836695</v>
      </c>
      <c r="F5326" s="183">
        <v>0.74144089359247589</v>
      </c>
      <c r="G5326" s="183">
        <v>1.3548880210454742E-6</v>
      </c>
      <c r="H5326" s="183">
        <v>0.36846412485548635</v>
      </c>
      <c r="I5326" s="191"/>
      <c r="J5326" s="191"/>
    </row>
    <row r="5327" spans="2:10">
      <c r="B5327" s="168">
        <v>5323</v>
      </c>
      <c r="C5327" s="181">
        <v>0.34347824387997139</v>
      </c>
      <c r="D5327" s="181">
        <v>1.3964370433938941E-3</v>
      </c>
      <c r="E5327" s="182">
        <v>0.37128363983252494</v>
      </c>
      <c r="F5327" s="183">
        <v>0.67559534695966295</v>
      </c>
      <c r="G5327" s="183">
        <v>4.3864499681347276E-5</v>
      </c>
      <c r="H5327" s="183">
        <v>0.47569655801168237</v>
      </c>
      <c r="I5327" s="191"/>
      <c r="J5327" s="191"/>
    </row>
    <row r="5328" spans="2:10">
      <c r="B5328" s="168">
        <v>5324</v>
      </c>
      <c r="C5328" s="181">
        <v>0.28254265666762635</v>
      </c>
      <c r="D5328" s="181">
        <v>1.5697260221573654E-3</v>
      </c>
      <c r="E5328" s="182">
        <v>0.61204641632459811</v>
      </c>
      <c r="F5328" s="183">
        <v>0.60052865335158556</v>
      </c>
      <c r="G5328" s="183">
        <v>6.774440105227387E-8</v>
      </c>
      <c r="H5328" s="183">
        <v>0.63360932595075359</v>
      </c>
      <c r="I5328" s="191"/>
      <c r="J5328" s="191"/>
    </row>
    <row r="5329" spans="2:10">
      <c r="B5329" s="168">
        <v>5325</v>
      </c>
      <c r="C5329" s="181">
        <v>0.23785540236889954</v>
      </c>
      <c r="D5329" s="181">
        <v>1.7512845564231284E-3</v>
      </c>
      <c r="E5329" s="182">
        <v>0.62791050618406641</v>
      </c>
      <c r="F5329" s="183">
        <v>0.54460834568444982</v>
      </c>
      <c r="G5329" s="183">
        <v>7.8922227225899047E-6</v>
      </c>
      <c r="H5329" s="183">
        <v>0.7295973878418538</v>
      </c>
      <c r="I5329" s="191"/>
      <c r="J5329" s="191"/>
    </row>
    <row r="5330" spans="2:10">
      <c r="B5330" s="168">
        <v>5326</v>
      </c>
      <c r="C5330" s="181">
        <v>0.1990021463493494</v>
      </c>
      <c r="D5330" s="181">
        <v>6.2081015167374037E-4</v>
      </c>
      <c r="E5330" s="182">
        <v>0.60839628951197</v>
      </c>
      <c r="F5330" s="183">
        <v>0.49116823592566877</v>
      </c>
      <c r="G5330" s="183">
        <v>4.6066192715546145E-6</v>
      </c>
      <c r="H5330" s="183">
        <v>0.50015969637489666</v>
      </c>
      <c r="I5330" s="191"/>
      <c r="J5330" s="191"/>
    </row>
    <row r="5331" spans="2:10">
      <c r="B5331" s="168">
        <v>5327</v>
      </c>
      <c r="C5331" s="181">
        <v>0.17220183863337427</v>
      </c>
      <c r="D5331" s="181">
        <v>2.4891877768944706E-4</v>
      </c>
      <c r="E5331" s="182">
        <v>0.59449446157300212</v>
      </c>
      <c r="F5331" s="183">
        <v>0.4375430275086819</v>
      </c>
      <c r="G5331" s="183">
        <v>1.3447263608876344E-5</v>
      </c>
      <c r="H5331" s="183">
        <v>0.21584255075288386</v>
      </c>
      <c r="I5331" s="191"/>
      <c r="J5331" s="191"/>
    </row>
    <row r="5332" spans="2:10">
      <c r="B5332" s="168">
        <v>5328</v>
      </c>
      <c r="C5332" s="181">
        <v>0.16030488857650893</v>
      </c>
      <c r="D5332" s="181">
        <v>3.1314451303594555E-4</v>
      </c>
      <c r="E5332" s="182">
        <v>0.51048770670480803</v>
      </c>
      <c r="F5332" s="183">
        <v>0.39995124482726241</v>
      </c>
      <c r="G5332" s="183">
        <v>1.2363353192039971E-5</v>
      </c>
      <c r="H5332" s="183">
        <v>0.11443910143467412</v>
      </c>
      <c r="I5332" s="191"/>
      <c r="J5332" s="191"/>
    </row>
    <row r="5333" spans="2:10">
      <c r="B5333" s="168">
        <v>5329</v>
      </c>
      <c r="C5333" s="181">
        <v>0.1552822256639895</v>
      </c>
      <c r="D5333" s="181">
        <v>4.3838979992771442E-4</v>
      </c>
      <c r="E5333" s="182">
        <v>0.47620682176096524</v>
      </c>
      <c r="F5333" s="183">
        <v>0.37179804574567421</v>
      </c>
      <c r="G5333" s="183">
        <v>1.0544416023786412E-4</v>
      </c>
      <c r="H5333" s="183">
        <v>9.5548444806048488E-2</v>
      </c>
      <c r="I5333" s="191"/>
      <c r="J5333" s="191"/>
    </row>
    <row r="5334" spans="2:10">
      <c r="B5334" s="168">
        <v>5330</v>
      </c>
      <c r="C5334" s="181">
        <v>0.14601379827424615</v>
      </c>
      <c r="D5334" s="181">
        <v>6.2312039466424292E-4</v>
      </c>
      <c r="E5334" s="182">
        <v>0.45879608594362753</v>
      </c>
      <c r="F5334" s="183">
        <v>0.34232440268794062</v>
      </c>
      <c r="G5334" s="183">
        <v>4.1957494791725774E-4</v>
      </c>
      <c r="H5334" s="183">
        <v>9.1901669371787689E-2</v>
      </c>
      <c r="I5334" s="191"/>
      <c r="J5334" s="191"/>
    </row>
    <row r="5335" spans="2:10">
      <c r="B5335" s="168">
        <v>5331</v>
      </c>
      <c r="C5335" s="181">
        <v>0.13873937487618632</v>
      </c>
      <c r="D5335" s="181">
        <v>8.8212049055257623E-4</v>
      </c>
      <c r="E5335" s="182">
        <v>0.45065589943431339</v>
      </c>
      <c r="F5335" s="183">
        <v>0.30821077858894347</v>
      </c>
      <c r="G5335" s="183">
        <v>6.0150253694313911E-4</v>
      </c>
      <c r="H5335" s="183">
        <v>9.1439295222542419E-2</v>
      </c>
      <c r="I5335" s="191"/>
      <c r="J5335" s="191"/>
    </row>
    <row r="5336" spans="2:10">
      <c r="B5336" s="168">
        <v>5332</v>
      </c>
      <c r="C5336" s="181">
        <v>0.14993812413692445</v>
      </c>
      <c r="D5336" s="181">
        <v>1.2505600094213623E-3</v>
      </c>
      <c r="E5336" s="182">
        <v>0.45810896104265797</v>
      </c>
      <c r="F5336" s="183">
        <v>0.27643776132601994</v>
      </c>
      <c r="G5336" s="183">
        <v>8.2309447278512595E-4</v>
      </c>
      <c r="H5336" s="183">
        <v>9.1814169342018276E-2</v>
      </c>
      <c r="I5336" s="191"/>
      <c r="J5336" s="191"/>
    </row>
    <row r="5337" spans="2:10">
      <c r="B5337" s="168">
        <v>5333</v>
      </c>
      <c r="C5337" s="181">
        <v>0.14984269644421436</v>
      </c>
      <c r="D5337" s="181">
        <v>1.4132972303186806E-3</v>
      </c>
      <c r="E5337" s="182">
        <v>0.47087277303479724</v>
      </c>
      <c r="F5337" s="183">
        <v>0.25285424785561905</v>
      </c>
      <c r="G5337" s="183">
        <v>1.1275039389135172E-3</v>
      </c>
      <c r="H5337" s="183">
        <v>9.689516905455596E-2</v>
      </c>
      <c r="I5337" s="191"/>
      <c r="J5337" s="191"/>
    </row>
    <row r="5338" spans="2:10">
      <c r="B5338" s="168">
        <v>5334</v>
      </c>
      <c r="C5338" s="181">
        <v>0.17625237210037978</v>
      </c>
      <c r="D5338" s="181">
        <v>3.4179818023754986E-3</v>
      </c>
      <c r="E5338" s="182">
        <v>0.23514720930087263</v>
      </c>
      <c r="F5338" s="183">
        <v>0.24080242560949092</v>
      </c>
      <c r="G5338" s="183">
        <v>1.4006493639562858E-3</v>
      </c>
      <c r="H5338" s="183">
        <v>0.1305906190265462</v>
      </c>
      <c r="I5338" s="191"/>
      <c r="J5338" s="191"/>
    </row>
    <row r="5339" spans="2:10">
      <c r="B5339" s="168">
        <v>5335</v>
      </c>
      <c r="C5339" s="181">
        <v>0.20845460434779864</v>
      </c>
      <c r="D5339" s="181">
        <v>4.2099109415159345E-3</v>
      </c>
      <c r="E5339" s="182">
        <v>0.164516622838871</v>
      </c>
      <c r="F5339" s="183">
        <v>0.24302026538989885</v>
      </c>
      <c r="G5339" s="183">
        <v>1.1196794605919816E-3</v>
      </c>
      <c r="H5339" s="183">
        <v>0.20150939315465755</v>
      </c>
      <c r="I5339" s="191"/>
      <c r="J5339" s="191"/>
    </row>
    <row r="5340" spans="2:10">
      <c r="B5340" s="168">
        <v>5336</v>
      </c>
      <c r="C5340" s="181">
        <v>0.23734681611672293</v>
      </c>
      <c r="D5340" s="181">
        <v>3.8264947513388854E-3</v>
      </c>
      <c r="E5340" s="182">
        <v>0.19313579492822655</v>
      </c>
      <c r="F5340" s="183">
        <v>0.25043507148293742</v>
      </c>
      <c r="G5340" s="183">
        <v>6.7866340974167888E-4</v>
      </c>
      <c r="H5340" s="183">
        <v>0.27151223955179538</v>
      </c>
      <c r="I5340" s="191"/>
      <c r="J5340" s="191"/>
    </row>
    <row r="5341" spans="2:10">
      <c r="B5341" s="168">
        <v>5337</v>
      </c>
      <c r="C5341" s="181">
        <v>0.26810851433501565</v>
      </c>
      <c r="D5341" s="181">
        <v>3.8309523047904219E-3</v>
      </c>
      <c r="E5341" s="182">
        <v>0.225360840165098</v>
      </c>
      <c r="F5341" s="183">
        <v>0.25649516500861091</v>
      </c>
      <c r="G5341" s="183">
        <v>4.8972427520688709E-4</v>
      </c>
      <c r="H5341" s="183">
        <v>0.30406701373247691</v>
      </c>
      <c r="I5341" s="191"/>
      <c r="J5341" s="191"/>
    </row>
    <row r="5342" spans="2:10">
      <c r="B5342" s="168">
        <v>5338</v>
      </c>
      <c r="C5342" s="181">
        <v>0.31507406536529275</v>
      </c>
      <c r="D5342" s="181">
        <v>3.5139115017601493E-3</v>
      </c>
      <c r="E5342" s="182">
        <v>0.25330566004556926</v>
      </c>
      <c r="F5342" s="183">
        <v>0.27727903110764174</v>
      </c>
      <c r="G5342" s="183">
        <v>3.232762818214504E-4</v>
      </c>
      <c r="H5342" s="183">
        <v>0.30139164739887153</v>
      </c>
      <c r="I5342" s="191"/>
      <c r="J5342" s="191"/>
    </row>
    <row r="5343" spans="2:10">
      <c r="B5343" s="168">
        <v>5339</v>
      </c>
      <c r="C5343" s="181">
        <v>0.35464094887222486</v>
      </c>
      <c r="D5343" s="181">
        <v>2.9279329508497209E-3</v>
      </c>
      <c r="E5343" s="182">
        <v>0.27117209473806109</v>
      </c>
      <c r="F5343" s="183">
        <v>0.30780955337303845</v>
      </c>
      <c r="G5343" s="183">
        <v>2.9841408663526596E-4</v>
      </c>
      <c r="H5343" s="183">
        <v>0.27981750951452583</v>
      </c>
      <c r="I5343" s="191"/>
      <c r="J5343" s="191"/>
    </row>
    <row r="5344" spans="2:10">
      <c r="B5344" s="168">
        <v>5340</v>
      </c>
      <c r="C5344" s="181">
        <v>0.38430611458951019</v>
      </c>
      <c r="D5344" s="181">
        <v>2.4854516845021135E-3</v>
      </c>
      <c r="E5344" s="182">
        <v>0.28052446752423638</v>
      </c>
      <c r="F5344" s="183">
        <v>0.34746510507615475</v>
      </c>
      <c r="G5344" s="183">
        <v>3.0749183637627039E-4</v>
      </c>
      <c r="H5344" s="183">
        <v>0.26399808628967159</v>
      </c>
      <c r="I5344" s="191"/>
      <c r="J5344" s="191"/>
    </row>
    <row r="5345" spans="2:10">
      <c r="B5345" s="168">
        <v>5341</v>
      </c>
      <c r="C5345" s="181">
        <v>0.39220041032195796</v>
      </c>
      <c r="D5345" s="181">
        <v>2.231795172942295E-3</v>
      </c>
      <c r="E5345" s="182">
        <v>0.28293173662063981</v>
      </c>
      <c r="F5345" s="183">
        <v>0.38809817351511688</v>
      </c>
      <c r="G5345" s="183">
        <v>6.574594122123172E-5</v>
      </c>
      <c r="H5345" s="183">
        <v>0.25656076017062168</v>
      </c>
      <c r="I5345" s="191"/>
      <c r="J5345" s="191"/>
    </row>
    <row r="5346" spans="2:10">
      <c r="B5346" s="168">
        <v>5342</v>
      </c>
      <c r="C5346" s="181">
        <v>0.39134653324261415</v>
      </c>
      <c r="D5346" s="181">
        <v>2.0383580214631647E-3</v>
      </c>
      <c r="E5346" s="182">
        <v>0.28014464752285245</v>
      </c>
      <c r="F5346" s="183">
        <v>0.41073350885241583</v>
      </c>
      <c r="G5346" s="183">
        <v>3.8377203196113109E-5</v>
      </c>
      <c r="H5346" s="183">
        <v>0.25769279180576349</v>
      </c>
      <c r="I5346" s="191"/>
      <c r="J5346" s="191"/>
    </row>
    <row r="5347" spans="2:10">
      <c r="B5347" s="168">
        <v>5343</v>
      </c>
      <c r="C5347" s="181">
        <v>0.38353126681596578</v>
      </c>
      <c r="D5347" s="181">
        <v>2.1182079883344104E-3</v>
      </c>
      <c r="E5347" s="182">
        <v>0.27837977549096843</v>
      </c>
      <c r="F5347" s="183">
        <v>0.43042057317976756</v>
      </c>
      <c r="G5347" s="183">
        <v>7.4518841157501161E-6</v>
      </c>
      <c r="H5347" s="183">
        <v>0.26665969253794997</v>
      </c>
      <c r="I5347" s="191"/>
      <c r="J5347" s="191"/>
    </row>
    <row r="5348" spans="2:10">
      <c r="B5348" s="168">
        <v>5344</v>
      </c>
      <c r="C5348" s="181">
        <v>0.36343376072945915</v>
      </c>
      <c r="D5348" s="181">
        <v>2.5640876027114654E-3</v>
      </c>
      <c r="E5348" s="182">
        <v>0.2733000633024355</v>
      </c>
      <c r="F5348" s="183">
        <v>0.44056400722977729</v>
      </c>
      <c r="G5348" s="183">
        <v>3.6581976568227878E-6</v>
      </c>
      <c r="H5348" s="183">
        <v>0.28695458351529429</v>
      </c>
      <c r="I5348" s="191"/>
      <c r="J5348" s="191"/>
    </row>
    <row r="5349" spans="2:10">
      <c r="B5349" s="168">
        <v>5345</v>
      </c>
      <c r="C5349" s="181">
        <v>0.33457675377262897</v>
      </c>
      <c r="D5349" s="181">
        <v>3.1693263495015944E-3</v>
      </c>
      <c r="E5349" s="182">
        <v>0.26235710443820254</v>
      </c>
      <c r="F5349" s="183">
        <v>0.44526349288718275</v>
      </c>
      <c r="G5349" s="183">
        <v>9.4842161473183201E-6</v>
      </c>
      <c r="H5349" s="183">
        <v>0.3260238760413886</v>
      </c>
      <c r="I5349" s="191"/>
      <c r="J5349" s="191"/>
    </row>
    <row r="5350" spans="2:10">
      <c r="B5350" s="168">
        <v>5346</v>
      </c>
      <c r="C5350" s="181">
        <v>0.31035289318840392</v>
      </c>
      <c r="D5350" s="181">
        <v>3.4052661286621201E-3</v>
      </c>
      <c r="E5350" s="182">
        <v>0.25089187796470391</v>
      </c>
      <c r="F5350" s="183">
        <v>0.44814222692681893</v>
      </c>
      <c r="G5350" s="183">
        <v>5.419552084181891E-6</v>
      </c>
      <c r="H5350" s="183">
        <v>0.38847208277150019</v>
      </c>
      <c r="I5350" s="191"/>
      <c r="J5350" s="191"/>
    </row>
    <row r="5351" spans="2:10">
      <c r="B5351" s="168">
        <v>5347</v>
      </c>
      <c r="C5351" s="181">
        <v>0.27634788467689481</v>
      </c>
      <c r="D5351" s="181">
        <v>3.3369938422707331E-3</v>
      </c>
      <c r="E5351" s="182">
        <v>0.23939202225162784</v>
      </c>
      <c r="F5351" s="183">
        <v>0.43681480270755052</v>
      </c>
      <c r="G5351" s="183">
        <v>6.6829851638068138E-5</v>
      </c>
      <c r="H5351" s="183">
        <v>0.49952144010936139</v>
      </c>
      <c r="I5351" s="191"/>
      <c r="J5351" s="191"/>
    </row>
    <row r="5352" spans="2:10">
      <c r="B5352" s="168">
        <v>5348</v>
      </c>
      <c r="C5352" s="181">
        <v>0.23299954404807732</v>
      </c>
      <c r="D5352" s="181">
        <v>3.4673938152658184E-3</v>
      </c>
      <c r="E5352" s="182">
        <v>0.5183969665905116</v>
      </c>
      <c r="F5352" s="183">
        <v>0.40642976681533854</v>
      </c>
      <c r="G5352" s="183">
        <v>1.9849109508316233E-5</v>
      </c>
      <c r="H5352" s="183">
        <v>0.66105002329070917</v>
      </c>
      <c r="I5352" s="191"/>
      <c r="J5352" s="191"/>
    </row>
    <row r="5353" spans="2:10">
      <c r="B5353" s="168">
        <v>5349</v>
      </c>
      <c r="C5353" s="181">
        <v>0.19518700444937823</v>
      </c>
      <c r="D5353" s="181">
        <v>3.3144252152614542E-3</v>
      </c>
      <c r="E5353" s="182">
        <v>0.53675334023425403</v>
      </c>
      <c r="F5353" s="183">
        <v>0.37471894325317884</v>
      </c>
      <c r="G5353" s="183">
        <v>1.6326400653597975E-5</v>
      </c>
      <c r="H5353" s="183">
        <v>0.76409004070603759</v>
      </c>
      <c r="I5353" s="191"/>
      <c r="J5353" s="191"/>
    </row>
    <row r="5354" spans="2:10">
      <c r="B5354" s="168">
        <v>5350</v>
      </c>
      <c r="C5354" s="181">
        <v>0.16196706559574367</v>
      </c>
      <c r="D5354" s="181">
        <v>1.8921776988371209E-3</v>
      </c>
      <c r="E5354" s="182">
        <v>0.51908292354097452</v>
      </c>
      <c r="F5354" s="183">
        <v>0.33795532968470626</v>
      </c>
      <c r="G5354" s="183">
        <v>1.2329480991513844E-5</v>
      </c>
      <c r="H5354" s="183">
        <v>0.5419916788530158</v>
      </c>
      <c r="I5354" s="191"/>
      <c r="J5354" s="191"/>
    </row>
    <row r="5355" spans="2:10">
      <c r="B5355" s="168">
        <v>5351</v>
      </c>
      <c r="C5355" s="181">
        <v>0.13477081776869571</v>
      </c>
      <c r="D5355" s="181">
        <v>4.7948625478947684E-4</v>
      </c>
      <c r="E5355" s="182">
        <v>0.50487211700092649</v>
      </c>
      <c r="F5355" s="183">
        <v>0.30132334336097671</v>
      </c>
      <c r="G5355" s="183">
        <v>2.7436482426171018E-6</v>
      </c>
      <c r="H5355" s="183">
        <v>0.23781934754438497</v>
      </c>
      <c r="I5355" s="191"/>
      <c r="J5355" s="191"/>
    </row>
    <row r="5356" spans="2:10">
      <c r="B5356" s="168">
        <v>5352</v>
      </c>
      <c r="C5356" s="181">
        <v>0.11828773834178391</v>
      </c>
      <c r="D5356" s="181">
        <v>4.692987785666513E-4</v>
      </c>
      <c r="E5356" s="182">
        <v>0.49591309226601993</v>
      </c>
      <c r="F5356" s="183">
        <v>0.27438929940140699</v>
      </c>
      <c r="G5356" s="183">
        <v>2.0492681318312843E-5</v>
      </c>
      <c r="H5356" s="183">
        <v>0.12042306264393506</v>
      </c>
      <c r="I5356" s="191"/>
      <c r="J5356" s="191"/>
    </row>
    <row r="5357" spans="2:10">
      <c r="B5357" s="168">
        <v>5353</v>
      </c>
      <c r="C5357" s="181">
        <v>0.11104897822946111</v>
      </c>
      <c r="D5357" s="181">
        <v>5.4543982962753095E-4</v>
      </c>
      <c r="E5357" s="182">
        <v>0.49592329563875143</v>
      </c>
      <c r="F5357" s="183">
        <v>0.2536649034430733</v>
      </c>
      <c r="G5357" s="183">
        <v>4.5287132103445047E-5</v>
      </c>
      <c r="H5357" s="183">
        <v>9.6822134755514641E-2</v>
      </c>
      <c r="I5357" s="191"/>
      <c r="J5357" s="191"/>
    </row>
    <row r="5358" spans="2:10">
      <c r="B5358" s="168">
        <v>5354</v>
      </c>
      <c r="C5358" s="181">
        <v>0.10708629861537701</v>
      </c>
      <c r="D5358" s="181">
        <v>6.4822806688128712E-4</v>
      </c>
      <c r="E5358" s="182">
        <v>0.48723034880219251</v>
      </c>
      <c r="F5358" s="183">
        <v>0.23497290385250397</v>
      </c>
      <c r="G5358" s="183">
        <v>2.3656344847454016E-4</v>
      </c>
      <c r="H5358" s="183">
        <v>9.2044650771239495E-2</v>
      </c>
      <c r="I5358" s="191"/>
      <c r="J5358" s="191"/>
    </row>
    <row r="5359" spans="2:10">
      <c r="B5359" s="168">
        <v>5355</v>
      </c>
      <c r="C5359" s="181">
        <v>0.10549856611989852</v>
      </c>
      <c r="D5359" s="181">
        <v>7.5595658408404362E-4</v>
      </c>
      <c r="E5359" s="182">
        <v>0.47829221203642397</v>
      </c>
      <c r="F5359" s="183">
        <v>0.21993954179308164</v>
      </c>
      <c r="G5359" s="183">
        <v>3.5010306463815094E-4</v>
      </c>
      <c r="H5359" s="183">
        <v>9.1424123846413047E-2</v>
      </c>
      <c r="I5359" s="191"/>
      <c r="J5359" s="191"/>
    </row>
    <row r="5360" spans="2:10">
      <c r="B5360" s="168">
        <v>5356</v>
      </c>
      <c r="C5360" s="181">
        <v>0.10963080748446913</v>
      </c>
      <c r="D5360" s="181">
        <v>9.0827887210751803E-4</v>
      </c>
      <c r="E5360" s="182">
        <v>0.48282402644373484</v>
      </c>
      <c r="F5360" s="183">
        <v>0.20305988181197318</v>
      </c>
      <c r="G5360" s="183">
        <v>4.7915614864273273E-4</v>
      </c>
      <c r="H5360" s="183">
        <v>9.1802261575870236E-2</v>
      </c>
      <c r="I5360" s="191"/>
      <c r="J5360" s="191"/>
    </row>
    <row r="5361" spans="2:10">
      <c r="B5361" s="168">
        <v>5357</v>
      </c>
      <c r="C5361" s="181">
        <v>0.11453185036627217</v>
      </c>
      <c r="D5361" s="181">
        <v>1.1564277268786382E-3</v>
      </c>
      <c r="E5361" s="182">
        <v>0.49232716726496062</v>
      </c>
      <c r="F5361" s="183">
        <v>0.1886881724715446</v>
      </c>
      <c r="G5361" s="183">
        <v>7.5816146437652186E-4</v>
      </c>
      <c r="H5361" s="183">
        <v>9.7208299201412274E-2</v>
      </c>
      <c r="I5361" s="191"/>
      <c r="J5361" s="191"/>
    </row>
    <row r="5362" spans="2:10">
      <c r="B5362" s="168">
        <v>5358</v>
      </c>
      <c r="C5362" s="181">
        <v>0.12838854912098879</v>
      </c>
      <c r="D5362" s="181">
        <v>2.6690088530187104E-3</v>
      </c>
      <c r="E5362" s="182">
        <v>0.25363496006426833</v>
      </c>
      <c r="F5362" s="183">
        <v>0.18230452690503332</v>
      </c>
      <c r="G5362" s="183">
        <v>8.9392124408527824E-4</v>
      </c>
      <c r="H5362" s="183">
        <v>0.13147532194850917</v>
      </c>
      <c r="I5362" s="191"/>
      <c r="J5362" s="191"/>
    </row>
    <row r="5363" spans="2:10">
      <c r="B5363" s="168">
        <v>5359</v>
      </c>
      <c r="C5363" s="181">
        <v>0.13892466863827801</v>
      </c>
      <c r="D5363" s="181">
        <v>2.7674114718939024E-3</v>
      </c>
      <c r="E5363" s="182">
        <v>0.17439227596624832</v>
      </c>
      <c r="F5363" s="183">
        <v>0.19945299192209354</v>
      </c>
      <c r="G5363" s="183">
        <v>6.2504371630880419E-4</v>
      </c>
      <c r="H5363" s="183">
        <v>0.20225296699634718</v>
      </c>
      <c r="I5363" s="191"/>
      <c r="J5363" s="191"/>
    </row>
    <row r="5364" spans="2:10">
      <c r="B5364" s="168">
        <v>5360</v>
      </c>
      <c r="C5364" s="181">
        <v>0.18173075057065768</v>
      </c>
      <c r="D5364" s="181">
        <v>2.5611338165900245E-3</v>
      </c>
      <c r="E5364" s="182">
        <v>0.19749290008544151</v>
      </c>
      <c r="F5364" s="183">
        <v>0.24189522822967982</v>
      </c>
      <c r="G5364" s="183">
        <v>3.3763809484453269E-4</v>
      </c>
      <c r="H5364" s="183">
        <v>0.27051877903234683</v>
      </c>
      <c r="I5364" s="191"/>
      <c r="J5364" s="191"/>
    </row>
    <row r="5365" spans="2:10">
      <c r="B5365" s="168">
        <v>5361</v>
      </c>
      <c r="C5365" s="181">
        <v>0.23727029172463845</v>
      </c>
      <c r="D5365" s="181">
        <v>2.4125211368778172E-3</v>
      </c>
      <c r="E5365" s="182">
        <v>0.22257521727008378</v>
      </c>
      <c r="F5365" s="183">
        <v>0.30243962375844979</v>
      </c>
      <c r="G5365" s="183">
        <v>2.4862195186184491E-4</v>
      </c>
      <c r="H5365" s="183">
        <v>0.30302653958816206</v>
      </c>
      <c r="I5365" s="191"/>
      <c r="J5365" s="191"/>
    </row>
    <row r="5366" spans="2:10">
      <c r="B5366" s="168">
        <v>5362</v>
      </c>
      <c r="C5366" s="181">
        <v>0.29752797900076111</v>
      </c>
      <c r="D5366" s="181">
        <v>2.1299999323136738E-3</v>
      </c>
      <c r="E5366" s="182">
        <v>0.24465141195005574</v>
      </c>
      <c r="F5366" s="183">
        <v>0.38529028651265912</v>
      </c>
      <c r="G5366" s="183">
        <v>1.5476208420391952E-4</v>
      </c>
      <c r="H5366" s="183">
        <v>0.30150913735819901</v>
      </c>
      <c r="I5366" s="191"/>
      <c r="J5366" s="191"/>
    </row>
    <row r="5367" spans="2:10">
      <c r="B5367" s="168">
        <v>5363</v>
      </c>
      <c r="C5367" s="181">
        <v>0.3470173795537761</v>
      </c>
      <c r="D5367" s="181">
        <v>1.8538756546517764E-3</v>
      </c>
      <c r="E5367" s="182">
        <v>0.26180356764111434</v>
      </c>
      <c r="F5367" s="183">
        <v>0.46513968949967366</v>
      </c>
      <c r="G5367" s="183">
        <v>1.4954576532289439E-4</v>
      </c>
      <c r="H5367" s="183">
        <v>0.27970936935676632</v>
      </c>
      <c r="I5367" s="191"/>
      <c r="J5367" s="191"/>
    </row>
    <row r="5368" spans="2:10">
      <c r="B5368" s="168">
        <v>5364</v>
      </c>
      <c r="C5368" s="181">
        <v>0.38305011127754129</v>
      </c>
      <c r="D5368" s="181">
        <v>1.7065042742231604E-3</v>
      </c>
      <c r="E5368" s="182">
        <v>0.26189052072416813</v>
      </c>
      <c r="F5368" s="183">
        <v>0.51632875962558855</v>
      </c>
      <c r="G5368" s="183">
        <v>1.0419088881839709E-4</v>
      </c>
      <c r="H5368" s="183">
        <v>0.26441432887080263</v>
      </c>
      <c r="I5368" s="191"/>
      <c r="J5368" s="191"/>
    </row>
    <row r="5369" spans="2:10">
      <c r="B5369" s="168">
        <v>5365</v>
      </c>
      <c r="C5369" s="181">
        <v>0.40002844048998459</v>
      </c>
      <c r="D5369" s="181">
        <v>1.642908022122487E-3</v>
      </c>
      <c r="E5369" s="182">
        <v>0.25780280047721549</v>
      </c>
      <c r="F5369" s="183">
        <v>0.54433343849493065</v>
      </c>
      <c r="G5369" s="183">
        <v>2.3033096357773106E-6</v>
      </c>
      <c r="H5369" s="183">
        <v>0.25621949241338593</v>
      </c>
      <c r="I5369" s="191"/>
      <c r="J5369" s="191"/>
    </row>
    <row r="5370" spans="2:10">
      <c r="B5370" s="168">
        <v>5366</v>
      </c>
      <c r="C5370" s="181">
        <v>0.41133598262380511</v>
      </c>
      <c r="D5370" s="181">
        <v>1.5934479380121998E-3</v>
      </c>
      <c r="E5370" s="182">
        <v>0.24970493636382243</v>
      </c>
      <c r="F5370" s="183">
        <v>0.57492091419362135</v>
      </c>
      <c r="G5370" s="183">
        <v>0</v>
      </c>
      <c r="H5370" s="183">
        <v>0.25778620161576926</v>
      </c>
      <c r="I5370" s="191"/>
      <c r="J5370" s="191"/>
    </row>
    <row r="5371" spans="2:10">
      <c r="B5371" s="168">
        <v>5367</v>
      </c>
      <c r="C5371" s="181">
        <v>0.41879738565685526</v>
      </c>
      <c r="D5371" s="181">
        <v>1.513215150484257E-3</v>
      </c>
      <c r="E5371" s="182">
        <v>0.24204823273102904</v>
      </c>
      <c r="F5371" s="183">
        <v>0.61463928015549174</v>
      </c>
      <c r="G5371" s="183">
        <v>1.575057324465365E-5</v>
      </c>
      <c r="H5371" s="183">
        <v>0.26632645149715484</v>
      </c>
      <c r="I5371" s="191"/>
      <c r="J5371" s="191"/>
    </row>
    <row r="5372" spans="2:10">
      <c r="B5372" s="168">
        <v>5368</v>
      </c>
      <c r="C5372" s="181">
        <v>0.42847598348015054</v>
      </c>
      <c r="D5372" s="181">
        <v>1.4474231842656676E-3</v>
      </c>
      <c r="E5372" s="182">
        <v>0.2372887037372288</v>
      </c>
      <c r="F5372" s="183">
        <v>0.6592590199741436</v>
      </c>
      <c r="G5372" s="183">
        <v>7.7567339204853473E-6</v>
      </c>
      <c r="H5372" s="183">
        <v>0.28787580358677778</v>
      </c>
      <c r="I5372" s="191"/>
      <c r="J5372" s="191"/>
    </row>
    <row r="5373" spans="2:10">
      <c r="B5373" s="168">
        <v>5369</v>
      </c>
      <c r="C5373" s="181">
        <v>0.42179667133236215</v>
      </c>
      <c r="D5373" s="181">
        <v>1.492956462458495E-3</v>
      </c>
      <c r="E5373" s="182">
        <v>0.23099006980435466</v>
      </c>
      <c r="F5373" s="183">
        <v>0.69599095060968852</v>
      </c>
      <c r="G5373" s="183">
        <v>1.9307154299897944E-6</v>
      </c>
      <c r="H5373" s="183">
        <v>0.32768567096160639</v>
      </c>
      <c r="I5373" s="191"/>
      <c r="J5373" s="191"/>
    </row>
    <row r="5374" spans="2:10">
      <c r="B5374" s="168">
        <v>5370</v>
      </c>
      <c r="C5374" s="181">
        <v>0.38386751417769344</v>
      </c>
      <c r="D5374" s="181">
        <v>1.5814591739527015E-3</v>
      </c>
      <c r="E5374" s="182">
        <v>0.22453408616545167</v>
      </c>
      <c r="F5374" s="183">
        <v>0.68560636082971993</v>
      </c>
      <c r="G5374" s="183">
        <v>4.7421080736591609E-7</v>
      </c>
      <c r="H5374" s="183">
        <v>0.38772727405035801</v>
      </c>
      <c r="I5374" s="191"/>
      <c r="J5374" s="191"/>
    </row>
    <row r="5375" spans="2:10">
      <c r="B5375" s="168">
        <v>5371</v>
      </c>
      <c r="C5375" s="181">
        <v>0.3292708524053054</v>
      </c>
      <c r="D5375" s="181">
        <v>1.7121819001412678E-3</v>
      </c>
      <c r="E5375" s="182">
        <v>0.21825812165842301</v>
      </c>
      <c r="F5375" s="183">
        <v>0.63135249269353499</v>
      </c>
      <c r="G5375" s="183">
        <v>5.2535783016038345E-5</v>
      </c>
      <c r="H5375" s="183">
        <v>0.49767705944153984</v>
      </c>
      <c r="I5375" s="191"/>
      <c r="J5375" s="191"/>
    </row>
    <row r="5376" spans="2:10">
      <c r="B5376" s="168">
        <v>5372</v>
      </c>
      <c r="C5376" s="181">
        <v>0.2604376520005155</v>
      </c>
      <c r="D5376" s="181">
        <v>1.9485454491950122E-3</v>
      </c>
      <c r="E5376" s="182">
        <v>0.50664482565492042</v>
      </c>
      <c r="F5376" s="183">
        <v>0.55899691351693725</v>
      </c>
      <c r="G5376" s="183">
        <v>0</v>
      </c>
      <c r="H5376" s="183">
        <v>0.65907236384770485</v>
      </c>
      <c r="I5376" s="191"/>
      <c r="J5376" s="191"/>
    </row>
    <row r="5377" spans="2:10">
      <c r="B5377" s="168">
        <v>5373</v>
      </c>
      <c r="C5377" s="181">
        <v>0.21987816905837662</v>
      </c>
      <c r="D5377" s="181">
        <v>1.9892587185694637E-3</v>
      </c>
      <c r="E5377" s="182">
        <v>0.5256358269117537</v>
      </c>
      <c r="F5377" s="183">
        <v>0.4994187612538637</v>
      </c>
      <c r="G5377" s="183">
        <v>1.0060043556262663E-5</v>
      </c>
      <c r="H5377" s="183">
        <v>0.76378917114802991</v>
      </c>
      <c r="I5377" s="191"/>
      <c r="J5377" s="191"/>
    </row>
    <row r="5378" spans="2:10">
      <c r="B5378" s="168">
        <v>5374</v>
      </c>
      <c r="C5378" s="181">
        <v>0.1848585098635272</v>
      </c>
      <c r="D5378" s="181">
        <v>7.3768285553062738E-4</v>
      </c>
      <c r="E5378" s="182">
        <v>0.51323038883432726</v>
      </c>
      <c r="F5378" s="183">
        <v>0.44194347316584981</v>
      </c>
      <c r="G5378" s="183">
        <v>0</v>
      </c>
      <c r="H5378" s="183">
        <v>0.5447315235351704</v>
      </c>
      <c r="I5378" s="191"/>
      <c r="J5378" s="191"/>
    </row>
    <row r="5379" spans="2:10">
      <c r="B5379" s="168">
        <v>5375</v>
      </c>
      <c r="C5379" s="181">
        <v>0.16023970532215082</v>
      </c>
      <c r="D5379" s="181">
        <v>3.7022592894004713E-4</v>
      </c>
      <c r="E5379" s="182">
        <v>0.50704110973970784</v>
      </c>
      <c r="F5379" s="183">
        <v>0.39187557895043929</v>
      </c>
      <c r="G5379" s="183">
        <v>1.5242490236761519E-6</v>
      </c>
      <c r="H5379" s="183">
        <v>0.23975722622788714</v>
      </c>
      <c r="I5379" s="191"/>
      <c r="J5379" s="191"/>
    </row>
    <row r="5380" spans="2:10">
      <c r="B5380" s="168">
        <v>5376</v>
      </c>
      <c r="C5380" s="181">
        <v>0.1500822432180598</v>
      </c>
      <c r="D5380" s="181">
        <v>4.1653425576024971E-4</v>
      </c>
      <c r="E5380" s="182">
        <v>0.5620875416809259</v>
      </c>
      <c r="F5380" s="183">
        <v>0.35610658193797784</v>
      </c>
      <c r="G5380" s="183">
        <v>6.4357180999660002E-6</v>
      </c>
      <c r="H5380" s="183">
        <v>0.12094329971609237</v>
      </c>
      <c r="I5380" s="191"/>
      <c r="J5380" s="191"/>
    </row>
    <row r="5381" spans="2:10">
      <c r="B5381" s="168">
        <v>5377</v>
      </c>
      <c r="C5381" s="181">
        <v>0.14189931166027062</v>
      </c>
      <c r="D5381" s="181">
        <v>4.6315870635003117E-4</v>
      </c>
      <c r="E5381" s="182">
        <v>0.57247952955871129</v>
      </c>
      <c r="F5381" s="183">
        <v>0.3296404042273382</v>
      </c>
      <c r="G5381" s="183">
        <v>1.4260196421503649E-5</v>
      </c>
      <c r="H5381" s="183">
        <v>9.6813314187997532E-2</v>
      </c>
      <c r="I5381" s="191"/>
      <c r="J5381" s="191"/>
    </row>
    <row r="5382" spans="2:10">
      <c r="B5382" s="168">
        <v>5378</v>
      </c>
      <c r="C5382" s="181">
        <v>0.1338596824625444</v>
      </c>
      <c r="D5382" s="181">
        <v>4.955141508059134E-4</v>
      </c>
      <c r="E5382" s="182">
        <v>0.56913914481383288</v>
      </c>
      <c r="F5382" s="183">
        <v>0.3041012022518127</v>
      </c>
      <c r="G5382" s="183">
        <v>1.0561352124049486E-4</v>
      </c>
      <c r="H5382" s="183">
        <v>9.2246729973055802E-2</v>
      </c>
      <c r="I5382" s="191"/>
      <c r="J5382" s="191"/>
    </row>
    <row r="5383" spans="2:10">
      <c r="B5383" s="168">
        <v>5379</v>
      </c>
      <c r="C5383" s="181">
        <v>0.12909507759649155</v>
      </c>
      <c r="D5383" s="181">
        <v>5.5880089359824372E-4</v>
      </c>
      <c r="E5383" s="182">
        <v>0.57585313162640217</v>
      </c>
      <c r="F5383" s="183">
        <v>0.28408841393065887</v>
      </c>
      <c r="G5383" s="183">
        <v>1.2779981258511454E-4</v>
      </c>
      <c r="H5383" s="183">
        <v>9.168785881517369E-2</v>
      </c>
      <c r="I5383" s="191"/>
      <c r="J5383" s="191"/>
    </row>
    <row r="5384" spans="2:10">
      <c r="B5384" s="168">
        <v>5380</v>
      </c>
      <c r="C5384" s="181">
        <v>0.13784826099796754</v>
      </c>
      <c r="D5384" s="181">
        <v>6.2954037213827326E-4</v>
      </c>
      <c r="E5384" s="182">
        <v>0.60469726527775214</v>
      </c>
      <c r="F5384" s="183">
        <v>0.26118385985208104</v>
      </c>
      <c r="G5384" s="183">
        <v>1.7264660608171974E-4</v>
      </c>
      <c r="H5384" s="183">
        <v>9.1823078115210552E-2</v>
      </c>
      <c r="I5384" s="191"/>
      <c r="J5384" s="191"/>
    </row>
    <row r="5385" spans="2:10">
      <c r="B5385" s="168">
        <v>5381</v>
      </c>
      <c r="C5385" s="181">
        <v>0.14579335432976534</v>
      </c>
      <c r="D5385" s="181">
        <v>5.0752021934795345E-4</v>
      </c>
      <c r="E5385" s="182">
        <v>0.68361914585686889</v>
      </c>
      <c r="F5385" s="183">
        <v>0.24028901729919219</v>
      </c>
      <c r="G5385" s="183">
        <v>2.6718391775016682E-4</v>
      </c>
      <c r="H5385" s="183">
        <v>0.10036244593984421</v>
      </c>
      <c r="I5385" s="191"/>
      <c r="J5385" s="191"/>
    </row>
    <row r="5386" spans="2:10">
      <c r="B5386" s="168">
        <v>5382</v>
      </c>
      <c r="C5386" s="181">
        <v>0.19652522654982257</v>
      </c>
      <c r="D5386" s="181">
        <v>2.1355478703945553E-3</v>
      </c>
      <c r="E5386" s="182">
        <v>0.55812884457127232</v>
      </c>
      <c r="F5386" s="183">
        <v>0.22965713516025424</v>
      </c>
      <c r="G5386" s="183">
        <v>2.7866659372852826E-4</v>
      </c>
      <c r="H5386" s="183">
        <v>0.17708929916092589</v>
      </c>
      <c r="I5386" s="191"/>
      <c r="J5386" s="191"/>
    </row>
    <row r="5387" spans="2:10">
      <c r="B5387" s="168">
        <v>5383</v>
      </c>
      <c r="C5387" s="181">
        <v>0.26181087020681587</v>
      </c>
      <c r="D5387" s="181">
        <v>3.75101360183649E-3</v>
      </c>
      <c r="E5387" s="182">
        <v>0.61622290151613834</v>
      </c>
      <c r="F5387" s="183">
        <v>0.23030551483335329</v>
      </c>
      <c r="G5387" s="183">
        <v>2.2392911767829104E-4</v>
      </c>
      <c r="H5387" s="183">
        <v>0.26320211827693046</v>
      </c>
      <c r="I5387" s="191"/>
      <c r="J5387" s="191"/>
    </row>
    <row r="5388" spans="2:10">
      <c r="B5388" s="168">
        <v>5384</v>
      </c>
      <c r="C5388" s="181">
        <v>0.31556916434153237</v>
      </c>
      <c r="D5388" s="181">
        <v>3.8230758796811049E-3</v>
      </c>
      <c r="E5388" s="182">
        <v>0.76287333196948814</v>
      </c>
      <c r="F5388" s="183">
        <v>0.23511349471265658</v>
      </c>
      <c r="G5388" s="183">
        <v>2.5746259619916666E-4</v>
      </c>
      <c r="H5388" s="183">
        <v>0.26995523297368079</v>
      </c>
      <c r="I5388" s="191"/>
      <c r="J5388" s="191"/>
    </row>
    <row r="5389" spans="2:10">
      <c r="B5389" s="168">
        <v>5385</v>
      </c>
      <c r="C5389" s="181">
        <v>0.36165129473776769</v>
      </c>
      <c r="D5389" s="181">
        <v>3.2991919505679077E-3</v>
      </c>
      <c r="E5389" s="182">
        <v>0.8776530831534729</v>
      </c>
      <c r="F5389" s="183">
        <v>0.23912653980691645</v>
      </c>
      <c r="G5389" s="183">
        <v>3.2066812238093771E-4</v>
      </c>
      <c r="H5389" s="183">
        <v>0.25737172314814183</v>
      </c>
      <c r="I5389" s="191"/>
      <c r="J5389" s="191"/>
    </row>
    <row r="5390" spans="2:10">
      <c r="B5390" s="168">
        <v>5386</v>
      </c>
      <c r="C5390" s="181">
        <v>0.39862000451063362</v>
      </c>
      <c r="D5390" s="181">
        <v>3.0306151315957885E-3</v>
      </c>
      <c r="E5390" s="182">
        <v>0.94112849029658685</v>
      </c>
      <c r="F5390" s="183">
        <v>0.24888446944343234</v>
      </c>
      <c r="G5390" s="183">
        <v>2.3602149326612185E-4</v>
      </c>
      <c r="H5390" s="183">
        <v>0.24263899384139162</v>
      </c>
      <c r="I5390" s="191"/>
      <c r="J5390" s="191"/>
    </row>
    <row r="5391" spans="2:10">
      <c r="B5391" s="168">
        <v>5387</v>
      </c>
      <c r="C5391" s="181">
        <v>0.42465551870499313</v>
      </c>
      <c r="D5391" s="181">
        <v>2.5251057140584345E-3</v>
      </c>
      <c r="E5391" s="182">
        <v>0.964763287862759</v>
      </c>
      <c r="F5391" s="183">
        <v>0.2676348014850512</v>
      </c>
      <c r="G5391" s="183">
        <v>2.2470817829039217E-4</v>
      </c>
      <c r="H5391" s="183">
        <v>0.22629210067901614</v>
      </c>
      <c r="I5391" s="191"/>
      <c r="J5391" s="191"/>
    </row>
    <row r="5392" spans="2:10">
      <c r="B5392" s="168">
        <v>5388</v>
      </c>
      <c r="C5392" s="181">
        <v>0.43871263457736903</v>
      </c>
      <c r="D5392" s="181">
        <v>2.4881304808089277E-3</v>
      </c>
      <c r="E5392" s="182">
        <v>0.9578345692527388</v>
      </c>
      <c r="F5392" s="183">
        <v>0.29246591231867319</v>
      </c>
      <c r="G5392" s="183">
        <v>2.6565966872649167E-4</v>
      </c>
      <c r="H5392" s="183">
        <v>0.21438124733232972</v>
      </c>
      <c r="I5392" s="191"/>
      <c r="J5392" s="191"/>
    </row>
    <row r="5393" spans="2:10">
      <c r="B5393" s="168">
        <v>5389</v>
      </c>
      <c r="C5393" s="181">
        <v>0.44322760216148877</v>
      </c>
      <c r="D5393" s="181">
        <v>2.3429490722909514E-3</v>
      </c>
      <c r="E5393" s="182">
        <v>0.90228099157943198</v>
      </c>
      <c r="F5393" s="183">
        <v>0.322544978646428</v>
      </c>
      <c r="G5393" s="183">
        <v>3.7327164979802853E-5</v>
      </c>
      <c r="H5393" s="183">
        <v>0.20589056904039024</v>
      </c>
      <c r="I5393" s="191"/>
      <c r="J5393" s="191"/>
    </row>
    <row r="5394" spans="2:10">
      <c r="B5394" s="168">
        <v>5390</v>
      </c>
      <c r="C5394" s="181">
        <v>0.44114019537060262</v>
      </c>
      <c r="D5394" s="181">
        <v>2.524592966155217E-3</v>
      </c>
      <c r="E5394" s="182">
        <v>0.781493319600012</v>
      </c>
      <c r="F5394" s="183">
        <v>0.35056510251462947</v>
      </c>
      <c r="G5394" s="183">
        <v>3.2246334900882297E-5</v>
      </c>
      <c r="H5394" s="183">
        <v>0.20555168283638409</v>
      </c>
      <c r="I5394" s="191"/>
      <c r="J5394" s="191"/>
    </row>
    <row r="5395" spans="2:10">
      <c r="B5395" s="168">
        <v>5391</v>
      </c>
      <c r="C5395" s="181">
        <v>0.42257226838573969</v>
      </c>
      <c r="D5395" s="181">
        <v>2.9831919687989851E-3</v>
      </c>
      <c r="E5395" s="182">
        <v>0.66624987067685759</v>
      </c>
      <c r="F5395" s="183">
        <v>0.37074564834571572</v>
      </c>
      <c r="G5395" s="183">
        <v>1.2803691798879695E-5</v>
      </c>
      <c r="H5395" s="183">
        <v>0.21673510397993714</v>
      </c>
      <c r="I5395" s="191"/>
      <c r="J5395" s="191"/>
    </row>
    <row r="5396" spans="2:10">
      <c r="B5396" s="168">
        <v>5392</v>
      </c>
      <c r="C5396" s="181">
        <v>0.37484868864876808</v>
      </c>
      <c r="D5396" s="181">
        <v>3.1708754454620948E-3</v>
      </c>
      <c r="E5396" s="182">
        <v>0.58205505836494031</v>
      </c>
      <c r="F5396" s="183">
        <v>0.3828552859112348</v>
      </c>
      <c r="G5396" s="183">
        <v>1.0466509962576297E-5</v>
      </c>
      <c r="H5396" s="183">
        <v>0.24605758119398563</v>
      </c>
      <c r="I5396" s="191"/>
      <c r="J5396" s="191"/>
    </row>
    <row r="5397" spans="2:10">
      <c r="B5397" s="168">
        <v>5393</v>
      </c>
      <c r="C5397" s="181">
        <v>0.32131553550528358</v>
      </c>
      <c r="D5397" s="181">
        <v>2.1965714457675509E-3</v>
      </c>
      <c r="E5397" s="182">
        <v>0.50461503788471085</v>
      </c>
      <c r="F5397" s="183">
        <v>0.4014229670511642</v>
      </c>
      <c r="G5397" s="183">
        <v>2.3541179365665157E-5</v>
      </c>
      <c r="H5397" s="183">
        <v>0.29600095756080924</v>
      </c>
      <c r="I5397" s="191"/>
      <c r="J5397" s="191"/>
    </row>
    <row r="5398" spans="2:10">
      <c r="B5398" s="168">
        <v>5394</v>
      </c>
      <c r="C5398" s="181">
        <v>0.28274056784970469</v>
      </c>
      <c r="D5398" s="181">
        <v>2.145815490819384E-3</v>
      </c>
      <c r="E5398" s="182">
        <v>0.43138599845836695</v>
      </c>
      <c r="F5398" s="183">
        <v>0.42097947287253284</v>
      </c>
      <c r="G5398" s="183">
        <v>8.8406443373217267E-6</v>
      </c>
      <c r="H5398" s="183">
        <v>0.3696849796055246</v>
      </c>
      <c r="I5398" s="191"/>
      <c r="J5398" s="191"/>
    </row>
    <row r="5399" spans="2:10">
      <c r="B5399" s="168">
        <v>5395</v>
      </c>
      <c r="C5399" s="181">
        <v>0.25340701193000087</v>
      </c>
      <c r="D5399" s="181">
        <v>2.1497887240696473E-3</v>
      </c>
      <c r="E5399" s="182">
        <v>0.37329886816937174</v>
      </c>
      <c r="F5399" s="183">
        <v>0.42025866029183634</v>
      </c>
      <c r="G5399" s="183">
        <v>7.7059256196961387E-5</v>
      </c>
      <c r="H5399" s="183">
        <v>0.47891756465189339</v>
      </c>
      <c r="I5399" s="191"/>
      <c r="J5399" s="191"/>
    </row>
    <row r="5400" spans="2:10">
      <c r="B5400" s="168">
        <v>5396</v>
      </c>
      <c r="C5400" s="181">
        <v>0.21182988095189564</v>
      </c>
      <c r="D5400" s="181">
        <v>2.3137832047065176E-3</v>
      </c>
      <c r="E5400" s="182">
        <v>0.62868425445280718</v>
      </c>
      <c r="F5400" s="183">
        <v>0.38645972804459872</v>
      </c>
      <c r="G5400" s="183">
        <v>2.8418776241428836E-5</v>
      </c>
      <c r="H5400" s="183">
        <v>0.63450981768857173</v>
      </c>
      <c r="I5400" s="191"/>
      <c r="J5400" s="191"/>
    </row>
    <row r="5401" spans="2:10">
      <c r="B5401" s="168">
        <v>5397</v>
      </c>
      <c r="C5401" s="181">
        <v>0.18383773236402798</v>
      </c>
      <c r="D5401" s="181">
        <v>2.5874704325847416E-3</v>
      </c>
      <c r="E5401" s="182">
        <v>0.62791050618406641</v>
      </c>
      <c r="F5401" s="183">
        <v>0.35838951135643643</v>
      </c>
      <c r="G5401" s="183">
        <v>3.7733631386116505E-5</v>
      </c>
      <c r="H5401" s="183">
        <v>0.73193836646088661</v>
      </c>
      <c r="I5401" s="191"/>
      <c r="J5401" s="191"/>
    </row>
    <row r="5402" spans="2:10">
      <c r="B5402" s="168">
        <v>5398</v>
      </c>
      <c r="C5402" s="181">
        <v>0.15575568622851421</v>
      </c>
      <c r="D5402" s="181">
        <v>1.2646128743199713E-3</v>
      </c>
      <c r="E5402" s="182">
        <v>0.60839628951197</v>
      </c>
      <c r="F5402" s="183">
        <v>0.32776742231208739</v>
      </c>
      <c r="G5402" s="183">
        <v>4.6303298119229119E-5</v>
      </c>
      <c r="H5402" s="183">
        <v>0.49976806317713812</v>
      </c>
      <c r="I5402" s="191"/>
      <c r="J5402" s="191"/>
    </row>
    <row r="5403" spans="2:10">
      <c r="B5403" s="168">
        <v>5399</v>
      </c>
      <c r="C5403" s="181">
        <v>0.13520512742192373</v>
      </c>
      <c r="D5403" s="181">
        <v>3.741666378751952E-4</v>
      </c>
      <c r="E5403" s="182">
        <v>0.59449446157300212</v>
      </c>
      <c r="F5403" s="183">
        <v>0.29759451382608443</v>
      </c>
      <c r="G5403" s="183">
        <v>2.2389524547776487E-5</v>
      </c>
      <c r="H5403" s="183">
        <v>0.21449582650437635</v>
      </c>
      <c r="I5403" s="191"/>
      <c r="J5403" s="191"/>
    </row>
    <row r="5404" spans="2:10">
      <c r="B5404" s="168">
        <v>5400</v>
      </c>
      <c r="C5404" s="181">
        <v>0.12459433253726651</v>
      </c>
      <c r="D5404" s="181">
        <v>4.2946980903727687E-4</v>
      </c>
      <c r="E5404" s="182">
        <v>0.58025155418890229</v>
      </c>
      <c r="F5404" s="183">
        <v>0.27381121515838419</v>
      </c>
      <c r="G5404" s="183">
        <v>2.8520392843007254E-5</v>
      </c>
      <c r="H5404" s="183">
        <v>0.11437497590882494</v>
      </c>
      <c r="I5404" s="191"/>
      <c r="J5404" s="191"/>
    </row>
    <row r="5405" spans="2:10">
      <c r="B5405" s="168">
        <v>5401</v>
      </c>
      <c r="C5405" s="181">
        <v>0.12062956141578271</v>
      </c>
      <c r="D5405" s="181">
        <v>4.9325961566712949E-4</v>
      </c>
      <c r="E5405" s="182">
        <v>0.57247952955871129</v>
      </c>
      <c r="F5405" s="183">
        <v>0.25644334841645544</v>
      </c>
      <c r="G5405" s="183">
        <v>3.8749797401900611E-5</v>
      </c>
      <c r="H5405" s="183">
        <v>9.5537066273951435E-2</v>
      </c>
      <c r="I5405" s="191"/>
      <c r="J5405" s="191"/>
    </row>
    <row r="5406" spans="2:10">
      <c r="B5406" s="168">
        <v>5402</v>
      </c>
      <c r="C5406" s="181">
        <v>0.1157243132125577</v>
      </c>
      <c r="D5406" s="181">
        <v>5.6152243817887638E-4</v>
      </c>
      <c r="E5406" s="182">
        <v>0.56913914481383288</v>
      </c>
      <c r="F5406" s="183">
        <v>0.2391697720135455</v>
      </c>
      <c r="G5406" s="183">
        <v>1.9476515302528709E-4</v>
      </c>
      <c r="H5406" s="183">
        <v>9.2169814624306831E-2</v>
      </c>
      <c r="I5406" s="191"/>
      <c r="J5406" s="191"/>
    </row>
    <row r="5407" spans="2:10">
      <c r="B5407" s="168">
        <v>5403</v>
      </c>
      <c r="C5407" s="181">
        <v>0.11615428687000781</v>
      </c>
      <c r="D5407" s="181">
        <v>6.911075338760246E-4</v>
      </c>
      <c r="E5407" s="182">
        <v>0.57585313162640217</v>
      </c>
      <c r="F5407" s="183">
        <v>0.22429582440663604</v>
      </c>
      <c r="G5407" s="183">
        <v>2.0553651279259875E-4</v>
      </c>
      <c r="H5407" s="183">
        <v>9.1782415298956754E-2</v>
      </c>
      <c r="I5407" s="191"/>
      <c r="J5407" s="191"/>
    </row>
    <row r="5408" spans="2:10">
      <c r="B5408" s="168">
        <v>5404</v>
      </c>
      <c r="C5408" s="181">
        <v>0.12772392408420613</v>
      </c>
      <c r="D5408" s="181">
        <v>8.6469513512097654E-4</v>
      </c>
      <c r="E5408" s="182">
        <v>0.60469726527775214</v>
      </c>
      <c r="F5408" s="183">
        <v>0.20710243788619676</v>
      </c>
      <c r="G5408" s="183">
        <v>2.8506843962796817E-4</v>
      </c>
      <c r="H5408" s="183">
        <v>9.190581503852073E-2</v>
      </c>
      <c r="I5408" s="191"/>
      <c r="J5408" s="191"/>
    </row>
    <row r="5409" spans="2:10">
      <c r="B5409" s="168">
        <v>5405</v>
      </c>
      <c r="C5409" s="181">
        <v>0.13822130516306155</v>
      </c>
      <c r="D5409" s="181">
        <v>7.2079254443923734E-4</v>
      </c>
      <c r="E5409" s="182">
        <v>0.68393940383373264</v>
      </c>
      <c r="F5409" s="183">
        <v>0.19154156705992714</v>
      </c>
      <c r="G5409" s="183">
        <v>4.0629704531101201E-4</v>
      </c>
      <c r="H5409" s="183">
        <v>0.1000255002606918</v>
      </c>
      <c r="I5409" s="191"/>
      <c r="J5409" s="191"/>
    </row>
    <row r="5410" spans="2:10">
      <c r="B5410" s="168">
        <v>5406</v>
      </c>
      <c r="C5410" s="181">
        <v>0.19011198685497246</v>
      </c>
      <c r="D5410" s="181">
        <v>2.3722742966031363E-3</v>
      </c>
      <c r="E5410" s="182">
        <v>0.56263586840774371</v>
      </c>
      <c r="F5410" s="183">
        <v>0.19011800703112933</v>
      </c>
      <c r="G5410" s="183">
        <v>3.7554108723327899E-4</v>
      </c>
      <c r="H5410" s="183">
        <v>0.17796606357212341</v>
      </c>
      <c r="I5410" s="191"/>
      <c r="J5410" s="191"/>
    </row>
    <row r="5411" spans="2:10">
      <c r="B5411" s="168">
        <v>5407</v>
      </c>
      <c r="C5411" s="181">
        <v>0.26796464450048785</v>
      </c>
      <c r="D5411" s="181">
        <v>4.0203929014124215E-3</v>
      </c>
      <c r="E5411" s="182">
        <v>0.61622290151613834</v>
      </c>
      <c r="F5411" s="183">
        <v>0.213828596987681</v>
      </c>
      <c r="G5411" s="183">
        <v>2.648467359138643E-4</v>
      </c>
      <c r="H5411" s="183">
        <v>0.26660324090584064</v>
      </c>
      <c r="I5411" s="191"/>
      <c r="J5411" s="191"/>
    </row>
    <row r="5412" spans="2:10">
      <c r="B5412" s="168">
        <v>5408</v>
      </c>
      <c r="C5412" s="181">
        <v>0.34273166312474246</v>
      </c>
      <c r="D5412" s="181">
        <v>4.245357263475075E-3</v>
      </c>
      <c r="E5412" s="182">
        <v>0.76287333196948814</v>
      </c>
      <c r="F5412" s="183">
        <v>0.25677462295672276</v>
      </c>
      <c r="G5412" s="183">
        <v>2.4628477002554142E-4</v>
      </c>
      <c r="H5412" s="183">
        <v>0.27346414293764965</v>
      </c>
      <c r="I5412" s="191"/>
      <c r="J5412" s="191"/>
    </row>
    <row r="5413" spans="2:10">
      <c r="B5413" s="168">
        <v>5409</v>
      </c>
      <c r="C5413" s="181">
        <v>0.41523799585812521</v>
      </c>
      <c r="D5413" s="181">
        <v>3.4326413366883848E-3</v>
      </c>
      <c r="E5413" s="182">
        <v>0.8776530831534729</v>
      </c>
      <c r="F5413" s="183">
        <v>0.31308850229122159</v>
      </c>
      <c r="G5413" s="183">
        <v>2.8777821567005813E-4</v>
      </c>
      <c r="H5413" s="183">
        <v>0.25873811726221252</v>
      </c>
      <c r="I5413" s="191"/>
      <c r="J5413" s="191"/>
    </row>
    <row r="5414" spans="2:10">
      <c r="B5414" s="168">
        <v>5410</v>
      </c>
      <c r="C5414" s="181">
        <v>0.47349273320148971</v>
      </c>
      <c r="D5414" s="181">
        <v>2.9761687234666E-3</v>
      </c>
      <c r="E5414" s="182">
        <v>0.94112849029658685</v>
      </c>
      <c r="F5414" s="183">
        <v>0.37279841970081412</v>
      </c>
      <c r="G5414" s="183">
        <v>2.761600508895942E-4</v>
      </c>
      <c r="H5414" s="183">
        <v>0.24351011308937837</v>
      </c>
      <c r="I5414" s="191"/>
      <c r="J5414" s="191"/>
    </row>
    <row r="5415" spans="2:10">
      <c r="B5415" s="168">
        <v>5411</v>
      </c>
      <c r="C5415" s="181">
        <v>0.51228359188284245</v>
      </c>
      <c r="D5415" s="181">
        <v>2.598616252586148E-3</v>
      </c>
      <c r="E5415" s="182">
        <v>0.964763287862759</v>
      </c>
      <c r="F5415" s="183">
        <v>0.42535592362075847</v>
      </c>
      <c r="G5415" s="183">
        <v>2.8259576898955981E-4</v>
      </c>
      <c r="H5415" s="183">
        <v>0.2250708931062767</v>
      </c>
      <c r="I5415" s="191"/>
      <c r="J5415" s="191"/>
    </row>
    <row r="5416" spans="2:10">
      <c r="B5416" s="168">
        <v>5412</v>
      </c>
      <c r="C5416" s="181">
        <v>0.5460927351538557</v>
      </c>
      <c r="D5416" s="181">
        <v>2.2615768962804101E-3</v>
      </c>
      <c r="E5416" s="182">
        <v>0.9578345692527388</v>
      </c>
      <c r="F5416" s="183">
        <v>0.47411826725178058</v>
      </c>
      <c r="G5416" s="183">
        <v>2.819521971795635E-4</v>
      </c>
      <c r="H5416" s="183">
        <v>0.21439139098497423</v>
      </c>
      <c r="I5416" s="191"/>
      <c r="J5416" s="191"/>
    </row>
    <row r="5417" spans="2:10">
      <c r="B5417" s="168">
        <v>5413</v>
      </c>
      <c r="C5417" s="181">
        <v>0.56413162126522198</v>
      </c>
      <c r="D5417" s="181">
        <v>1.9916073054278213E-3</v>
      </c>
      <c r="E5417" s="182">
        <v>0.90228099157943198</v>
      </c>
      <c r="F5417" s="183">
        <v>0.52413024229721328</v>
      </c>
      <c r="G5417" s="183">
        <v>9.0032308998471851E-5</v>
      </c>
      <c r="H5417" s="183">
        <v>0.20652953095132739</v>
      </c>
      <c r="I5417" s="191"/>
      <c r="J5417" s="191"/>
    </row>
    <row r="5418" spans="2:10">
      <c r="B5418" s="168">
        <v>5414</v>
      </c>
      <c r="C5418" s="181">
        <v>0.5642149345394436</v>
      </c>
      <c r="D5418" s="181">
        <v>1.9337142399196152E-3</v>
      </c>
      <c r="E5418" s="182">
        <v>0.781493319600012</v>
      </c>
      <c r="F5418" s="183">
        <v>0.56792495026831202</v>
      </c>
      <c r="G5418" s="183">
        <v>5.1282511596571226E-5</v>
      </c>
      <c r="H5418" s="183">
        <v>0.20528856530734971</v>
      </c>
      <c r="I5418" s="191"/>
      <c r="J5418" s="191"/>
    </row>
    <row r="5419" spans="2:10">
      <c r="B5419" s="168">
        <v>5415</v>
      </c>
      <c r="C5419" s="181">
        <v>0.51601300605672706</v>
      </c>
      <c r="D5419" s="181">
        <v>2.1823064117502287E-3</v>
      </c>
      <c r="E5419" s="182">
        <v>0.66624987067685759</v>
      </c>
      <c r="F5419" s="183">
        <v>0.58903809133186502</v>
      </c>
      <c r="G5419" s="183">
        <v>2.2626629951459432E-5</v>
      </c>
      <c r="H5419" s="183">
        <v>0.21728753612353172</v>
      </c>
      <c r="I5419" s="191"/>
      <c r="J5419" s="191"/>
    </row>
    <row r="5420" spans="2:10">
      <c r="B5420" s="168">
        <v>5416</v>
      </c>
      <c r="C5420" s="181">
        <v>0.43295072169058763</v>
      </c>
      <c r="D5420" s="181">
        <v>2.2045470408976302E-3</v>
      </c>
      <c r="E5420" s="182">
        <v>0.58205505836494031</v>
      </c>
      <c r="F5420" s="183">
        <v>0.57282256630171025</v>
      </c>
      <c r="G5420" s="183">
        <v>2.1441102933044636E-5</v>
      </c>
      <c r="H5420" s="183">
        <v>0.24637335751109707</v>
      </c>
      <c r="I5420" s="191"/>
      <c r="J5420" s="191"/>
    </row>
    <row r="5421" spans="2:10">
      <c r="B5421" s="168">
        <v>5417</v>
      </c>
      <c r="C5421" s="181">
        <v>0.36578586028061366</v>
      </c>
      <c r="D5421" s="181">
        <v>1.5865068341120092E-3</v>
      </c>
      <c r="E5421" s="182">
        <v>0.50461503788471085</v>
      </c>
      <c r="F5421" s="183">
        <v>0.54471232362319977</v>
      </c>
      <c r="G5421" s="183">
        <v>1.4869896030974091E-5</v>
      </c>
      <c r="H5421" s="183">
        <v>0.29697660053387359</v>
      </c>
      <c r="I5421" s="191"/>
      <c r="J5421" s="191"/>
    </row>
    <row r="5422" spans="2:10">
      <c r="B5422" s="168">
        <v>5418</v>
      </c>
      <c r="C5422" s="181">
        <v>0.32069004582336186</v>
      </c>
      <c r="D5422" s="181">
        <v>1.6404828305012443E-3</v>
      </c>
      <c r="E5422" s="182">
        <v>0.43138599845836695</v>
      </c>
      <c r="F5422" s="183">
        <v>0.523445801309813</v>
      </c>
      <c r="G5422" s="183">
        <v>1.6055423049388863E-5</v>
      </c>
      <c r="H5422" s="183">
        <v>0.369321572223821</v>
      </c>
      <c r="I5422" s="191"/>
      <c r="J5422" s="191"/>
    </row>
    <row r="5423" spans="2:10">
      <c r="B5423" s="168">
        <v>5419</v>
      </c>
      <c r="C5423" s="181">
        <v>0.27022588299444789</v>
      </c>
      <c r="D5423" s="181">
        <v>1.755201516122226E-3</v>
      </c>
      <c r="E5423" s="182">
        <v>0.37863308037667315</v>
      </c>
      <c r="F5423" s="183">
        <v>0.48842854135121055</v>
      </c>
      <c r="G5423" s="183">
        <v>7.5264029569076208E-5</v>
      </c>
      <c r="H5423" s="183">
        <v>0.47897057626267125</v>
      </c>
      <c r="I5423" s="191"/>
      <c r="J5423" s="191"/>
    </row>
    <row r="5424" spans="2:10">
      <c r="B5424" s="168">
        <v>5420</v>
      </c>
      <c r="C5424" s="181">
        <v>0.22386189527389866</v>
      </c>
      <c r="D5424" s="181">
        <v>1.8897358948728933E-3</v>
      </c>
      <c r="E5424" s="182">
        <v>0.62868425445280718</v>
      </c>
      <c r="F5424" s="183">
        <v>0.44301359094396381</v>
      </c>
      <c r="G5424" s="183">
        <v>2.6284827608282206E-5</v>
      </c>
      <c r="H5424" s="183">
        <v>0.6360608262807752</v>
      </c>
      <c r="I5424" s="191"/>
      <c r="J5424" s="191"/>
    </row>
    <row r="5425" spans="2:10">
      <c r="B5425" s="168">
        <v>5421</v>
      </c>
      <c r="C5425" s="181">
        <v>0.18921403088759012</v>
      </c>
      <c r="D5425" s="181">
        <v>2.1314654635112671E-3</v>
      </c>
      <c r="E5425" s="182">
        <v>0.62791050618406641</v>
      </c>
      <c r="F5425" s="183">
        <v>0.4030624467849987</v>
      </c>
      <c r="G5425" s="183">
        <v>2.3304073961982188E-5</v>
      </c>
      <c r="H5425" s="183">
        <v>0.73074847190283254</v>
      </c>
      <c r="I5425" s="191"/>
      <c r="J5425" s="191"/>
    </row>
    <row r="5426" spans="2:10">
      <c r="B5426" s="168">
        <v>5422</v>
      </c>
      <c r="C5426" s="181">
        <v>0.15658030026079886</v>
      </c>
      <c r="D5426" s="181">
        <v>9.5542460652652808E-4</v>
      </c>
      <c r="E5426" s="182">
        <v>0.60839628951197</v>
      </c>
      <c r="F5426" s="183">
        <v>0.35982206947608769</v>
      </c>
      <c r="G5426" s="183">
        <v>3.2652801307195969E-5</v>
      </c>
      <c r="H5426" s="183">
        <v>0.50163352500132519</v>
      </c>
      <c r="I5426" s="191"/>
      <c r="J5426" s="191"/>
    </row>
    <row r="5427" spans="2:10">
      <c r="B5427" s="168">
        <v>5423</v>
      </c>
      <c r="C5427" s="181">
        <v>0.13419065242519132</v>
      </c>
      <c r="D5427" s="181">
        <v>3.0128265954685582E-4</v>
      </c>
      <c r="E5427" s="182">
        <v>0.59449446157300212</v>
      </c>
      <c r="F5427" s="183">
        <v>0.32097944873972167</v>
      </c>
      <c r="G5427" s="183">
        <v>2.6962271618804973E-5</v>
      </c>
      <c r="H5427" s="183">
        <v>0.21543459950521898</v>
      </c>
      <c r="I5427" s="191"/>
      <c r="J5427" s="191"/>
    </row>
    <row r="5428" spans="2:10">
      <c r="B5428" s="168">
        <v>5424</v>
      </c>
      <c r="C5428" s="181">
        <v>0.12331646832818179</v>
      </c>
      <c r="D5428" s="181">
        <v>3.3915741213708225E-4</v>
      </c>
      <c r="E5428" s="182">
        <v>0.58025155418890229</v>
      </c>
      <c r="F5428" s="183">
        <v>0.29059913598332121</v>
      </c>
      <c r="G5428" s="183">
        <v>3.2043101697725515E-5</v>
      </c>
      <c r="H5428" s="183">
        <v>0.11382836533979156</v>
      </c>
      <c r="I5428" s="191"/>
      <c r="J5428" s="191"/>
    </row>
    <row r="5429" spans="2:10">
      <c r="B5429" s="168">
        <v>5425</v>
      </c>
      <c r="C5429" s="181">
        <v>0.11673287390031954</v>
      </c>
      <c r="D5429" s="181">
        <v>4.0867694653508226E-4</v>
      </c>
      <c r="E5429" s="182">
        <v>0.57247952955871129</v>
      </c>
      <c r="F5429" s="183">
        <v>0.26849058542854759</v>
      </c>
      <c r="G5429" s="183">
        <v>6.1952254762304384E-5</v>
      </c>
      <c r="H5429" s="183">
        <v>9.5274919007343875E-2</v>
      </c>
      <c r="I5429" s="191"/>
      <c r="J5429" s="191"/>
    </row>
    <row r="5430" spans="2:10">
      <c r="B5430" s="168">
        <v>5426</v>
      </c>
      <c r="C5430" s="181">
        <v>0.11172962941505506</v>
      </c>
      <c r="D5430" s="181">
        <v>4.671129954025392E-4</v>
      </c>
      <c r="E5430" s="182">
        <v>0.56913914481383288</v>
      </c>
      <c r="F5430" s="183">
        <v>0.25028489644938495</v>
      </c>
      <c r="G5430" s="183">
        <v>2.2914543655931598E-4</v>
      </c>
      <c r="H5430" s="183">
        <v>9.215217348927271E-2</v>
      </c>
      <c r="I5430" s="191"/>
      <c r="J5430" s="191"/>
    </row>
    <row r="5431" spans="2:10">
      <c r="B5431" s="168">
        <v>5427</v>
      </c>
      <c r="C5431" s="181">
        <v>0.11041813231159277</v>
      </c>
      <c r="D5431" s="181">
        <v>5.5244298475007228E-4</v>
      </c>
      <c r="E5431" s="182">
        <v>0.57585313162640217</v>
      </c>
      <c r="F5431" s="183">
        <v>0.23152111898465191</v>
      </c>
      <c r="G5431" s="183">
        <v>2.5170432210972344E-4</v>
      </c>
      <c r="H5431" s="183">
        <v>9.1798821554538515E-2</v>
      </c>
      <c r="I5431" s="191"/>
      <c r="J5431" s="191"/>
    </row>
    <row r="5432" spans="2:10">
      <c r="B5432" s="168">
        <v>5428</v>
      </c>
      <c r="C5432" s="181">
        <v>0.11980029685449757</v>
      </c>
      <c r="D5432" s="181">
        <v>7.4942182990551389E-4</v>
      </c>
      <c r="E5432" s="182">
        <v>0.60469726527775214</v>
      </c>
      <c r="F5432" s="183">
        <v>0.21085681372500581</v>
      </c>
      <c r="G5432" s="183">
        <v>3.4099144269661988E-4</v>
      </c>
      <c r="H5432" s="183">
        <v>9.1949741464755749E-2</v>
      </c>
      <c r="I5432" s="191"/>
      <c r="J5432" s="191"/>
    </row>
    <row r="5433" spans="2:10">
      <c r="B5433" s="168">
        <v>5429</v>
      </c>
      <c r="C5433" s="181">
        <v>0.12883469011039259</v>
      </c>
      <c r="D5433" s="181">
        <v>5.9193681218111733E-4</v>
      </c>
      <c r="E5433" s="182">
        <v>0.68435625651331389</v>
      </c>
      <c r="F5433" s="183">
        <v>0.19538147647500903</v>
      </c>
      <c r="G5433" s="183">
        <v>5.0588131485785346E-4</v>
      </c>
      <c r="H5433" s="183">
        <v>0.10022793228520886</v>
      </c>
      <c r="I5433" s="191"/>
      <c r="J5433" s="191"/>
    </row>
    <row r="5434" spans="2:10">
      <c r="B5434" s="168">
        <v>5430</v>
      </c>
      <c r="C5434" s="181">
        <v>0.1783234020183419</v>
      </c>
      <c r="D5434" s="181">
        <v>2.1403017906375856E-3</v>
      </c>
      <c r="E5434" s="182">
        <v>0.56423514309343437</v>
      </c>
      <c r="F5434" s="183">
        <v>0.1921941182617361</v>
      </c>
      <c r="G5434" s="183">
        <v>4.7908840424167997E-4</v>
      </c>
      <c r="H5434" s="183">
        <v>0.17895158558080662</v>
      </c>
      <c r="I5434" s="191"/>
      <c r="J5434" s="191"/>
    </row>
    <row r="5435" spans="2:10">
      <c r="B5435" s="168">
        <v>5431</v>
      </c>
      <c r="C5435" s="181">
        <v>0.25917704563718319</v>
      </c>
      <c r="D5435" s="181">
        <v>3.5120884003702045E-3</v>
      </c>
      <c r="E5435" s="182">
        <v>0.61622290151613834</v>
      </c>
      <c r="F5435" s="183">
        <v>0.22493158606727398</v>
      </c>
      <c r="G5435" s="183">
        <v>3.0525627114154547E-4</v>
      </c>
      <c r="H5435" s="183">
        <v>0.26754510110531426</v>
      </c>
      <c r="I5435" s="191"/>
      <c r="J5435" s="191"/>
    </row>
    <row r="5436" spans="2:10">
      <c r="B5436" s="168">
        <v>5432</v>
      </c>
      <c r="C5436" s="181">
        <v>0.35090644250531067</v>
      </c>
      <c r="D5436" s="181">
        <v>3.37954960183077E-3</v>
      </c>
      <c r="E5436" s="182">
        <v>0.76287333196948814</v>
      </c>
      <c r="F5436" s="183">
        <v>0.28926862517756219</v>
      </c>
      <c r="G5436" s="183">
        <v>2.1637561696096264E-4</v>
      </c>
      <c r="H5436" s="183">
        <v>0.2733036086088389</v>
      </c>
      <c r="I5436" s="191"/>
      <c r="J5436" s="191"/>
    </row>
    <row r="5437" spans="2:10">
      <c r="B5437" s="168">
        <v>5433</v>
      </c>
      <c r="C5437" s="181">
        <v>0.44371516395461408</v>
      </c>
      <c r="D5437" s="181">
        <v>2.4695504082127015E-3</v>
      </c>
      <c r="E5437" s="182">
        <v>0.8776530831534729</v>
      </c>
      <c r="F5437" s="183">
        <v>0.36924806953890194</v>
      </c>
      <c r="G5437" s="183">
        <v>2.0021857730999519E-4</v>
      </c>
      <c r="H5437" s="183">
        <v>0.25793068251169909</v>
      </c>
      <c r="I5437" s="191"/>
      <c r="J5437" s="191"/>
    </row>
    <row r="5438" spans="2:10">
      <c r="B5438" s="168">
        <v>5434</v>
      </c>
      <c r="C5438" s="181">
        <v>0.53037872521921869</v>
      </c>
      <c r="D5438" s="181">
        <v>1.9514253864854809E-3</v>
      </c>
      <c r="E5438" s="182">
        <v>0.94112849029658685</v>
      </c>
      <c r="F5438" s="183">
        <v>0.46368410178350888</v>
      </c>
      <c r="G5438" s="183">
        <v>1.2725785737669636E-4</v>
      </c>
      <c r="H5438" s="183">
        <v>0.24303785990451396</v>
      </c>
      <c r="I5438" s="191"/>
      <c r="J5438" s="191"/>
    </row>
    <row r="5439" spans="2:10">
      <c r="B5439" s="168">
        <v>5435</v>
      </c>
      <c r="C5439" s="181">
        <v>0.60044943081174451</v>
      </c>
      <c r="D5439" s="181">
        <v>1.6306462542992378E-3</v>
      </c>
      <c r="E5439" s="182">
        <v>0.964763287862759</v>
      </c>
      <c r="F5439" s="183">
        <v>0.55492598415239858</v>
      </c>
      <c r="G5439" s="183">
        <v>9.2267874233196865E-5</v>
      </c>
      <c r="H5439" s="183">
        <v>0.22539063867877077</v>
      </c>
      <c r="I5439" s="191"/>
      <c r="J5439" s="191"/>
    </row>
    <row r="5440" spans="2:10">
      <c r="B5440" s="168">
        <v>5436</v>
      </c>
      <c r="C5440" s="181">
        <v>0.65404067995697945</v>
      </c>
      <c r="D5440" s="181">
        <v>1.5033036189370371E-3</v>
      </c>
      <c r="E5440" s="182">
        <v>0.9578345692527388</v>
      </c>
      <c r="F5440" s="183">
        <v>0.63859078451389439</v>
      </c>
      <c r="G5440" s="183">
        <v>7.3705908344873819E-5</v>
      </c>
      <c r="H5440" s="183">
        <v>0.21499701115069694</v>
      </c>
      <c r="I5440" s="191"/>
      <c r="J5440" s="191"/>
    </row>
    <row r="5441" spans="2:10">
      <c r="B5441" s="168">
        <v>5437</v>
      </c>
      <c r="C5441" s="181">
        <v>0.68829030328883534</v>
      </c>
      <c r="D5441" s="181">
        <v>1.4464441003631929E-3</v>
      </c>
      <c r="E5441" s="182">
        <v>0.90228099157943198</v>
      </c>
      <c r="F5441" s="183">
        <v>0.71761608649034114</v>
      </c>
      <c r="G5441" s="183">
        <v>0</v>
      </c>
      <c r="H5441" s="183">
        <v>0.20670876488327436</v>
      </c>
      <c r="I5441" s="191"/>
      <c r="J5441" s="191"/>
    </row>
    <row r="5442" spans="2:10">
      <c r="B5442" s="168">
        <v>5438</v>
      </c>
      <c r="C5442" s="181">
        <v>0.70233473745927089</v>
      </c>
      <c r="D5442" s="181">
        <v>1.4282296306563733E-3</v>
      </c>
      <c r="E5442" s="182">
        <v>0.781493319600012</v>
      </c>
      <c r="F5442" s="183">
        <v>0.77867878584244132</v>
      </c>
      <c r="G5442" s="183">
        <v>7.2486509125932894E-6</v>
      </c>
      <c r="H5442" s="183">
        <v>0.20613295823575953</v>
      </c>
      <c r="I5442" s="191"/>
      <c r="J5442" s="191"/>
    </row>
    <row r="5443" spans="2:10">
      <c r="B5443" s="168">
        <v>5439</v>
      </c>
      <c r="C5443" s="181">
        <v>0.68192896489129151</v>
      </c>
      <c r="D5443" s="181">
        <v>1.5347984483635197E-3</v>
      </c>
      <c r="E5443" s="182">
        <v>0.66624987067685759</v>
      </c>
      <c r="F5443" s="183">
        <v>0.82376911547008946</v>
      </c>
      <c r="G5443" s="183">
        <v>1.5140873635183184E-5</v>
      </c>
      <c r="H5443" s="183">
        <v>0.21836549767979394</v>
      </c>
      <c r="I5443" s="191"/>
      <c r="J5443" s="191"/>
    </row>
    <row r="5444" spans="2:10">
      <c r="B5444" s="168">
        <v>5440</v>
      </c>
      <c r="C5444" s="181">
        <v>0.62878060651084633</v>
      </c>
      <c r="D5444" s="181">
        <v>1.5860343077346705E-3</v>
      </c>
      <c r="E5444" s="182">
        <v>0.58205505836494031</v>
      </c>
      <c r="F5444" s="183">
        <v>0.85381894662143165</v>
      </c>
      <c r="G5444" s="183">
        <v>6.9438011078580488E-6</v>
      </c>
      <c r="H5444" s="183">
        <v>0.24781428542068698</v>
      </c>
      <c r="I5444" s="191"/>
      <c r="J5444" s="191"/>
    </row>
    <row r="5445" spans="2:10">
      <c r="B5445" s="168">
        <v>5441</v>
      </c>
      <c r="C5445" s="181">
        <v>0.55909785449432614</v>
      </c>
      <c r="D5445" s="181">
        <v>1.3166598327552016E-3</v>
      </c>
      <c r="E5445" s="182">
        <v>0.50461503788471085</v>
      </c>
      <c r="F5445" s="183">
        <v>0.86106165129860868</v>
      </c>
      <c r="G5445" s="183">
        <v>1.7613544273591167E-6</v>
      </c>
      <c r="H5445" s="183">
        <v>0.29792807515194075</v>
      </c>
      <c r="I5445" s="191"/>
      <c r="J5445" s="191"/>
    </row>
    <row r="5446" spans="2:10">
      <c r="B5446" s="168">
        <v>5442</v>
      </c>
      <c r="C5446" s="181">
        <v>0.4841324598898451</v>
      </c>
      <c r="D5446" s="181">
        <v>1.3353341646766489E-3</v>
      </c>
      <c r="E5446" s="182">
        <v>0.43138599845836695</v>
      </c>
      <c r="F5446" s="183">
        <v>0.84256554118017957</v>
      </c>
      <c r="G5446" s="183">
        <v>6.0969960947046372E-7</v>
      </c>
      <c r="H5446" s="183">
        <v>0.3697207911096444</v>
      </c>
      <c r="I5446" s="191"/>
      <c r="J5446" s="191"/>
    </row>
    <row r="5447" spans="2:10">
      <c r="B5447" s="168">
        <v>5443</v>
      </c>
      <c r="C5447" s="181">
        <v>0.40501924365214709</v>
      </c>
      <c r="D5447" s="181">
        <v>1.3756421868786461E-3</v>
      </c>
      <c r="E5447" s="182">
        <v>0.37863308037667315</v>
      </c>
      <c r="F5447" s="183">
        <v>0.78927298632121556</v>
      </c>
      <c r="G5447" s="183">
        <v>4.5388748705023428E-5</v>
      </c>
      <c r="H5447" s="183">
        <v>0.47668834262330229</v>
      </c>
      <c r="I5447" s="191"/>
      <c r="J5447" s="191"/>
    </row>
    <row r="5448" spans="2:10">
      <c r="B5448" s="168">
        <v>5444</v>
      </c>
      <c r="C5448" s="181">
        <v>0.33027234608685851</v>
      </c>
      <c r="D5448" s="181">
        <v>1.5316941314898476E-3</v>
      </c>
      <c r="E5448" s="182">
        <v>0.63450797901277134</v>
      </c>
      <c r="F5448" s="183">
        <v>0.71588497102666682</v>
      </c>
      <c r="G5448" s="183">
        <v>1.9984598310420752E-6</v>
      </c>
      <c r="H5448" s="183">
        <v>0.63187749572445073</v>
      </c>
      <c r="I5448" s="191"/>
      <c r="J5448" s="191"/>
    </row>
    <row r="5449" spans="2:10">
      <c r="B5449" s="168">
        <v>5445</v>
      </c>
      <c r="C5449" s="181">
        <v>0.28360094599970759</v>
      </c>
      <c r="D5449" s="181">
        <v>1.6293446455231031E-3</v>
      </c>
      <c r="E5449" s="182">
        <v>0.62791050618406641</v>
      </c>
      <c r="F5449" s="183">
        <v>0.652819627614874</v>
      </c>
      <c r="G5449" s="183">
        <v>1.0568126564154718E-5</v>
      </c>
      <c r="H5449" s="183">
        <v>0.72971717114873591</v>
      </c>
      <c r="I5449" s="191"/>
      <c r="J5449" s="191"/>
    </row>
    <row r="5450" spans="2:10">
      <c r="B5450" s="168">
        <v>5446</v>
      </c>
      <c r="C5450" s="181">
        <v>0.23891585525117823</v>
      </c>
      <c r="D5450" s="181">
        <v>5.3029646474491267E-4</v>
      </c>
      <c r="E5450" s="182">
        <v>0.60839628951197</v>
      </c>
      <c r="F5450" s="183">
        <v>0.58474924268654493</v>
      </c>
      <c r="G5450" s="183">
        <v>3.0146258468261822E-6</v>
      </c>
      <c r="H5450" s="183">
        <v>0.50304296348487887</v>
      </c>
      <c r="I5450" s="191"/>
      <c r="J5450" s="191"/>
    </row>
    <row r="5451" spans="2:10">
      <c r="B5451" s="168">
        <v>5447</v>
      </c>
      <c r="C5451" s="181">
        <v>0.20596071892009216</v>
      </c>
      <c r="D5451" s="181">
        <v>1.7915046272872322E-4</v>
      </c>
      <c r="E5451" s="182">
        <v>0.59449446157300212</v>
      </c>
      <c r="F5451" s="183">
        <v>0.52308542949490888</v>
      </c>
      <c r="G5451" s="183">
        <v>3.7259420578750602E-6</v>
      </c>
      <c r="H5451" s="183">
        <v>0.21653284836677023</v>
      </c>
      <c r="I5451" s="191"/>
      <c r="J5451" s="191"/>
    </row>
    <row r="5452" spans="2:10">
      <c r="B5452" s="168">
        <v>5448</v>
      </c>
      <c r="C5452" s="181">
        <v>0.18640905717532127</v>
      </c>
      <c r="D5452" s="181">
        <v>2.0569986423260044E-4</v>
      </c>
      <c r="E5452" s="182">
        <v>0.58025155418890229</v>
      </c>
      <c r="F5452" s="183">
        <v>0.47247651213864977</v>
      </c>
      <c r="G5452" s="183">
        <v>3.4888366541921021E-6</v>
      </c>
      <c r="H5452" s="183">
        <v>0.11444404095248359</v>
      </c>
      <c r="I5452" s="191"/>
      <c r="J5452" s="191"/>
    </row>
    <row r="5453" spans="2:10">
      <c r="B5453" s="168">
        <v>5449</v>
      </c>
      <c r="C5453" s="181">
        <v>0.17422235106736794</v>
      </c>
      <c r="D5453" s="181">
        <v>2.3756861568974708E-4</v>
      </c>
      <c r="E5453" s="182">
        <v>0.57247952955871129</v>
      </c>
      <c r="F5453" s="183">
        <v>0.43059012341278186</v>
      </c>
      <c r="G5453" s="183">
        <v>1.7749033075695715E-5</v>
      </c>
      <c r="H5453" s="183">
        <v>9.5538918593130059E-2</v>
      </c>
      <c r="I5453" s="191"/>
      <c r="J5453" s="191"/>
    </row>
    <row r="5454" spans="2:10">
      <c r="B5454" s="168">
        <v>5450</v>
      </c>
      <c r="C5454" s="181">
        <v>0.16351307040874094</v>
      </c>
      <c r="D5454" s="181">
        <v>2.7021221264107855E-4</v>
      </c>
      <c r="E5454" s="182">
        <v>0.56913914481383288</v>
      </c>
      <c r="F5454" s="183">
        <v>0.39786268796141366</v>
      </c>
      <c r="G5454" s="183">
        <v>7.7939933410640962E-5</v>
      </c>
      <c r="H5454" s="183">
        <v>9.2096162885539234E-2</v>
      </c>
      <c r="I5454" s="191"/>
      <c r="J5454" s="191"/>
    </row>
    <row r="5455" spans="2:10">
      <c r="B5455" s="168">
        <v>5451</v>
      </c>
      <c r="C5455" s="181">
        <v>0.15965763259448357</v>
      </c>
      <c r="D5455" s="181">
        <v>2.9767632533196008E-4</v>
      </c>
      <c r="E5455" s="182">
        <v>0.57585313162640217</v>
      </c>
      <c r="F5455" s="183">
        <v>0.37073027229774397</v>
      </c>
      <c r="G5455" s="183">
        <v>9.9787502749999196E-5</v>
      </c>
      <c r="H5455" s="183">
        <v>9.1681243389535885E-2</v>
      </c>
      <c r="I5455" s="191"/>
      <c r="J5455" s="191"/>
    </row>
    <row r="5456" spans="2:10">
      <c r="B5456" s="168">
        <v>5452</v>
      </c>
      <c r="C5456" s="181">
        <v>0.16747645664674607</v>
      </c>
      <c r="D5456" s="181">
        <v>3.5975758532939443E-4</v>
      </c>
      <c r="E5456" s="182">
        <v>0.60469726527775214</v>
      </c>
      <c r="F5456" s="183">
        <v>0.34057336041770242</v>
      </c>
      <c r="G5456" s="183">
        <v>1.5669279963390921E-4</v>
      </c>
      <c r="H5456" s="183">
        <v>9.1793705625378613E-2</v>
      </c>
      <c r="I5456" s="191"/>
      <c r="J5456" s="191"/>
    </row>
    <row r="5457" spans="2:10">
      <c r="B5457" s="168">
        <v>5453</v>
      </c>
      <c r="C5457" s="181">
        <v>0.1807977575082596</v>
      </c>
      <c r="D5457" s="181">
        <v>3.1024845619314137E-4</v>
      </c>
      <c r="E5457" s="182">
        <v>0.68435625651331389</v>
      </c>
      <c r="F5457" s="183">
        <v>0.30968156997586055</v>
      </c>
      <c r="G5457" s="183">
        <v>2.4821548545553122E-4</v>
      </c>
      <c r="H5457" s="183">
        <v>9.9866465428358864E-2</v>
      </c>
      <c r="I5457" s="191"/>
      <c r="J5457" s="191"/>
    </row>
    <row r="5458" spans="2:10">
      <c r="B5458" s="168">
        <v>5454</v>
      </c>
      <c r="C5458" s="181">
        <v>0.23077495584677976</v>
      </c>
      <c r="D5458" s="181">
        <v>1.7532662658457691E-3</v>
      </c>
      <c r="E5458" s="182">
        <v>0.56550904097381505</v>
      </c>
      <c r="F5458" s="183">
        <v>0.29417972110951823</v>
      </c>
      <c r="G5458" s="183">
        <v>2.356827712608604E-4</v>
      </c>
      <c r="H5458" s="183">
        <v>0.17771308969573366</v>
      </c>
      <c r="I5458" s="191"/>
      <c r="J5458" s="191"/>
    </row>
    <row r="5459" spans="2:10">
      <c r="B5459" s="168">
        <v>5455</v>
      </c>
      <c r="C5459" s="181">
        <v>0.30907790034902211</v>
      </c>
      <c r="D5459" s="181">
        <v>2.6908205032819725E-3</v>
      </c>
      <c r="E5459" s="182">
        <v>0.61622290151613834</v>
      </c>
      <c r="F5459" s="183">
        <v>0.3167727895526174</v>
      </c>
      <c r="G5459" s="183">
        <v>1.5811543205600698E-4</v>
      </c>
      <c r="H5459" s="183">
        <v>0.26397868104113414</v>
      </c>
      <c r="I5459" s="191"/>
      <c r="J5459" s="191"/>
    </row>
    <row r="5460" spans="2:10">
      <c r="B5460" s="168">
        <v>5456</v>
      </c>
      <c r="C5460" s="181">
        <v>0.40127643273795177</v>
      </c>
      <c r="D5460" s="181">
        <v>2.2334836121160697E-3</v>
      </c>
      <c r="E5460" s="182">
        <v>0.76287333196948814</v>
      </c>
      <c r="F5460" s="183">
        <v>0.37308091148798744</v>
      </c>
      <c r="G5460" s="183">
        <v>1.1635100880728018E-4</v>
      </c>
      <c r="H5460" s="183">
        <v>0.27006910650032612</v>
      </c>
      <c r="I5460" s="191"/>
      <c r="J5460" s="191"/>
    </row>
    <row r="5461" spans="2:10">
      <c r="B5461" s="168">
        <v>5457</v>
      </c>
      <c r="C5461" s="181">
        <v>0.50021943981364536</v>
      </c>
      <c r="D5461" s="181">
        <v>1.8347015565285461E-3</v>
      </c>
      <c r="E5461" s="182">
        <v>0.8776530831534729</v>
      </c>
      <c r="F5461" s="183">
        <v>0.4517755250067127</v>
      </c>
      <c r="G5461" s="183">
        <v>1.4903768231500235E-4</v>
      </c>
      <c r="H5461" s="183">
        <v>0.25593308858610636</v>
      </c>
      <c r="I5461" s="191"/>
      <c r="J5461" s="191"/>
    </row>
    <row r="5462" spans="2:10">
      <c r="B5462" s="168">
        <v>5458</v>
      </c>
      <c r="C5462" s="181">
        <v>0.60118379075557171</v>
      </c>
      <c r="D5462" s="181">
        <v>1.6927786605069966E-3</v>
      </c>
      <c r="E5462" s="182">
        <v>0.94112849029658685</v>
      </c>
      <c r="F5462" s="183">
        <v>0.54762039626558012</v>
      </c>
      <c r="G5462" s="183">
        <v>6.7608912250169184E-5</v>
      </c>
      <c r="H5462" s="183">
        <v>0.2414013800130704</v>
      </c>
      <c r="I5462" s="191"/>
      <c r="J5462" s="191"/>
    </row>
    <row r="5463" spans="2:10">
      <c r="B5463" s="168">
        <v>5459</v>
      </c>
      <c r="C5463" s="181">
        <v>0.67720824004401159</v>
      </c>
      <c r="D5463" s="181">
        <v>1.5009294377803081E-3</v>
      </c>
      <c r="E5463" s="182">
        <v>0.964763287862759</v>
      </c>
      <c r="F5463" s="183">
        <v>0.63676341361090016</v>
      </c>
      <c r="G5463" s="183">
        <v>7.3265569738034065E-5</v>
      </c>
      <c r="H5463" s="183">
        <v>0.2241433222261808</v>
      </c>
      <c r="I5463" s="191"/>
      <c r="J5463" s="191"/>
    </row>
    <row r="5464" spans="2:10">
      <c r="B5464" s="168">
        <v>5460</v>
      </c>
      <c r="C5464" s="181">
        <v>0.73418689409736426</v>
      </c>
      <c r="D5464" s="181">
        <v>1.4080294641640645E-3</v>
      </c>
      <c r="E5464" s="182">
        <v>0.9578345692527388</v>
      </c>
      <c r="F5464" s="183">
        <v>0.71615898185464533</v>
      </c>
      <c r="G5464" s="183">
        <v>6.0360261337575961E-5</v>
      </c>
      <c r="H5464" s="183">
        <v>0.21310058913452509</v>
      </c>
      <c r="I5464" s="191"/>
      <c r="J5464" s="191"/>
    </row>
    <row r="5465" spans="2:10">
      <c r="B5465" s="168">
        <v>5461</v>
      </c>
      <c r="C5465" s="181">
        <v>0.75732365733839091</v>
      </c>
      <c r="D5465" s="181">
        <v>1.3697278452903462E-3</v>
      </c>
      <c r="E5465" s="182">
        <v>0.90228099157943198</v>
      </c>
      <c r="F5465" s="183">
        <v>0.78464062435304938</v>
      </c>
      <c r="G5465" s="183">
        <v>5.758274089443266E-7</v>
      </c>
      <c r="H5465" s="183">
        <v>0.20569598732096345</v>
      </c>
      <c r="I5465" s="191"/>
      <c r="J5465" s="191"/>
    </row>
    <row r="5466" spans="2:10">
      <c r="B5466" s="168">
        <v>5462</v>
      </c>
      <c r="C5466" s="181">
        <v>0.76836599559915053</v>
      </c>
      <c r="D5466" s="181">
        <v>1.3622050098428386E-3</v>
      </c>
      <c r="E5466" s="182">
        <v>0.781493319600012</v>
      </c>
      <c r="F5466" s="183">
        <v>0.83565593824179596</v>
      </c>
      <c r="G5466" s="183">
        <v>4.8775968757637174E-6</v>
      </c>
      <c r="H5466" s="183">
        <v>0.20505878952352977</v>
      </c>
      <c r="I5466" s="191"/>
      <c r="J5466" s="191"/>
    </row>
    <row r="5467" spans="2:10">
      <c r="B5467" s="168">
        <v>5463</v>
      </c>
      <c r="C5467" s="181">
        <v>0.74511126631687297</v>
      </c>
      <c r="D5467" s="181">
        <v>1.3615440276186521E-3</v>
      </c>
      <c r="E5467" s="182">
        <v>0.66624987067685759</v>
      </c>
      <c r="F5467" s="183">
        <v>0.87299449878789848</v>
      </c>
      <c r="G5467" s="183">
        <v>3.454964453665967E-6</v>
      </c>
      <c r="H5467" s="183">
        <v>0.21718239495872821</v>
      </c>
      <c r="I5467" s="191"/>
      <c r="J5467" s="191"/>
    </row>
    <row r="5468" spans="2:10">
      <c r="B5468" s="168">
        <v>5464</v>
      </c>
      <c r="C5468" s="181">
        <v>0.67793232959364136</v>
      </c>
      <c r="D5468" s="181">
        <v>1.3517491326716701E-3</v>
      </c>
      <c r="E5468" s="182">
        <v>0.58205505836494031</v>
      </c>
      <c r="F5468" s="183">
        <v>0.88992211411144728</v>
      </c>
      <c r="G5468" s="183">
        <v>6.774440105227387E-8</v>
      </c>
      <c r="H5468" s="183">
        <v>0.24636506617763101</v>
      </c>
      <c r="I5468" s="191"/>
      <c r="J5468" s="191"/>
    </row>
    <row r="5469" spans="2:10">
      <c r="B5469" s="168">
        <v>5465</v>
      </c>
      <c r="C5469" s="181">
        <v>0.58903435155466666</v>
      </c>
      <c r="D5469" s="181">
        <v>1.2619159790321309E-3</v>
      </c>
      <c r="E5469" s="182">
        <v>0.50461503788471085</v>
      </c>
      <c r="F5469" s="183">
        <v>0.88307146418210269</v>
      </c>
      <c r="G5469" s="183">
        <v>0</v>
      </c>
      <c r="H5469" s="183">
        <v>0.29570934959869499</v>
      </c>
      <c r="I5469" s="191"/>
      <c r="J5469" s="191"/>
    </row>
    <row r="5470" spans="2:10">
      <c r="B5470" s="168">
        <v>5466</v>
      </c>
      <c r="C5470" s="181">
        <v>0.50927983823099887</v>
      </c>
      <c r="D5470" s="181">
        <v>1.2808401457858492E-3</v>
      </c>
      <c r="E5470" s="182">
        <v>0.43138599845836695</v>
      </c>
      <c r="F5470" s="183">
        <v>0.85523271562416736</v>
      </c>
      <c r="G5470" s="183">
        <v>0</v>
      </c>
      <c r="H5470" s="183">
        <v>0.36890338911783677</v>
      </c>
      <c r="I5470" s="191"/>
      <c r="J5470" s="191"/>
    </row>
    <row r="5471" spans="2:10">
      <c r="B5471" s="168">
        <v>5467</v>
      </c>
      <c r="C5471" s="181">
        <v>0.42612492543220148</v>
      </c>
      <c r="D5471" s="181">
        <v>1.3219896613009467E-3</v>
      </c>
      <c r="E5471" s="182">
        <v>0.37930960317390239</v>
      </c>
      <c r="F5471" s="183">
        <v>0.79687082254582597</v>
      </c>
      <c r="G5471" s="183">
        <v>4.0612768430838163E-5</v>
      </c>
      <c r="H5471" s="183">
        <v>0.47797711574322282</v>
      </c>
      <c r="I5471" s="191"/>
      <c r="J5471" s="191"/>
    </row>
    <row r="5472" spans="2:10">
      <c r="B5472" s="168">
        <v>5468</v>
      </c>
      <c r="C5472" s="181">
        <v>0.34645665098891343</v>
      </c>
      <c r="D5472" s="181">
        <v>1.4731875341902801E-3</v>
      </c>
      <c r="E5472" s="182">
        <v>0.63661344303004341</v>
      </c>
      <c r="F5472" s="183">
        <v>0.72610204462481009</v>
      </c>
      <c r="G5472" s="183">
        <v>0</v>
      </c>
      <c r="H5472" s="183">
        <v>0.63434460845897789</v>
      </c>
      <c r="I5472" s="191"/>
      <c r="J5472" s="191"/>
    </row>
    <row r="5473" spans="2:10">
      <c r="B5473" s="168">
        <v>5469</v>
      </c>
      <c r="C5473" s="181">
        <v>0.29531176174503571</v>
      </c>
      <c r="D5473" s="181">
        <v>1.5885927242930945E-3</v>
      </c>
      <c r="E5473" s="182">
        <v>0.62791050618406641</v>
      </c>
      <c r="F5473" s="183">
        <v>0.66566393688953041</v>
      </c>
      <c r="G5473" s="183">
        <v>0</v>
      </c>
      <c r="H5473" s="183">
        <v>0.73292362385254395</v>
      </c>
      <c r="I5473" s="191"/>
      <c r="J5473" s="191"/>
    </row>
    <row r="5474" spans="2:10">
      <c r="B5474" s="168">
        <v>5470</v>
      </c>
      <c r="C5474" s="181">
        <v>0.2502797011243082</v>
      </c>
      <c r="D5474" s="181">
        <v>5.3104136223997337E-4</v>
      </c>
      <c r="E5474" s="182">
        <v>0.60839628951197</v>
      </c>
      <c r="F5474" s="183">
        <v>0.60252847042488045</v>
      </c>
      <c r="G5474" s="183">
        <v>3.1839868494568662E-6</v>
      </c>
      <c r="H5474" s="183">
        <v>0.50189152660119984</v>
      </c>
      <c r="I5474" s="191"/>
      <c r="J5474" s="191"/>
    </row>
    <row r="5475" spans="2:10">
      <c r="B5475" s="168">
        <v>5471</v>
      </c>
      <c r="C5475" s="181">
        <v>0.21998256520472556</v>
      </c>
      <c r="D5475" s="181">
        <v>2.0912544488478361E-4</v>
      </c>
      <c r="E5475" s="182">
        <v>0.59449446157300212</v>
      </c>
      <c r="F5475" s="183">
        <v>0.54417047307169775</v>
      </c>
      <c r="G5475" s="183">
        <v>6.774440105227386E-7</v>
      </c>
      <c r="H5475" s="183">
        <v>0.21614121516901205</v>
      </c>
      <c r="I5475" s="191"/>
      <c r="J5475" s="191"/>
    </row>
    <row r="5476" spans="2:10">
      <c r="B5476" s="168">
        <v>5472</v>
      </c>
      <c r="C5476" s="181">
        <v>0.2012975690498178</v>
      </c>
      <c r="D5476" s="181">
        <v>2.6103532132474943E-4</v>
      </c>
      <c r="E5476" s="182">
        <v>0.58025155418890229</v>
      </c>
      <c r="F5476" s="183">
        <v>0.49670457850787841</v>
      </c>
      <c r="G5476" s="183">
        <v>2.1678208336727592E-6</v>
      </c>
      <c r="H5476" s="183">
        <v>0.11412085535865792</v>
      </c>
      <c r="I5476" s="191"/>
      <c r="J5476" s="191"/>
    </row>
    <row r="5477" spans="2:10">
      <c r="B5477" s="168">
        <v>5473</v>
      </c>
      <c r="C5477" s="181">
        <v>0.19271479408812695</v>
      </c>
      <c r="D5477" s="181">
        <v>3.4174359290849572E-4</v>
      </c>
      <c r="E5477" s="182">
        <v>0.57247952955871129</v>
      </c>
      <c r="F5477" s="183">
        <v>0.46057986386543703</v>
      </c>
      <c r="G5477" s="183">
        <v>2.9401070056686833E-5</v>
      </c>
      <c r="H5477" s="183">
        <v>9.5417282967069514E-2</v>
      </c>
      <c r="I5477" s="191"/>
      <c r="J5477" s="191"/>
    </row>
    <row r="5478" spans="2:10">
      <c r="B5478" s="168">
        <v>5474</v>
      </c>
      <c r="C5478" s="181">
        <v>0.18401035842236979</v>
      </c>
      <c r="D5478" s="181">
        <v>4.2210469505548178E-4</v>
      </c>
      <c r="E5478" s="182">
        <v>0.56913914481383288</v>
      </c>
      <c r="F5478" s="183">
        <v>0.42957699354340539</v>
      </c>
      <c r="G5478" s="183">
        <v>9.9143930940002735E-5</v>
      </c>
      <c r="H5478" s="183">
        <v>9.2107629623311427E-2</v>
      </c>
      <c r="I5478" s="191"/>
      <c r="J5478" s="191"/>
    </row>
    <row r="5479" spans="2:10">
      <c r="B5479" s="168">
        <v>5475</v>
      </c>
      <c r="C5479" s="181">
        <v>0.17685802499416922</v>
      </c>
      <c r="D5479" s="181">
        <v>4.9059099069693459E-4</v>
      </c>
      <c r="E5479" s="182">
        <v>0.57585313162640217</v>
      </c>
      <c r="F5479" s="183">
        <v>0.39542827344253545</v>
      </c>
      <c r="G5479" s="183">
        <v>1.4632790627291134E-4</v>
      </c>
      <c r="H5479" s="183">
        <v>9.1691387042180508E-2</v>
      </c>
      <c r="I5479" s="191"/>
      <c r="J5479" s="191"/>
    </row>
    <row r="5480" spans="2:10">
      <c r="B5480" s="168">
        <v>5476</v>
      </c>
      <c r="C5480" s="181">
        <v>0.1840931760795842</v>
      </c>
      <c r="D5480" s="181">
        <v>5.8562668066720381E-4</v>
      </c>
      <c r="E5480" s="182">
        <v>0.60469726527775214</v>
      </c>
      <c r="F5480" s="183">
        <v>0.36394295375881208</v>
      </c>
      <c r="G5480" s="183">
        <v>2.0638331780575204E-4</v>
      </c>
      <c r="H5480" s="183">
        <v>9.1804643129099778E-2</v>
      </c>
      <c r="I5480" s="191"/>
      <c r="J5480" s="191"/>
    </row>
    <row r="5481" spans="2:10">
      <c r="B5481" s="168">
        <v>5477</v>
      </c>
      <c r="C5481" s="181">
        <v>0.19925680328512735</v>
      </c>
      <c r="D5481" s="181">
        <v>5.7609237766539521E-4</v>
      </c>
      <c r="E5481" s="182">
        <v>0.68444477257019254</v>
      </c>
      <c r="F5481" s="183">
        <v>0.33932386690506727</v>
      </c>
      <c r="G5481" s="183">
        <v>2.9092833031898986E-4</v>
      </c>
      <c r="H5481" s="183">
        <v>0.10011908648204806</v>
      </c>
      <c r="I5481" s="191"/>
      <c r="J5481" s="191"/>
    </row>
    <row r="5482" spans="2:10">
      <c r="B5482" s="168">
        <v>5478</v>
      </c>
      <c r="C5482" s="181">
        <v>0.2529181166782265</v>
      </c>
      <c r="D5482" s="181">
        <v>1.8983955846564021E-3</v>
      </c>
      <c r="E5482" s="182">
        <v>0.57103245961707139</v>
      </c>
      <c r="F5482" s="183">
        <v>0.32546625538381557</v>
      </c>
      <c r="G5482" s="183">
        <v>3.1724703012779809E-4</v>
      </c>
      <c r="H5482" s="183">
        <v>0.1792586295360761</v>
      </c>
      <c r="I5482" s="191"/>
      <c r="J5482" s="191"/>
    </row>
    <row r="5483" spans="2:10">
      <c r="B5483" s="168">
        <v>5479</v>
      </c>
      <c r="C5483" s="181">
        <v>0.34428256629621173</v>
      </c>
      <c r="D5483" s="181">
        <v>2.5220040247110761E-3</v>
      </c>
      <c r="E5483" s="182">
        <v>0.61622290151613834</v>
      </c>
      <c r="F5483" s="183">
        <v>0.34372755325396009</v>
      </c>
      <c r="G5483" s="183">
        <v>1.9781365107263946E-4</v>
      </c>
      <c r="H5483" s="183">
        <v>0.2651504934357779</v>
      </c>
      <c r="I5483" s="191"/>
      <c r="J5483" s="191"/>
    </row>
    <row r="5484" spans="2:10">
      <c r="B5484" s="168">
        <v>5480</v>
      </c>
      <c r="C5484" s="181">
        <v>0.43982188819542228</v>
      </c>
      <c r="D5484" s="181">
        <v>2.1959284937578959E-3</v>
      </c>
      <c r="E5484" s="182">
        <v>0.76287333196948814</v>
      </c>
      <c r="F5484" s="183">
        <v>0.38537182093744138</v>
      </c>
      <c r="G5484" s="183">
        <v>1.5320396297971708E-4</v>
      </c>
      <c r="H5484" s="183">
        <v>0.27291550363808731</v>
      </c>
      <c r="I5484" s="191"/>
      <c r="J5484" s="191"/>
    </row>
    <row r="5485" spans="2:10">
      <c r="B5485" s="168">
        <v>5481</v>
      </c>
      <c r="C5485" s="181">
        <v>0.52538400125343254</v>
      </c>
      <c r="D5485" s="181">
        <v>2.0526353777204453E-3</v>
      </c>
      <c r="E5485" s="182">
        <v>0.8776530831534729</v>
      </c>
      <c r="F5485" s="183">
        <v>0.43439379913634296</v>
      </c>
      <c r="G5485" s="183">
        <v>2.1353035211676697E-4</v>
      </c>
      <c r="H5485" s="183">
        <v>0.2577017887846309</v>
      </c>
      <c r="I5485" s="191"/>
      <c r="J5485" s="191"/>
    </row>
    <row r="5486" spans="2:10">
      <c r="B5486" s="168">
        <v>5482</v>
      </c>
      <c r="C5486" s="181">
        <v>0.603863236868182</v>
      </c>
      <c r="D5486" s="181">
        <v>1.9705252172668255E-3</v>
      </c>
      <c r="E5486" s="182">
        <v>0.94112849029658685</v>
      </c>
      <c r="F5486" s="183">
        <v>0.49432122212139051</v>
      </c>
      <c r="G5486" s="183">
        <v>1.3301613146613953E-4</v>
      </c>
      <c r="H5486" s="183">
        <v>0.24089596149434186</v>
      </c>
      <c r="I5486" s="191"/>
      <c r="J5486" s="191"/>
    </row>
    <row r="5487" spans="2:10">
      <c r="B5487" s="168">
        <v>5483</v>
      </c>
      <c r="C5487" s="181">
        <v>0.66565744878893185</v>
      </c>
      <c r="D5487" s="181">
        <v>1.6949320751857844E-3</v>
      </c>
      <c r="E5487" s="182">
        <v>0.964763287862759</v>
      </c>
      <c r="F5487" s="183">
        <v>0.55352590190088469</v>
      </c>
      <c r="G5487" s="183">
        <v>1.0188757918261972E-4</v>
      </c>
      <c r="H5487" s="183">
        <v>0.22360200399765762</v>
      </c>
      <c r="I5487" s="191"/>
      <c r="J5487" s="191"/>
    </row>
    <row r="5488" spans="2:10">
      <c r="B5488" s="168">
        <v>5484</v>
      </c>
      <c r="C5488" s="181">
        <v>0.70320232099857394</v>
      </c>
      <c r="D5488" s="181">
        <v>1.5686088788442107E-3</v>
      </c>
      <c r="E5488" s="182">
        <v>0.9578345692527388</v>
      </c>
      <c r="F5488" s="183">
        <v>0.60398326520583612</v>
      </c>
      <c r="G5488" s="183">
        <v>1.0622322084996527E-4</v>
      </c>
      <c r="H5488" s="183">
        <v>0.21382158232337112</v>
      </c>
      <c r="I5488" s="191"/>
      <c r="J5488" s="191"/>
    </row>
    <row r="5489" spans="2:10">
      <c r="B5489" s="168">
        <v>5485</v>
      </c>
      <c r="C5489" s="181">
        <v>0.73052093998656531</v>
      </c>
      <c r="D5489" s="181">
        <v>1.5114182366438576E-3</v>
      </c>
      <c r="E5489" s="182">
        <v>0.90228099157943198</v>
      </c>
      <c r="F5489" s="183">
        <v>0.65890233703173451</v>
      </c>
      <c r="G5489" s="183">
        <v>1.0737487566785389E-5</v>
      </c>
      <c r="H5489" s="183">
        <v>0.20636317504795529</v>
      </c>
      <c r="I5489" s="191"/>
      <c r="J5489" s="191"/>
    </row>
    <row r="5490" spans="2:10">
      <c r="B5490" s="168">
        <v>5486</v>
      </c>
      <c r="C5490" s="181">
        <v>0.75004112730973405</v>
      </c>
      <c r="D5490" s="181">
        <v>1.492455820692397E-3</v>
      </c>
      <c r="E5490" s="182">
        <v>0.781493319600012</v>
      </c>
      <c r="F5490" s="183">
        <v>0.71440807748618262</v>
      </c>
      <c r="G5490" s="183">
        <v>1.1008465170994475E-5</v>
      </c>
      <c r="H5490" s="183">
        <v>0.20587486843020988</v>
      </c>
      <c r="I5490" s="191"/>
      <c r="J5490" s="191"/>
    </row>
    <row r="5491" spans="2:10">
      <c r="B5491" s="168">
        <v>5487</v>
      </c>
      <c r="C5491" s="181">
        <v>0.74028515038313059</v>
      </c>
      <c r="D5491" s="181">
        <v>1.4583450224609758E-3</v>
      </c>
      <c r="E5491" s="182">
        <v>0.66624987067685759</v>
      </c>
      <c r="F5491" s="183">
        <v>0.76102873759233325</v>
      </c>
      <c r="G5491" s="183">
        <v>2.032332031568212E-6</v>
      </c>
      <c r="H5491" s="183">
        <v>0.2173503385642534</v>
      </c>
      <c r="I5491" s="191"/>
      <c r="J5491" s="191"/>
    </row>
    <row r="5492" spans="2:10">
      <c r="B5492" s="168">
        <v>5488</v>
      </c>
      <c r="C5492" s="181">
        <v>0.68128027896116039</v>
      </c>
      <c r="D5492" s="181">
        <v>1.4302929080403238E-3</v>
      </c>
      <c r="E5492" s="182">
        <v>0.58205505836494031</v>
      </c>
      <c r="F5492" s="183">
        <v>0.77903991611711065</v>
      </c>
      <c r="G5492" s="183">
        <v>9.2471107436353718E-6</v>
      </c>
      <c r="H5492" s="183">
        <v>0.24583327416202636</v>
      </c>
      <c r="I5492" s="191"/>
      <c r="J5492" s="191"/>
    </row>
    <row r="5493" spans="2:10">
      <c r="B5493" s="168">
        <v>5489</v>
      </c>
      <c r="C5493" s="181">
        <v>0.58185111850586246</v>
      </c>
      <c r="D5493" s="181">
        <v>1.3628865542119812E-3</v>
      </c>
      <c r="E5493" s="182">
        <v>0.50461503788471085</v>
      </c>
      <c r="F5493" s="183">
        <v>0.77464922701056149</v>
      </c>
      <c r="G5493" s="183">
        <v>1.5919934247284257E-6</v>
      </c>
      <c r="H5493" s="183">
        <v>0.29653098546291073</v>
      </c>
      <c r="I5493" s="191"/>
      <c r="J5493" s="191"/>
    </row>
    <row r="5494" spans="2:10">
      <c r="B5494" s="168">
        <v>5490</v>
      </c>
      <c r="C5494" s="181">
        <v>0.48138326609333743</v>
      </c>
      <c r="D5494" s="181">
        <v>1.4155258774027069E-3</v>
      </c>
      <c r="E5494" s="182">
        <v>0.43138599845836695</v>
      </c>
      <c r="F5494" s="183">
        <v>0.74279601986516697</v>
      </c>
      <c r="G5494" s="183">
        <v>0</v>
      </c>
      <c r="H5494" s="183">
        <v>0.37004812237020307</v>
      </c>
      <c r="I5494" s="191"/>
      <c r="J5494" s="191"/>
    </row>
    <row r="5495" spans="2:10">
      <c r="B5495" s="168">
        <v>5491</v>
      </c>
      <c r="C5495" s="181">
        <v>0.4015032451449641</v>
      </c>
      <c r="D5495" s="181">
        <v>1.4532206087286678E-3</v>
      </c>
      <c r="E5495" s="182">
        <v>0.37941039214837269</v>
      </c>
      <c r="F5495" s="183">
        <v>0.69226836113013923</v>
      </c>
      <c r="G5495" s="183">
        <v>4.5761342910810903E-5</v>
      </c>
      <c r="H5495" s="183">
        <v>0.4787802284156526</v>
      </c>
      <c r="I5495" s="191"/>
      <c r="J5495" s="191"/>
    </row>
    <row r="5496" spans="2:10">
      <c r="B5496" s="168">
        <v>5492</v>
      </c>
      <c r="C5496" s="181">
        <v>0.35176999288021121</v>
      </c>
      <c r="D5496" s="181">
        <v>1.5806415311001457E-3</v>
      </c>
      <c r="E5496" s="182">
        <v>0.63922248223785894</v>
      </c>
      <c r="F5496" s="183">
        <v>0.64541799114139897</v>
      </c>
      <c r="G5496" s="183">
        <v>0</v>
      </c>
      <c r="H5496" s="183">
        <v>0.63473174316730163</v>
      </c>
      <c r="I5496" s="191"/>
      <c r="J5496" s="191"/>
    </row>
    <row r="5497" spans="2:10">
      <c r="B5497" s="168">
        <v>5493</v>
      </c>
      <c r="C5497" s="181">
        <v>0.29167365294564557</v>
      </c>
      <c r="D5497" s="181">
        <v>1.6632787803241298E-3</v>
      </c>
      <c r="E5497" s="182">
        <v>0.62791050618406641</v>
      </c>
      <c r="F5497" s="183">
        <v>0.6033737048825486</v>
      </c>
      <c r="G5497" s="183">
        <v>1.4463429624660448E-5</v>
      </c>
      <c r="H5497" s="183">
        <v>0.7315124212554861</v>
      </c>
      <c r="I5497" s="191"/>
      <c r="J5497" s="191"/>
    </row>
    <row r="5498" spans="2:10">
      <c r="B5498" s="168">
        <v>5494</v>
      </c>
      <c r="C5498" s="181">
        <v>0.23047727419807484</v>
      </c>
      <c r="D5498" s="181">
        <v>5.6402250252738945E-4</v>
      </c>
      <c r="E5498" s="182">
        <v>0.60839628951197</v>
      </c>
      <c r="F5498" s="183">
        <v>0.54501008803201312</v>
      </c>
      <c r="G5498" s="183">
        <v>6.4695903004921505E-6</v>
      </c>
      <c r="H5498" s="183">
        <v>0.49919640219635636</v>
      </c>
      <c r="I5498" s="191"/>
      <c r="J5498" s="191"/>
    </row>
    <row r="5499" spans="2:10">
      <c r="B5499" s="168">
        <v>5495</v>
      </c>
      <c r="C5499" s="181">
        <v>0.18873044374273629</v>
      </c>
      <c r="D5499" s="181">
        <v>2.0953498699381322E-4</v>
      </c>
      <c r="E5499" s="182">
        <v>0.59449446157300212</v>
      </c>
      <c r="F5499" s="183">
        <v>0.47235508962529571</v>
      </c>
      <c r="G5499" s="183">
        <v>4.1662806647148352E-6</v>
      </c>
      <c r="H5499" s="183">
        <v>0.21432153209023874</v>
      </c>
      <c r="I5499" s="191"/>
      <c r="J5499" s="191"/>
    </row>
    <row r="5500" spans="2:10">
      <c r="B5500" s="168">
        <v>5496</v>
      </c>
      <c r="C5500" s="181">
        <v>0.17407063324916977</v>
      </c>
      <c r="D5500" s="181">
        <v>2.3472507105982724E-4</v>
      </c>
      <c r="E5500" s="182">
        <v>0.51048770670480803</v>
      </c>
      <c r="F5500" s="183">
        <v>0.42463690376314428</v>
      </c>
      <c r="G5500" s="183">
        <v>1.7613544273591167E-6</v>
      </c>
      <c r="H5500" s="183">
        <v>0.11342923465964386</v>
      </c>
      <c r="I5500" s="191"/>
      <c r="J5500" s="191"/>
    </row>
    <row r="5501" spans="2:10">
      <c r="B5501" s="168">
        <v>5497</v>
      </c>
      <c r="C5501" s="181">
        <v>0.16545684010517553</v>
      </c>
      <c r="D5501" s="181">
        <v>2.6918516967271416E-4</v>
      </c>
      <c r="E5501" s="182">
        <v>0.47620682176096524</v>
      </c>
      <c r="F5501" s="183">
        <v>0.38678952014077944</v>
      </c>
      <c r="G5501" s="183">
        <v>2.1170125328835559E-5</v>
      </c>
      <c r="H5501" s="183">
        <v>9.5222172013591733E-2</v>
      </c>
      <c r="I5501" s="191"/>
      <c r="J5501" s="191"/>
    </row>
    <row r="5502" spans="2:10">
      <c r="B5502" s="168">
        <v>5498</v>
      </c>
      <c r="C5502" s="181">
        <v>0.15926075620590296</v>
      </c>
      <c r="D5502" s="181">
        <v>2.9144679575360711E-4</v>
      </c>
      <c r="E5502" s="182">
        <v>0.45879608594362753</v>
      </c>
      <c r="F5502" s="183">
        <v>0.35837054986230071</v>
      </c>
      <c r="G5502" s="183">
        <v>1.0219242898735492E-4</v>
      </c>
      <c r="H5502" s="183">
        <v>9.181205240581411E-2</v>
      </c>
      <c r="I5502" s="191"/>
      <c r="J5502" s="191"/>
    </row>
    <row r="5503" spans="2:10">
      <c r="B5503" s="168">
        <v>5499</v>
      </c>
      <c r="C5503" s="181">
        <v>0.15921790530677768</v>
      </c>
      <c r="D5503" s="181">
        <v>3.3170156952782426E-4</v>
      </c>
      <c r="E5503" s="182">
        <v>0.45065589943431339</v>
      </c>
      <c r="F5503" s="183">
        <v>0.33912473674120197</v>
      </c>
      <c r="G5503" s="183">
        <v>1.088313802904779E-4</v>
      </c>
      <c r="H5503" s="183">
        <v>9.1332919178286454E-2</v>
      </c>
      <c r="I5503" s="191"/>
      <c r="J5503" s="191"/>
    </row>
    <row r="5504" spans="2:10">
      <c r="B5504" s="168">
        <v>5500</v>
      </c>
      <c r="C5504" s="181">
        <v>0.1755746823627729</v>
      </c>
      <c r="D5504" s="181">
        <v>4.8856219421809712E-4</v>
      </c>
      <c r="E5504" s="182">
        <v>0.45810896104265797</v>
      </c>
      <c r="F5504" s="183">
        <v>0.31914949217843563</v>
      </c>
      <c r="G5504" s="183">
        <v>1.4510850705397042E-4</v>
      </c>
      <c r="H5504" s="183">
        <v>9.1670041268789193E-2</v>
      </c>
      <c r="I5504" s="191"/>
      <c r="J5504" s="191"/>
    </row>
    <row r="5505" spans="2:10">
      <c r="B5505" s="168">
        <v>5501</v>
      </c>
      <c r="C5505" s="181">
        <v>0.17813444981786958</v>
      </c>
      <c r="D5505" s="181">
        <v>5.42554480604298E-4</v>
      </c>
      <c r="E5505" s="182">
        <v>0.47200837247297678</v>
      </c>
      <c r="F5505" s="183">
        <v>0.30069351147668627</v>
      </c>
      <c r="G5505" s="183">
        <v>2.2331941806882046E-4</v>
      </c>
      <c r="H5505" s="183">
        <v>9.6968203353597376E-2</v>
      </c>
      <c r="I5505" s="191"/>
      <c r="J5505" s="191"/>
    </row>
    <row r="5506" spans="2:10">
      <c r="B5506" s="168">
        <v>5502</v>
      </c>
      <c r="C5506" s="181">
        <v>0.2028763686933869</v>
      </c>
      <c r="D5506" s="181">
        <v>2.0682284846234335E-3</v>
      </c>
      <c r="E5506" s="182">
        <v>0.25070842447830899</v>
      </c>
      <c r="F5506" s="183">
        <v>0.28605472087249945</v>
      </c>
      <c r="G5506" s="183">
        <v>2.0309771435471672E-4</v>
      </c>
      <c r="H5506" s="183">
        <v>0.13136726999642498</v>
      </c>
      <c r="I5506" s="191"/>
      <c r="J5506" s="191"/>
    </row>
    <row r="5507" spans="2:10">
      <c r="B5507" s="168">
        <v>5503</v>
      </c>
      <c r="C5507" s="181">
        <v>0.24032424608652744</v>
      </c>
      <c r="D5507" s="181">
        <v>3.4037364355243398E-3</v>
      </c>
      <c r="E5507" s="182">
        <v>0.164516622838871</v>
      </c>
      <c r="F5507" s="183">
        <v>0.28371856136868678</v>
      </c>
      <c r="G5507" s="183">
        <v>1.4649726727554218E-4</v>
      </c>
      <c r="H5507" s="183">
        <v>0.20331752128998329</v>
      </c>
      <c r="I5507" s="191"/>
      <c r="J5507" s="191"/>
    </row>
    <row r="5508" spans="2:10">
      <c r="B5508" s="168">
        <v>5504</v>
      </c>
      <c r="C5508" s="181">
        <v>0.27975570678174932</v>
      </c>
      <c r="D5508" s="181">
        <v>3.634959143046965E-3</v>
      </c>
      <c r="E5508" s="182">
        <v>0.19313579492822655</v>
      </c>
      <c r="F5508" s="183">
        <v>0.29546924061250091</v>
      </c>
      <c r="G5508" s="183">
        <v>2.0970279345731353E-4</v>
      </c>
      <c r="H5508" s="183">
        <v>0.27303043563283491</v>
      </c>
      <c r="I5508" s="191"/>
      <c r="J5508" s="191"/>
    </row>
    <row r="5509" spans="2:10">
      <c r="B5509" s="168">
        <v>5505</v>
      </c>
      <c r="C5509" s="181">
        <v>0.32586925209274525</v>
      </c>
      <c r="D5509" s="181">
        <v>3.5529304078076871E-3</v>
      </c>
      <c r="E5509" s="182">
        <v>0.225360840165098</v>
      </c>
      <c r="F5509" s="183">
        <v>0.32172615237877333</v>
      </c>
      <c r="G5509" s="183">
        <v>2.8757498246690213E-4</v>
      </c>
      <c r="H5509" s="183">
        <v>0.30461653508879072</v>
      </c>
      <c r="I5509" s="191"/>
      <c r="J5509" s="191"/>
    </row>
    <row r="5510" spans="2:10">
      <c r="B5510" s="168">
        <v>5506</v>
      </c>
      <c r="C5510" s="181">
        <v>0.39481870283674486</v>
      </c>
      <c r="D5510" s="181">
        <v>2.8734110151610666E-3</v>
      </c>
      <c r="E5510" s="182">
        <v>0.25330566004556926</v>
      </c>
      <c r="F5510" s="183">
        <v>0.37259825527363177</v>
      </c>
      <c r="G5510" s="183">
        <v>2.2840024814774096E-4</v>
      </c>
      <c r="H5510" s="183">
        <v>0.30194769597514814</v>
      </c>
      <c r="I5510" s="191"/>
      <c r="J5510" s="191"/>
    </row>
    <row r="5511" spans="2:10">
      <c r="B5511" s="168">
        <v>5507</v>
      </c>
      <c r="C5511" s="181">
        <v>0.45882327942812207</v>
      </c>
      <c r="D5511" s="181">
        <v>2.599686706750625E-3</v>
      </c>
      <c r="E5511" s="182">
        <v>0.27117209473806109</v>
      </c>
      <c r="F5511" s="183">
        <v>0.44538446721976677</v>
      </c>
      <c r="G5511" s="183">
        <v>2.0164120973209263E-4</v>
      </c>
      <c r="H5511" s="183">
        <v>0.2798567610399767</v>
      </c>
      <c r="I5511" s="191"/>
      <c r="J5511" s="191"/>
    </row>
    <row r="5512" spans="2:10">
      <c r="B5512" s="168">
        <v>5508</v>
      </c>
      <c r="C5512" s="181">
        <v>0.50801721131879329</v>
      </c>
      <c r="D5512" s="181">
        <v>2.4656634339369978E-3</v>
      </c>
      <c r="E5512" s="182">
        <v>0.28052446752423638</v>
      </c>
      <c r="F5512" s="183">
        <v>0.52424139112829071</v>
      </c>
      <c r="G5512" s="183">
        <v>1.9283443759529728E-4</v>
      </c>
      <c r="H5512" s="183">
        <v>0.26287549266177312</v>
      </c>
      <c r="I5512" s="191"/>
      <c r="J5512" s="191"/>
    </row>
    <row r="5513" spans="2:10">
      <c r="B5513" s="168">
        <v>5509</v>
      </c>
      <c r="C5513" s="181">
        <v>0.52196733307684096</v>
      </c>
      <c r="D5513" s="181">
        <v>2.2173523963694838E-3</v>
      </c>
      <c r="E5513" s="182">
        <v>0.28293173662063981</v>
      </c>
      <c r="F5513" s="183">
        <v>0.58675864393323895</v>
      </c>
      <c r="G5513" s="183">
        <v>4.0951490436099482E-5</v>
      </c>
      <c r="H5513" s="183">
        <v>0.25585776093951063</v>
      </c>
      <c r="I5513" s="191"/>
      <c r="J5513" s="191"/>
    </row>
    <row r="5514" spans="2:10">
      <c r="B5514" s="168">
        <v>5510</v>
      </c>
      <c r="C5514" s="181">
        <v>0.53340994343288028</v>
      </c>
      <c r="D5514" s="181">
        <v>1.9352014409441971E-3</v>
      </c>
      <c r="E5514" s="182">
        <v>0.28014464752285245</v>
      </c>
      <c r="F5514" s="183">
        <v>0.62707391773049193</v>
      </c>
      <c r="G5514" s="183">
        <v>2.07636589225219E-5</v>
      </c>
      <c r="H5514" s="183">
        <v>0.25695362824783224</v>
      </c>
      <c r="I5514" s="191"/>
      <c r="J5514" s="191"/>
    </row>
    <row r="5515" spans="2:10">
      <c r="B5515" s="168">
        <v>5511</v>
      </c>
      <c r="C5515" s="181">
        <v>0.5349310332678332</v>
      </c>
      <c r="D5515" s="181">
        <v>1.7828291444057353E-3</v>
      </c>
      <c r="E5515" s="182">
        <v>0.27837977549096843</v>
      </c>
      <c r="F5515" s="183">
        <v>0.66506589136449989</v>
      </c>
      <c r="G5515" s="183">
        <v>1.8866815693058215E-5</v>
      </c>
      <c r="H5515" s="183">
        <v>0.26618788038146141</v>
      </c>
      <c r="I5515" s="191"/>
      <c r="J5515" s="191"/>
    </row>
    <row r="5516" spans="2:10">
      <c r="B5516" s="168">
        <v>5512</v>
      </c>
      <c r="C5516" s="181">
        <v>0.50498007467672634</v>
      </c>
      <c r="D5516" s="181">
        <v>1.7252047160774624E-3</v>
      </c>
      <c r="E5516" s="182">
        <v>0.2733000633024355</v>
      </c>
      <c r="F5516" s="183">
        <v>0.68782544172610804</v>
      </c>
      <c r="G5516" s="183">
        <v>3.048498047352322E-6</v>
      </c>
      <c r="H5516" s="183">
        <v>0.28754926617729543</v>
      </c>
      <c r="I5516" s="191"/>
      <c r="J5516" s="191"/>
    </row>
    <row r="5517" spans="2:10">
      <c r="B5517" s="168">
        <v>5513</v>
      </c>
      <c r="C5517" s="181">
        <v>0.44848819008664342</v>
      </c>
      <c r="D5517" s="181">
        <v>1.8186775135293667E-3</v>
      </c>
      <c r="E5517" s="182">
        <v>0.26235710443820254</v>
      </c>
      <c r="F5517" s="183">
        <v>0.68232747031293917</v>
      </c>
      <c r="G5517" s="183">
        <v>2.2016930341988892E-6</v>
      </c>
      <c r="H5517" s="183">
        <v>0.32644391146655233</v>
      </c>
      <c r="I5517" s="191"/>
      <c r="J5517" s="191"/>
    </row>
    <row r="5518" spans="2:10">
      <c r="B5518" s="168">
        <v>5514</v>
      </c>
      <c r="C5518" s="181">
        <v>0.37233792149766248</v>
      </c>
      <c r="D5518" s="181">
        <v>1.960595608439994E-3</v>
      </c>
      <c r="E5518" s="182">
        <v>0.25089187796470391</v>
      </c>
      <c r="F5518" s="183">
        <v>0.63052484071224668</v>
      </c>
      <c r="G5518" s="183">
        <v>1.327790260624565E-5</v>
      </c>
      <c r="H5518" s="183">
        <v>0.38704588520966343</v>
      </c>
      <c r="I5518" s="191"/>
      <c r="J5518" s="191"/>
    </row>
    <row r="5519" spans="2:10">
      <c r="B5519" s="168">
        <v>5515</v>
      </c>
      <c r="C5519" s="181">
        <v>0.30109925362640799</v>
      </c>
      <c r="D5519" s="181">
        <v>2.0287662311388767E-3</v>
      </c>
      <c r="E5519" s="182">
        <v>0.25291852966841882</v>
      </c>
      <c r="F5519" s="183">
        <v>0.54536890845194275</v>
      </c>
      <c r="G5519" s="183">
        <v>6.3849097991767998E-5</v>
      </c>
      <c r="H5519" s="183">
        <v>0.49856599623591097</v>
      </c>
      <c r="I5519" s="191"/>
      <c r="J5519" s="191"/>
    </row>
    <row r="5520" spans="2:10">
      <c r="B5520" s="168">
        <v>5516</v>
      </c>
      <c r="C5520" s="181">
        <v>0.24401937729974793</v>
      </c>
      <c r="D5520" s="181">
        <v>2.3771458891471376E-3</v>
      </c>
      <c r="E5520" s="182">
        <v>0.54021181933253759</v>
      </c>
      <c r="F5520" s="183">
        <v>0.47331116263504625</v>
      </c>
      <c r="G5520" s="183">
        <v>4.2916078066615449E-5</v>
      </c>
      <c r="H5520" s="183">
        <v>0.66074659576812156</v>
      </c>
      <c r="I5520" s="191"/>
      <c r="J5520" s="191"/>
    </row>
    <row r="5521" spans="2:10">
      <c r="B5521" s="168">
        <v>5517</v>
      </c>
      <c r="C5521" s="181">
        <v>0.20293556331822268</v>
      </c>
      <c r="D5521" s="181">
        <v>2.6283851277102083E-3</v>
      </c>
      <c r="E5521" s="182">
        <v>0.53675334023425403</v>
      </c>
      <c r="F5521" s="183">
        <v>0.4232443716338401</v>
      </c>
      <c r="G5521" s="183">
        <v>5.2400294213933787E-5</v>
      </c>
      <c r="H5521" s="183">
        <v>0.76757178332205378</v>
      </c>
      <c r="I5521" s="191"/>
      <c r="J5521" s="191"/>
    </row>
    <row r="5522" spans="2:10">
      <c r="B5522" s="168">
        <v>5518</v>
      </c>
      <c r="C5522" s="181">
        <v>0.16533519632437108</v>
      </c>
      <c r="D5522" s="181">
        <v>1.3810658579256733E-3</v>
      </c>
      <c r="E5522" s="182">
        <v>0.51908292354097452</v>
      </c>
      <c r="F5522" s="183">
        <v>0.37421901484143832</v>
      </c>
      <c r="G5522" s="183">
        <v>6.6762107237015826E-5</v>
      </c>
      <c r="H5522" s="183">
        <v>0.54383350155625709</v>
      </c>
      <c r="I5522" s="191"/>
      <c r="J5522" s="191"/>
    </row>
    <row r="5523" spans="2:10">
      <c r="B5523" s="168">
        <v>5519</v>
      </c>
      <c r="C5523" s="181">
        <v>0.13110155124511064</v>
      </c>
      <c r="D5523" s="181">
        <v>4.4220208509105962E-4</v>
      </c>
      <c r="E5523" s="182">
        <v>0.50487211700092649</v>
      </c>
      <c r="F5523" s="183">
        <v>0.32576567461393513</v>
      </c>
      <c r="G5523" s="183">
        <v>6.198612696283048E-5</v>
      </c>
      <c r="H5523" s="183">
        <v>0.23979003873905069</v>
      </c>
      <c r="I5523" s="191"/>
      <c r="J5523" s="191"/>
    </row>
    <row r="5524" spans="2:10">
      <c r="B5524" s="168">
        <v>5520</v>
      </c>
      <c r="C5524" s="181">
        <v>0.11226200171778696</v>
      </c>
      <c r="D5524" s="181">
        <v>4.7941273026464034E-4</v>
      </c>
      <c r="E5524" s="182">
        <v>0.49591309226601993</v>
      </c>
      <c r="F5524" s="183">
        <v>0.29004097854686262</v>
      </c>
      <c r="G5524" s="183">
        <v>1.2359965971987363E-4</v>
      </c>
      <c r="H5524" s="183">
        <v>0.120625494668452</v>
      </c>
      <c r="I5524" s="191"/>
      <c r="J5524" s="191"/>
    </row>
    <row r="5525" spans="2:10">
      <c r="B5525" s="168">
        <v>5521</v>
      </c>
      <c r="C5525" s="181">
        <v>0.10459623260738915</v>
      </c>
      <c r="D5525" s="181">
        <v>6.2670641421560213E-4</v>
      </c>
      <c r="E5525" s="182">
        <v>0.49592329563875143</v>
      </c>
      <c r="F5525" s="183">
        <v>0.26282527021077268</v>
      </c>
      <c r="G5525" s="183">
        <v>2.3392141683350101E-4</v>
      </c>
      <c r="H5525" s="183">
        <v>9.6937772395663466E-2</v>
      </c>
      <c r="I5525" s="191"/>
      <c r="J5525" s="191"/>
    </row>
    <row r="5526" spans="2:10">
      <c r="B5526" s="168">
        <v>5522</v>
      </c>
      <c r="C5526" s="181">
        <v>0.10052774881292988</v>
      </c>
      <c r="D5526" s="181">
        <v>7.7598538348291933E-4</v>
      </c>
      <c r="E5526" s="182">
        <v>0.48723034880219251</v>
      </c>
      <c r="F5526" s="183">
        <v>0.24086817028097482</v>
      </c>
      <c r="G5526" s="183">
        <v>4.9385668367107568E-4</v>
      </c>
      <c r="H5526" s="183">
        <v>9.218648549691412E-2</v>
      </c>
      <c r="I5526" s="191"/>
      <c r="J5526" s="191"/>
    </row>
    <row r="5527" spans="2:10">
      <c r="B5527" s="168">
        <v>5523</v>
      </c>
      <c r="C5527" s="181">
        <v>9.7810087786006361E-2</v>
      </c>
      <c r="D5527" s="181">
        <v>9.1377795261686435E-4</v>
      </c>
      <c r="E5527" s="182">
        <v>0.47829221203642397</v>
      </c>
      <c r="F5527" s="183">
        <v>0.22397623704184455</v>
      </c>
      <c r="G5527" s="183">
        <v>7.3712682784979062E-4</v>
      </c>
      <c r="H5527" s="183">
        <v>9.1610061409673038E-2</v>
      </c>
      <c r="I5527" s="191"/>
      <c r="J5527" s="191"/>
    </row>
    <row r="5528" spans="2:10">
      <c r="B5528" s="168">
        <v>5524</v>
      </c>
      <c r="C5528" s="181">
        <v>0.10174457588987272</v>
      </c>
      <c r="D5528" s="181">
        <v>1.1102082604173328E-3</v>
      </c>
      <c r="E5528" s="182">
        <v>0.48282402644373484</v>
      </c>
      <c r="F5528" s="183">
        <v>0.20581133251279538</v>
      </c>
      <c r="G5528" s="183">
        <v>1.0500720885107666E-3</v>
      </c>
      <c r="H5528" s="183">
        <v>9.2026833224855067E-2</v>
      </c>
      <c r="I5528" s="191"/>
      <c r="J5528" s="191"/>
    </row>
    <row r="5529" spans="2:10">
      <c r="B5529" s="168">
        <v>5525</v>
      </c>
      <c r="C5529" s="181">
        <v>0.10440432006826561</v>
      </c>
      <c r="D5529" s="181">
        <v>1.4848200923311496E-3</v>
      </c>
      <c r="E5529" s="182">
        <v>0.4931934426172816</v>
      </c>
      <c r="F5529" s="183">
        <v>0.18512417003385495</v>
      </c>
      <c r="G5529" s="183">
        <v>1.5401350857229168E-3</v>
      </c>
      <c r="H5529" s="183">
        <v>9.7314851657018558E-2</v>
      </c>
      <c r="I5529" s="191"/>
      <c r="J5529" s="191"/>
    </row>
    <row r="5530" spans="2:10">
      <c r="B5530" s="168">
        <v>5526</v>
      </c>
      <c r="C5530" s="181">
        <v>0.11250240766339625</v>
      </c>
      <c r="D5530" s="181">
        <v>3.2951439877451044E-3</v>
      </c>
      <c r="E5530" s="182">
        <v>0.26903837903647393</v>
      </c>
      <c r="F5530" s="183">
        <v>0.16787300266946845</v>
      </c>
      <c r="G5530" s="183">
        <v>1.8488801935186555E-3</v>
      </c>
      <c r="H5530" s="183">
        <v>0.13072213368822588</v>
      </c>
      <c r="I5530" s="191"/>
      <c r="J5530" s="191"/>
    </row>
    <row r="5531" spans="2:10">
      <c r="B5531" s="168">
        <v>5527</v>
      </c>
      <c r="C5531" s="181">
        <v>0.1131180933301454</v>
      </c>
      <c r="D5531" s="181">
        <v>3.3984792385888516E-3</v>
      </c>
      <c r="E5531" s="182">
        <v>0.17439227596624832</v>
      </c>
      <c r="F5531" s="183">
        <v>0.16449268539678499</v>
      </c>
      <c r="G5531" s="183">
        <v>1.5708232993995981E-3</v>
      </c>
      <c r="H5531" s="183">
        <v>0.20215479407988207</v>
      </c>
      <c r="I5531" s="191"/>
      <c r="J5531" s="191"/>
    </row>
    <row r="5532" spans="2:10">
      <c r="B5532" s="168">
        <v>5528</v>
      </c>
      <c r="C5532" s="181">
        <v>0.1358156444727133</v>
      </c>
      <c r="D5532" s="181">
        <v>2.926168733311888E-3</v>
      </c>
      <c r="E5532" s="182">
        <v>0.19749290008544151</v>
      </c>
      <c r="F5532" s="183">
        <v>0.17252336081934114</v>
      </c>
      <c r="G5532" s="183">
        <v>1.0314762504219205E-3</v>
      </c>
      <c r="H5532" s="183">
        <v>0.27268572785426742</v>
      </c>
      <c r="I5532" s="191"/>
      <c r="J5532" s="191"/>
    </row>
    <row r="5533" spans="2:10">
      <c r="B5533" s="168">
        <v>5529</v>
      </c>
      <c r="C5533" s="181">
        <v>0.1688121967452331</v>
      </c>
      <c r="D5533" s="181">
        <v>2.5836766893884817E-3</v>
      </c>
      <c r="E5533" s="182">
        <v>0.22257521727008378</v>
      </c>
      <c r="F5533" s="183">
        <v>0.18947238539354092</v>
      </c>
      <c r="G5533" s="183">
        <v>5.9096828257951001E-4</v>
      </c>
      <c r="H5533" s="183">
        <v>0.30649002362941791</v>
      </c>
      <c r="I5533" s="191"/>
      <c r="J5533" s="191"/>
    </row>
    <row r="5534" spans="2:10">
      <c r="B5534" s="168">
        <v>5530</v>
      </c>
      <c r="C5534" s="181">
        <v>0.2068700255728691</v>
      </c>
      <c r="D5534" s="181">
        <v>2.2669484262803244E-3</v>
      </c>
      <c r="E5534" s="182">
        <v>0.24465141195005574</v>
      </c>
      <c r="F5534" s="183">
        <v>0.22206281543091974</v>
      </c>
      <c r="G5534" s="183">
        <v>3.6951183553962723E-4</v>
      </c>
      <c r="H5534" s="183">
        <v>0.30533479390170615</v>
      </c>
      <c r="I5534" s="191"/>
      <c r="J5534" s="191"/>
    </row>
    <row r="5535" spans="2:10">
      <c r="B5535" s="168">
        <v>5531</v>
      </c>
      <c r="C5535" s="181">
        <v>0.23403708315805277</v>
      </c>
      <c r="D5535" s="181">
        <v>1.9593482506903227E-3</v>
      </c>
      <c r="E5535" s="182">
        <v>0.26180356764111434</v>
      </c>
      <c r="F5535" s="183">
        <v>0.25461121990220559</v>
      </c>
      <c r="G5535" s="183">
        <v>2.6366120889544954E-4</v>
      </c>
      <c r="H5535" s="183">
        <v>0.28337907826657177</v>
      </c>
      <c r="I5535" s="191"/>
      <c r="J5535" s="191"/>
    </row>
    <row r="5536" spans="2:10">
      <c r="B5536" s="168">
        <v>5532</v>
      </c>
      <c r="C5536" s="181">
        <v>0.25520457245829548</v>
      </c>
      <c r="D5536" s="181">
        <v>1.8546821150117803E-3</v>
      </c>
      <c r="E5536" s="182">
        <v>0.26189052072416813</v>
      </c>
      <c r="F5536" s="183">
        <v>0.28664580235786613</v>
      </c>
      <c r="G5536" s="183">
        <v>2.8337482960166132E-4</v>
      </c>
      <c r="H5536" s="183">
        <v>0.26633580129872297</v>
      </c>
      <c r="I5536" s="191"/>
      <c r="J5536" s="191"/>
    </row>
    <row r="5537" spans="2:10">
      <c r="B5537" s="168">
        <v>5533</v>
      </c>
      <c r="C5537" s="181">
        <v>0.26782628379600348</v>
      </c>
      <c r="D5537" s="181">
        <v>1.7824338944850123E-3</v>
      </c>
      <c r="E5537" s="182">
        <v>0.25780280047721549</v>
      </c>
      <c r="F5537" s="183">
        <v>0.32599535002108088</v>
      </c>
      <c r="G5537" s="183">
        <v>3.8682053000848312E-5</v>
      </c>
      <c r="H5537" s="183">
        <v>0.25709528656215669</v>
      </c>
      <c r="I5537" s="191"/>
      <c r="J5537" s="191"/>
    </row>
    <row r="5538" spans="2:10">
      <c r="B5538" s="168">
        <v>5534</v>
      </c>
      <c r="C5538" s="181">
        <v>0.27324823554898886</v>
      </c>
      <c r="D5538" s="181">
        <v>1.7175034904051282E-3</v>
      </c>
      <c r="E5538" s="182">
        <v>0.24970493636382243</v>
      </c>
      <c r="F5538" s="183">
        <v>0.36360612867207975</v>
      </c>
      <c r="G5538" s="183">
        <v>1.4666662827817255E-5</v>
      </c>
      <c r="H5538" s="183">
        <v>0.25753481544153262</v>
      </c>
      <c r="I5538" s="191"/>
      <c r="J5538" s="191"/>
    </row>
    <row r="5539" spans="2:10">
      <c r="B5539" s="168">
        <v>5535</v>
      </c>
      <c r="C5539" s="181">
        <v>0.27407267850308653</v>
      </c>
      <c r="D5539" s="181">
        <v>1.6648052899395581E-3</v>
      </c>
      <c r="E5539" s="182">
        <v>0.24204823273102904</v>
      </c>
      <c r="F5539" s="183">
        <v>0.39135317254928736</v>
      </c>
      <c r="G5539" s="183">
        <v>3.2517312505091386E-6</v>
      </c>
      <c r="H5539" s="183">
        <v>0.26716281770912409</v>
      </c>
      <c r="I5539" s="191"/>
      <c r="J5539" s="191"/>
    </row>
    <row r="5540" spans="2:10">
      <c r="B5540" s="168">
        <v>5536</v>
      </c>
      <c r="C5540" s="181">
        <v>0.26922443458531869</v>
      </c>
      <c r="D5540" s="181">
        <v>1.6400209049782497E-3</v>
      </c>
      <c r="E5540" s="182">
        <v>0.2372887037372288</v>
      </c>
      <c r="F5540" s="183">
        <v>0.41268888707854612</v>
      </c>
      <c r="G5540" s="183">
        <v>6.4357180999660169E-7</v>
      </c>
      <c r="H5540" s="183">
        <v>0.28858444798109956</v>
      </c>
      <c r="I5540" s="191"/>
      <c r="J5540" s="191"/>
    </row>
    <row r="5541" spans="2:10">
      <c r="B5541" s="168">
        <v>5537</v>
      </c>
      <c r="C5541" s="181">
        <v>0.25639574975298524</v>
      </c>
      <c r="D5541" s="181">
        <v>1.7171724929655873E-3</v>
      </c>
      <c r="E5541" s="182">
        <v>0.23099006980435466</v>
      </c>
      <c r="F5541" s="183">
        <v>0.42800029359288133</v>
      </c>
      <c r="G5541" s="183">
        <v>4.3695138678716416E-6</v>
      </c>
      <c r="H5541" s="183">
        <v>0.32703241973129127</v>
      </c>
      <c r="I5541" s="191"/>
      <c r="J5541" s="191"/>
    </row>
    <row r="5542" spans="2:10">
      <c r="B5542" s="168">
        <v>5538</v>
      </c>
      <c r="C5542" s="181">
        <v>0.23267702545294042</v>
      </c>
      <c r="D5542" s="181">
        <v>1.8153823399444243E-3</v>
      </c>
      <c r="E5542" s="182">
        <v>0.22453408616545167</v>
      </c>
      <c r="F5542" s="183">
        <v>0.41998816595913357</v>
      </c>
      <c r="G5542" s="183">
        <v>1.795226627885247E-6</v>
      </c>
      <c r="H5542" s="183">
        <v>0.38807965572266512</v>
      </c>
      <c r="I5542" s="191"/>
      <c r="J5542" s="191"/>
    </row>
    <row r="5543" spans="2:10">
      <c r="B5543" s="168">
        <v>5539</v>
      </c>
      <c r="C5543" s="181">
        <v>0.20215372875414067</v>
      </c>
      <c r="D5543" s="181">
        <v>1.9855214748342115E-3</v>
      </c>
      <c r="E5543" s="182">
        <v>0.23233819715607357</v>
      </c>
      <c r="F5543" s="183">
        <v>0.39037803461906961</v>
      </c>
      <c r="G5543" s="183">
        <v>6.608466322649312E-5</v>
      </c>
      <c r="H5543" s="183">
        <v>0.49830984695521507</v>
      </c>
      <c r="I5543" s="191"/>
      <c r="J5543" s="191"/>
    </row>
    <row r="5544" spans="2:10">
      <c r="B5544" s="168">
        <v>5540</v>
      </c>
      <c r="C5544" s="181">
        <v>0.16835629157930809</v>
      </c>
      <c r="D5544" s="181">
        <v>2.240390652054208E-3</v>
      </c>
      <c r="E5544" s="182">
        <v>0.52465865476012996</v>
      </c>
      <c r="F5544" s="183">
        <v>0.35225588170896122</v>
      </c>
      <c r="G5544" s="183">
        <v>2.7504226827223158E-5</v>
      </c>
      <c r="H5544" s="183">
        <v>0.66111132623495217</v>
      </c>
      <c r="I5544" s="191"/>
      <c r="J5544" s="191"/>
    </row>
    <row r="5545" spans="2:10">
      <c r="B5545" s="168">
        <v>5541</v>
      </c>
      <c r="C5545" s="181">
        <v>0.14398211300122812</v>
      </c>
      <c r="D5545" s="181">
        <v>2.3103339874125804E-3</v>
      </c>
      <c r="E5545" s="182">
        <v>0.5256358269117537</v>
      </c>
      <c r="F5545" s="183">
        <v>0.31787379732845039</v>
      </c>
      <c r="G5545" s="183">
        <v>3.6886826372962984E-5</v>
      </c>
      <c r="H5545" s="183">
        <v>0.76718614811020691</v>
      </c>
      <c r="I5545" s="191"/>
      <c r="J5545" s="191"/>
    </row>
    <row r="5546" spans="2:10">
      <c r="B5546" s="168">
        <v>5542</v>
      </c>
      <c r="C5546" s="181">
        <v>0.12060051965296989</v>
      </c>
      <c r="D5546" s="181">
        <v>9.503170642029689E-4</v>
      </c>
      <c r="E5546" s="182">
        <v>0.51323038883432726</v>
      </c>
      <c r="F5546" s="183">
        <v>0.27927326315902756</v>
      </c>
      <c r="G5546" s="183">
        <v>3.458351673718576E-5</v>
      </c>
      <c r="H5546" s="183">
        <v>0.54272616751016289</v>
      </c>
      <c r="I5546" s="191"/>
      <c r="J5546" s="191"/>
    </row>
    <row r="5547" spans="2:10">
      <c r="B5547" s="168">
        <v>5543</v>
      </c>
      <c r="C5547" s="181">
        <v>0.10022311109023768</v>
      </c>
      <c r="D5547" s="181">
        <v>5.465711381735693E-4</v>
      </c>
      <c r="E5547" s="182">
        <v>0.50704110973970784</v>
      </c>
      <c r="F5547" s="183">
        <v>0.24048259691659285</v>
      </c>
      <c r="G5547" s="183">
        <v>6.0698983342837307E-5</v>
      </c>
      <c r="H5547" s="183">
        <v>0.23854139920133294</v>
      </c>
      <c r="I5547" s="191"/>
      <c r="J5547" s="191"/>
    </row>
    <row r="5548" spans="2:10">
      <c r="B5548" s="168">
        <v>5544</v>
      </c>
      <c r="C5548" s="181">
        <v>9.0022563109664624E-2</v>
      </c>
      <c r="D5548" s="181">
        <v>6.4214349972779709E-4</v>
      </c>
      <c r="E5548" s="182">
        <v>0.5620875416809259</v>
      </c>
      <c r="F5548" s="183">
        <v>0.20746877395289268</v>
      </c>
      <c r="G5548" s="183">
        <v>1.1069435131941545E-4</v>
      </c>
      <c r="H5548" s="183">
        <v>0.1204489951124353</v>
      </c>
      <c r="I5548" s="191"/>
      <c r="J5548" s="191"/>
    </row>
    <row r="5549" spans="2:10">
      <c r="B5549" s="168">
        <v>5545</v>
      </c>
      <c r="C5549" s="181">
        <v>8.4816285865332644E-2</v>
      </c>
      <c r="D5549" s="181">
        <v>7.4729657049324015E-4</v>
      </c>
      <c r="E5549" s="182">
        <v>0.57247952955871129</v>
      </c>
      <c r="F5549" s="183">
        <v>0.1850485998608645</v>
      </c>
      <c r="G5549" s="183">
        <v>1.3928248856347509E-4</v>
      </c>
      <c r="H5549" s="183">
        <v>9.672687262633009E-2</v>
      </c>
      <c r="I5549" s="191"/>
      <c r="J5549" s="191"/>
    </row>
    <row r="5550" spans="2:10">
      <c r="B5550" s="168">
        <v>5546</v>
      </c>
      <c r="C5550" s="181">
        <v>8.1242059435998756E-2</v>
      </c>
      <c r="D5550" s="181">
        <v>8.9092619759430756E-4</v>
      </c>
      <c r="E5550" s="182">
        <v>0.56913914481383288</v>
      </c>
      <c r="F5550" s="183">
        <v>0.16876657169946011</v>
      </c>
      <c r="G5550" s="183">
        <v>3.8956417825110052E-4</v>
      </c>
      <c r="H5550" s="183">
        <v>9.2344109038444339E-2</v>
      </c>
      <c r="I5550" s="191"/>
      <c r="J5550" s="191"/>
    </row>
    <row r="5551" spans="2:10">
      <c r="B5551" s="168">
        <v>5547</v>
      </c>
      <c r="C5551" s="181">
        <v>7.9693921756431627E-2</v>
      </c>
      <c r="D5551" s="181">
        <v>1.1574543922074334E-3</v>
      </c>
      <c r="E5551" s="182">
        <v>0.57585313162640217</v>
      </c>
      <c r="F5551" s="183">
        <v>0.15625570891803581</v>
      </c>
      <c r="G5551" s="183">
        <v>6.0827697704836641E-4</v>
      </c>
      <c r="H5551" s="183">
        <v>9.1860565527158086E-2</v>
      </c>
      <c r="I5551" s="191"/>
      <c r="J5551" s="191"/>
    </row>
    <row r="5552" spans="2:10">
      <c r="B5552" s="168">
        <v>5548</v>
      </c>
      <c r="C5552" s="181">
        <v>8.6677022945033433E-2</v>
      </c>
      <c r="D5552" s="181">
        <v>1.5543114347884165E-3</v>
      </c>
      <c r="E5552" s="182">
        <v>0.60469726527775214</v>
      </c>
      <c r="F5552" s="183">
        <v>0.13787984914786897</v>
      </c>
      <c r="G5552" s="183">
        <v>8.6330077480965015E-4</v>
      </c>
      <c r="H5552" s="183">
        <v>9.2049237466348424E-2</v>
      </c>
      <c r="I5552" s="191"/>
      <c r="J5552" s="191"/>
    </row>
    <row r="5553" spans="2:10">
      <c r="B5553" s="168">
        <v>5549</v>
      </c>
      <c r="C5553" s="181">
        <v>9.5643903942286959E-2</v>
      </c>
      <c r="D5553" s="181">
        <v>1.4249996405046913E-3</v>
      </c>
      <c r="E5553" s="182">
        <v>0.68519063723704987</v>
      </c>
      <c r="F5553" s="183">
        <v>0.12439764073505387</v>
      </c>
      <c r="G5553" s="183">
        <v>1.260045859572292E-3</v>
      </c>
      <c r="H5553" s="183">
        <v>0.10057105236162313</v>
      </c>
      <c r="I5553" s="191"/>
      <c r="J5553" s="191"/>
    </row>
    <row r="5554" spans="2:10">
      <c r="B5554" s="168">
        <v>5550</v>
      </c>
      <c r="C5554" s="181">
        <v>0.12930521905852077</v>
      </c>
      <c r="D5554" s="181">
        <v>3.449396162614284E-3</v>
      </c>
      <c r="E5554" s="182">
        <v>0.5820059612541657</v>
      </c>
      <c r="F5554" s="183">
        <v>0.11693553433300896</v>
      </c>
      <c r="G5554" s="183">
        <v>1.5602551728354404E-3</v>
      </c>
      <c r="H5554" s="183">
        <v>0.17974490742329263</v>
      </c>
      <c r="I5554" s="191"/>
      <c r="J5554" s="191"/>
    </row>
    <row r="5555" spans="2:10">
      <c r="B5555" s="168">
        <v>5551</v>
      </c>
      <c r="C5555" s="181">
        <v>0.17621212750480331</v>
      </c>
      <c r="D5555" s="181">
        <v>5.4190069579964188E-3</v>
      </c>
      <c r="E5555" s="182">
        <v>0.61622290151613834</v>
      </c>
      <c r="F5555" s="183">
        <v>0.12410408233039412</v>
      </c>
      <c r="G5555" s="183">
        <v>1.2871436199932015E-3</v>
      </c>
      <c r="H5555" s="183">
        <v>0.26668068548864066</v>
      </c>
      <c r="I5555" s="191"/>
      <c r="J5555" s="191"/>
    </row>
    <row r="5556" spans="2:10">
      <c r="B5556" s="168">
        <v>5552</v>
      </c>
      <c r="C5556" s="181">
        <v>0.22522489022422862</v>
      </c>
      <c r="D5556" s="181">
        <v>5.6600260396648108E-3</v>
      </c>
      <c r="E5556" s="182">
        <v>0.76287333196948814</v>
      </c>
      <c r="F5556" s="183">
        <v>0.14158164993475722</v>
      </c>
      <c r="G5556" s="183">
        <v>7.98300021999994E-4</v>
      </c>
      <c r="H5556" s="183">
        <v>0.2727683765719025</v>
      </c>
      <c r="I5556" s="191"/>
      <c r="J5556" s="191"/>
    </row>
    <row r="5557" spans="2:10">
      <c r="B5557" s="168">
        <v>5553</v>
      </c>
      <c r="C5557" s="181">
        <v>0.28064721506376827</v>
      </c>
      <c r="D5557" s="181">
        <v>4.5764870081609838E-3</v>
      </c>
      <c r="E5557" s="182">
        <v>0.8776530831534729</v>
      </c>
      <c r="F5557" s="183">
        <v>0.16712398917567622</v>
      </c>
      <c r="G5557" s="183">
        <v>5.1302834916886874E-4</v>
      </c>
      <c r="H5557" s="183">
        <v>0.25699543773786326</v>
      </c>
      <c r="I5557" s="191"/>
      <c r="J5557" s="191"/>
    </row>
    <row r="5558" spans="2:10">
      <c r="B5558" s="168">
        <v>5554</v>
      </c>
      <c r="C5558" s="181">
        <v>0.3394045136529788</v>
      </c>
      <c r="D5558" s="181">
        <v>3.5732070891267521E-3</v>
      </c>
      <c r="E5558" s="182">
        <v>0.94112849029658685</v>
      </c>
      <c r="F5558" s="183">
        <v>0.20612164598318206</v>
      </c>
      <c r="G5558" s="183">
        <v>3.2429244783723469E-4</v>
      </c>
      <c r="H5558" s="183">
        <v>0.24179186653705154</v>
      </c>
      <c r="I5558" s="191"/>
      <c r="J5558" s="191"/>
    </row>
    <row r="5559" spans="2:10">
      <c r="B5559" s="168">
        <v>5555</v>
      </c>
      <c r="C5559" s="181">
        <v>0.3848698471653722</v>
      </c>
      <c r="D5559" s="181">
        <v>2.4492831802100691E-3</v>
      </c>
      <c r="E5559" s="182">
        <v>0.964763287862759</v>
      </c>
      <c r="F5559" s="183">
        <v>0.25532110376719114</v>
      </c>
      <c r="G5559" s="183">
        <v>2.5051879509130841E-4</v>
      </c>
      <c r="H5559" s="183">
        <v>0.22347648732188957</v>
      </c>
      <c r="I5559" s="191"/>
      <c r="J5559" s="191"/>
    </row>
    <row r="5560" spans="2:10">
      <c r="B5560" s="168">
        <v>5556</v>
      </c>
      <c r="C5560" s="181">
        <v>0.41332905685486521</v>
      </c>
      <c r="D5560" s="181">
        <v>2.2362082800236991E-3</v>
      </c>
      <c r="E5560" s="182">
        <v>0.9578345692527388</v>
      </c>
      <c r="F5560" s="183">
        <v>0.30633445255563641</v>
      </c>
      <c r="G5560" s="183">
        <v>2.7849723272589639E-4</v>
      </c>
      <c r="H5560" s="183">
        <v>0.21350845217651473</v>
      </c>
      <c r="I5560" s="191"/>
      <c r="J5560" s="191"/>
    </row>
    <row r="5561" spans="2:10">
      <c r="B5561" s="168">
        <v>5557</v>
      </c>
      <c r="C5561" s="181">
        <v>0.42288045719521056</v>
      </c>
      <c r="D5561" s="181">
        <v>2.1294069117143936E-3</v>
      </c>
      <c r="E5561" s="182">
        <v>0.90228099157943198</v>
      </c>
      <c r="F5561" s="183">
        <v>0.35043661253527925</v>
      </c>
      <c r="G5561" s="183">
        <v>2.7910693233536783E-5</v>
      </c>
      <c r="H5561" s="183">
        <v>0.20576346466246911</v>
      </c>
      <c r="I5561" s="191"/>
      <c r="J5561" s="191"/>
    </row>
    <row r="5562" spans="2:10">
      <c r="B5562" s="168">
        <v>5558</v>
      </c>
      <c r="C5562" s="181">
        <v>0.42177857781042122</v>
      </c>
      <c r="D5562" s="181">
        <v>2.438505649163006E-3</v>
      </c>
      <c r="E5562" s="182">
        <v>0.781493319600012</v>
      </c>
      <c r="F5562" s="183">
        <v>0.38722946128016478</v>
      </c>
      <c r="G5562" s="183">
        <v>1.6021550848862741E-5</v>
      </c>
      <c r="H5562" s="183">
        <v>0.20542016817470451</v>
      </c>
      <c r="I5562" s="191"/>
      <c r="J5562" s="191"/>
    </row>
    <row r="5563" spans="2:10">
      <c r="B5563" s="168">
        <v>5559</v>
      </c>
      <c r="C5563" s="181">
        <v>0.40669057458133462</v>
      </c>
      <c r="D5563" s="181">
        <v>2.7362706784099808E-3</v>
      </c>
      <c r="E5563" s="182">
        <v>0.66624987067685759</v>
      </c>
      <c r="F5563" s="183">
        <v>0.42058431533475099</v>
      </c>
      <c r="G5563" s="183">
        <v>0</v>
      </c>
      <c r="H5563" s="183">
        <v>0.21806383427070983</v>
      </c>
      <c r="I5563" s="191"/>
      <c r="J5563" s="191"/>
    </row>
    <row r="5564" spans="2:10">
      <c r="B5564" s="168">
        <v>5560</v>
      </c>
      <c r="C5564" s="181">
        <v>0.37546515560350341</v>
      </c>
      <c r="D5564" s="181">
        <v>2.6146262230257325E-3</v>
      </c>
      <c r="E5564" s="182">
        <v>0.58205505836494031</v>
      </c>
      <c r="F5564" s="183">
        <v>0.45660398329968266</v>
      </c>
      <c r="G5564" s="183">
        <v>4.369513867871662E-6</v>
      </c>
      <c r="H5564" s="183">
        <v>0.24684993277404482</v>
      </c>
      <c r="I5564" s="191"/>
      <c r="J5564" s="191"/>
    </row>
    <row r="5565" spans="2:10">
      <c r="B5565" s="168">
        <v>5561</v>
      </c>
      <c r="C5565" s="181">
        <v>0.33982805471356725</v>
      </c>
      <c r="D5565" s="181">
        <v>1.6328888117676976E-3</v>
      </c>
      <c r="E5565" s="182">
        <v>0.50461503788471085</v>
      </c>
      <c r="F5565" s="183">
        <v>0.49146813781200288</v>
      </c>
      <c r="G5565" s="183">
        <v>1.8290988284113905E-6</v>
      </c>
      <c r="H5565" s="183">
        <v>0.29617357606711853</v>
      </c>
      <c r="I5565" s="191"/>
      <c r="J5565" s="191"/>
    </row>
    <row r="5566" spans="2:10">
      <c r="B5566" s="168">
        <v>5562</v>
      </c>
      <c r="C5566" s="181">
        <v>0.29142591937739099</v>
      </c>
      <c r="D5566" s="181">
        <v>1.7872439348485222E-3</v>
      </c>
      <c r="E5566" s="182">
        <v>0.43138599845836695</v>
      </c>
      <c r="F5566" s="183">
        <v>0.49197827095513286</v>
      </c>
      <c r="G5566" s="183">
        <v>3.7598142584011885E-6</v>
      </c>
      <c r="H5566" s="183">
        <v>0.36800774869215247</v>
      </c>
      <c r="I5566" s="191"/>
      <c r="J5566" s="191"/>
    </row>
    <row r="5567" spans="2:10">
      <c r="B5567" s="168">
        <v>5563</v>
      </c>
      <c r="C5567" s="181">
        <v>0.23844576867003456</v>
      </c>
      <c r="D5567" s="181">
        <v>1.8350474573584922E-3</v>
      </c>
      <c r="E5567" s="182">
        <v>0.41848307586482558</v>
      </c>
      <c r="F5567" s="183">
        <v>0.45174415235277959</v>
      </c>
      <c r="G5567" s="183">
        <v>5.8429545907586123E-5</v>
      </c>
      <c r="H5567" s="183">
        <v>0.47662474633150415</v>
      </c>
      <c r="I5567" s="191"/>
      <c r="J5567" s="191"/>
    </row>
    <row r="5568" spans="2:10">
      <c r="B5568" s="168">
        <v>5564</v>
      </c>
      <c r="C5568" s="181">
        <v>0.19045736869489518</v>
      </c>
      <c r="D5568" s="181">
        <v>2.1015614421550843E-3</v>
      </c>
      <c r="E5568" s="182">
        <v>0.64640834479029996</v>
      </c>
      <c r="F5568" s="183">
        <v>0.39504818167373068</v>
      </c>
      <c r="G5568" s="183">
        <v>1.998459831042077E-5</v>
      </c>
      <c r="H5568" s="183">
        <v>0.63310328999229826</v>
      </c>
      <c r="I5568" s="191"/>
      <c r="J5568" s="191"/>
    </row>
    <row r="5569" spans="2:10">
      <c r="B5569" s="168">
        <v>5565</v>
      </c>
      <c r="C5569" s="181">
        <v>0.16081357136556376</v>
      </c>
      <c r="D5569" s="181">
        <v>2.491733580336896E-3</v>
      </c>
      <c r="E5569" s="182">
        <v>0.62791050618406641</v>
      </c>
      <c r="F5569" s="183">
        <v>0.35168341696329158</v>
      </c>
      <c r="G5569" s="183">
        <v>1.7715160875169583E-5</v>
      </c>
      <c r="H5569" s="183">
        <v>0.72981419739142339</v>
      </c>
      <c r="I5569" s="191"/>
      <c r="J5569" s="191"/>
    </row>
    <row r="5570" spans="2:10">
      <c r="B5570" s="168">
        <v>5566</v>
      </c>
      <c r="C5570" s="181">
        <v>0.13260251565879749</v>
      </c>
      <c r="D5570" s="181">
        <v>1.3204357702645345E-3</v>
      </c>
      <c r="E5570" s="182">
        <v>0.60839628951197</v>
      </c>
      <c r="F5570" s="183">
        <v>0.3046069570135696</v>
      </c>
      <c r="G5570" s="183">
        <v>4.6574275723438125E-5</v>
      </c>
      <c r="H5570" s="183">
        <v>0.49974010197810959</v>
      </c>
      <c r="I5570" s="191"/>
      <c r="J5570" s="191"/>
    </row>
    <row r="5571" spans="2:10">
      <c r="B5571" s="168">
        <v>5567</v>
      </c>
      <c r="C5571" s="181">
        <v>0.11145219205594176</v>
      </c>
      <c r="D5571" s="181">
        <v>5.0004890097046599E-4</v>
      </c>
      <c r="E5571" s="182">
        <v>0.59449446157300212</v>
      </c>
      <c r="F5571" s="183">
        <v>0.26063442470292508</v>
      </c>
      <c r="G5571" s="183">
        <v>3.5091599745077779E-5</v>
      </c>
      <c r="H5571" s="183">
        <v>0.21500830147711861</v>
      </c>
      <c r="I5571" s="191"/>
      <c r="J5571" s="191"/>
    </row>
    <row r="5572" spans="2:10">
      <c r="B5572" s="168">
        <v>5568</v>
      </c>
      <c r="C5572" s="181">
        <v>0.1014598728390908</v>
      </c>
      <c r="D5572" s="181">
        <v>5.9995503633600365E-4</v>
      </c>
      <c r="E5572" s="182">
        <v>0.58025155418890229</v>
      </c>
      <c r="F5572" s="183">
        <v>0.23086808512662879</v>
      </c>
      <c r="G5572" s="183">
        <v>4.9351796166581504E-5</v>
      </c>
      <c r="H5572" s="183">
        <v>0.11392477414275326</v>
      </c>
      <c r="I5572" s="191"/>
      <c r="J5572" s="191"/>
    </row>
    <row r="5573" spans="2:10">
      <c r="B5573" s="168">
        <v>5569</v>
      </c>
      <c r="C5573" s="181">
        <v>9.6093792809290257E-2</v>
      </c>
      <c r="D5573" s="181">
        <v>7.1109930325853913E-4</v>
      </c>
      <c r="E5573" s="182">
        <v>0.57247952955871129</v>
      </c>
      <c r="F5573" s="183">
        <v>0.20896986925498243</v>
      </c>
      <c r="G5573" s="183">
        <v>1.1621552000517573E-4</v>
      </c>
      <c r="H5573" s="183">
        <v>9.5417106555719222E-2</v>
      </c>
      <c r="I5573" s="191"/>
      <c r="J5573" s="191"/>
    </row>
    <row r="5574" spans="2:10">
      <c r="B5574" s="168">
        <v>5570</v>
      </c>
      <c r="C5574" s="181">
        <v>9.0745015165796861E-2</v>
      </c>
      <c r="D5574" s="181">
        <v>8.4278407234400759E-4</v>
      </c>
      <c r="E5574" s="182">
        <v>0.56913914481383288</v>
      </c>
      <c r="F5574" s="183">
        <v>0.188998348040156</v>
      </c>
      <c r="G5574" s="183">
        <v>2.7758268331169175E-4</v>
      </c>
      <c r="H5574" s="183">
        <v>9.2153496574400251E-2</v>
      </c>
      <c r="I5574" s="191"/>
      <c r="J5574" s="191"/>
    </row>
    <row r="5575" spans="2:10">
      <c r="B5575" s="168">
        <v>5571</v>
      </c>
      <c r="C5575" s="181">
        <v>8.7934385122813236E-2</v>
      </c>
      <c r="D5575" s="181">
        <v>1.0832218108853566E-3</v>
      </c>
      <c r="E5575" s="182">
        <v>0.57585313162640217</v>
      </c>
      <c r="F5575" s="183">
        <v>0.16865762929679126</v>
      </c>
      <c r="G5575" s="183">
        <v>4.2509611660301763E-4</v>
      </c>
      <c r="H5575" s="183">
        <v>9.1792735362951738E-2</v>
      </c>
      <c r="I5575" s="191"/>
      <c r="J5575" s="191"/>
    </row>
    <row r="5576" spans="2:10">
      <c r="B5576" s="168">
        <v>5572</v>
      </c>
      <c r="C5576" s="181">
        <v>9.6269888747488028E-2</v>
      </c>
      <c r="D5576" s="181">
        <v>1.3868058006112499E-3</v>
      </c>
      <c r="E5576" s="182">
        <v>0.60469726527775214</v>
      </c>
      <c r="F5576" s="183">
        <v>0.14836603806095924</v>
      </c>
      <c r="G5576" s="183">
        <v>6.7246479704539562E-4</v>
      </c>
      <c r="H5576" s="183">
        <v>9.1953446103112915E-2</v>
      </c>
      <c r="I5576" s="191"/>
      <c r="J5576" s="191"/>
    </row>
    <row r="5577" spans="2:10">
      <c r="B5577" s="168">
        <v>5573</v>
      </c>
      <c r="C5577" s="181">
        <v>0.10214319221374753</v>
      </c>
      <c r="D5577" s="181">
        <v>1.4145582887205932E-3</v>
      </c>
      <c r="E5577" s="182">
        <v>0.68519063723704987</v>
      </c>
      <c r="F5577" s="183">
        <v>0.13345454669566176</v>
      </c>
      <c r="G5577" s="183">
        <v>9.1163640496044816E-4</v>
      </c>
      <c r="H5577" s="183">
        <v>0.10024328007268848</v>
      </c>
      <c r="I5577" s="191"/>
      <c r="J5577" s="191"/>
    </row>
    <row r="5578" spans="2:10">
      <c r="B5578" s="168">
        <v>5574</v>
      </c>
      <c r="C5578" s="181">
        <v>0.13606539571475779</v>
      </c>
      <c r="D5578" s="181">
        <v>3.167582946210442E-3</v>
      </c>
      <c r="E5578" s="182">
        <v>0.61163805380506486</v>
      </c>
      <c r="F5578" s="183">
        <v>0.12463617633127722</v>
      </c>
      <c r="G5578" s="183">
        <v>1.1204923934046086E-3</v>
      </c>
      <c r="H5578" s="183">
        <v>0.17958066845612464</v>
      </c>
      <c r="I5578" s="191"/>
      <c r="J5578" s="191"/>
    </row>
    <row r="5579" spans="2:10">
      <c r="B5579" s="168">
        <v>5575</v>
      </c>
      <c r="C5579" s="181">
        <v>0.19811108762548504</v>
      </c>
      <c r="D5579" s="181">
        <v>4.5815880690963451E-3</v>
      </c>
      <c r="E5579" s="182">
        <v>0.61622290151613834</v>
      </c>
      <c r="F5579" s="183">
        <v>0.139312786497403</v>
      </c>
      <c r="G5579" s="183">
        <v>9.1295742078096763E-4</v>
      </c>
      <c r="H5579" s="183">
        <v>0.26607109606753537</v>
      </c>
      <c r="I5579" s="191"/>
      <c r="J5579" s="191"/>
    </row>
    <row r="5580" spans="2:10">
      <c r="B5580" s="168">
        <v>5576</v>
      </c>
      <c r="C5580" s="181">
        <v>0.25950264827641634</v>
      </c>
      <c r="D5580" s="181">
        <v>4.4423963095395645E-3</v>
      </c>
      <c r="E5580" s="182">
        <v>0.76287333196948814</v>
      </c>
      <c r="F5580" s="183">
        <v>0.17066654788727109</v>
      </c>
      <c r="G5580" s="183">
        <v>6.1989514182883142E-4</v>
      </c>
      <c r="H5580" s="183">
        <v>0.27124903381708576</v>
      </c>
      <c r="I5580" s="191"/>
      <c r="J5580" s="191"/>
    </row>
    <row r="5581" spans="2:10">
      <c r="B5581" s="168">
        <v>5577</v>
      </c>
      <c r="C5581" s="181">
        <v>0.31445315839862442</v>
      </c>
      <c r="D5581" s="181">
        <v>3.4841413315910359E-3</v>
      </c>
      <c r="E5581" s="182">
        <v>0.8776530831534729</v>
      </c>
      <c r="F5581" s="183">
        <v>0.20641275663132622</v>
      </c>
      <c r="G5581" s="183">
        <v>4.5751181250653001E-4</v>
      </c>
      <c r="H5581" s="183">
        <v>0.25622513757659687</v>
      </c>
      <c r="I5581" s="191"/>
      <c r="J5581" s="191"/>
    </row>
    <row r="5582" spans="2:10">
      <c r="B5582" s="168">
        <v>5578</v>
      </c>
      <c r="C5582" s="181">
        <v>0.36525874940563841</v>
      </c>
      <c r="D5582" s="181">
        <v>2.7946521006394403E-3</v>
      </c>
      <c r="E5582" s="182">
        <v>0.94112849029658685</v>
      </c>
      <c r="F5582" s="183">
        <v>0.24998692518790822</v>
      </c>
      <c r="G5582" s="183">
        <v>3.2656188527248553E-4</v>
      </c>
      <c r="H5582" s="183">
        <v>0.24175296783430122</v>
      </c>
      <c r="I5582" s="191"/>
      <c r="J5582" s="191"/>
    </row>
    <row r="5583" spans="2:10">
      <c r="B5583" s="168">
        <v>5579</v>
      </c>
      <c r="C5583" s="181">
        <v>0.40976334776673867</v>
      </c>
      <c r="D5583" s="181">
        <v>2.229006062956031E-3</v>
      </c>
      <c r="E5583" s="182">
        <v>0.964763287862759</v>
      </c>
      <c r="F5583" s="183">
        <v>0.29565706283077348</v>
      </c>
      <c r="G5583" s="183">
        <v>2.7046952120120298E-4</v>
      </c>
      <c r="H5583" s="183">
        <v>0.22501867534657558</v>
      </c>
      <c r="I5583" s="191"/>
      <c r="J5583" s="191"/>
    </row>
    <row r="5584" spans="2:10">
      <c r="B5584" s="168">
        <v>5580</v>
      </c>
      <c r="C5584" s="181">
        <v>0.4418714547820517</v>
      </c>
      <c r="D5584" s="181">
        <v>2.0188604761747072E-3</v>
      </c>
      <c r="E5584" s="182">
        <v>0.9578345692527388</v>
      </c>
      <c r="F5584" s="183">
        <v>0.34466528532756574</v>
      </c>
      <c r="G5584" s="183">
        <v>2.785311049264235E-4</v>
      </c>
      <c r="H5584" s="183">
        <v>0.21460299639970903</v>
      </c>
      <c r="I5584" s="191"/>
      <c r="J5584" s="191"/>
    </row>
    <row r="5585" spans="2:10">
      <c r="B5585" s="168">
        <v>5581</v>
      </c>
      <c r="C5585" s="181">
        <v>0.45259363177978745</v>
      </c>
      <c r="D5585" s="181">
        <v>1.93555522947714E-3</v>
      </c>
      <c r="E5585" s="182">
        <v>0.90228099157943198</v>
      </c>
      <c r="F5585" s="183">
        <v>0.39214690069379493</v>
      </c>
      <c r="G5585" s="183">
        <v>6.4662030804395329E-5</v>
      </c>
      <c r="H5585" s="183">
        <v>0.20661526686759338</v>
      </c>
      <c r="I5585" s="191"/>
      <c r="J5585" s="191"/>
    </row>
    <row r="5586" spans="2:10">
      <c r="B5586" s="168">
        <v>5582</v>
      </c>
      <c r="C5586" s="181">
        <v>0.45651464992942109</v>
      </c>
      <c r="D5586" s="181">
        <v>1.9569807302368307E-3</v>
      </c>
      <c r="E5586" s="182">
        <v>0.781493319600012</v>
      </c>
      <c r="F5586" s="183">
        <v>0.43543430250816201</v>
      </c>
      <c r="G5586" s="183">
        <v>6.7642784450695347E-5</v>
      </c>
      <c r="H5586" s="183">
        <v>0.20636520377848427</v>
      </c>
      <c r="I5586" s="191"/>
      <c r="J5586" s="191"/>
    </row>
    <row r="5587" spans="2:10">
      <c r="B5587" s="168">
        <v>5583</v>
      </c>
      <c r="C5587" s="181">
        <v>0.44762649471506577</v>
      </c>
      <c r="D5587" s="181">
        <v>2.1283869754147602E-3</v>
      </c>
      <c r="E5587" s="182">
        <v>0.66624987067685759</v>
      </c>
      <c r="F5587" s="183">
        <v>0.47788171013233055</v>
      </c>
      <c r="G5587" s="183">
        <v>2.3744412568821949E-5</v>
      </c>
      <c r="H5587" s="183">
        <v>0.21781103680567029</v>
      </c>
      <c r="I5587" s="191"/>
      <c r="J5587" s="191"/>
    </row>
    <row r="5588" spans="2:10">
      <c r="B5588" s="168">
        <v>5584</v>
      </c>
      <c r="C5588" s="181">
        <v>0.40727680925591159</v>
      </c>
      <c r="D5588" s="181">
        <v>2.1200714245284288E-3</v>
      </c>
      <c r="E5588" s="182">
        <v>0.58205505836494031</v>
      </c>
      <c r="F5588" s="183">
        <v>0.50506087449790549</v>
      </c>
      <c r="G5588" s="183">
        <v>2.2491141149354888E-5</v>
      </c>
      <c r="H5588" s="183">
        <v>0.24567979628722916</v>
      </c>
      <c r="I5588" s="191"/>
      <c r="J5588" s="191"/>
    </row>
    <row r="5589" spans="2:10">
      <c r="B5589" s="168">
        <v>5585</v>
      </c>
      <c r="C5589" s="181">
        <v>0.34848639995294023</v>
      </c>
      <c r="D5589" s="181">
        <v>1.6478580097844158E-3</v>
      </c>
      <c r="E5589" s="182">
        <v>0.50461503788471085</v>
      </c>
      <c r="F5589" s="183">
        <v>0.50290436653216453</v>
      </c>
      <c r="G5589" s="183">
        <v>2.2762118753563969E-5</v>
      </c>
      <c r="H5589" s="183">
        <v>0.29695569578885783</v>
      </c>
      <c r="I5589" s="191"/>
      <c r="J5589" s="191"/>
    </row>
    <row r="5590" spans="2:10">
      <c r="B5590" s="168">
        <v>5586</v>
      </c>
      <c r="C5590" s="181">
        <v>0.29344682234007224</v>
      </c>
      <c r="D5590" s="181">
        <v>1.69773168925333E-3</v>
      </c>
      <c r="E5590" s="182">
        <v>0.43138599845836695</v>
      </c>
      <c r="F5590" s="183">
        <v>0.47884171334268405</v>
      </c>
      <c r="G5590" s="183">
        <v>2.3608923766717395E-5</v>
      </c>
      <c r="H5590" s="183">
        <v>0.36954076332662061</v>
      </c>
      <c r="I5590" s="191"/>
      <c r="J5590" s="191"/>
    </row>
    <row r="5591" spans="2:10">
      <c r="B5591" s="168">
        <v>5587</v>
      </c>
      <c r="C5591" s="181">
        <v>0.24486669805362196</v>
      </c>
      <c r="D5591" s="181">
        <v>1.7535974563257838E-3</v>
      </c>
      <c r="E5591" s="182">
        <v>0.42077351843704391</v>
      </c>
      <c r="F5591" s="183">
        <v>0.43806739901013503</v>
      </c>
      <c r="G5591" s="183">
        <v>7.6381812186438735E-5</v>
      </c>
      <c r="H5591" s="183">
        <v>0.47857135737684814</v>
      </c>
      <c r="I5591" s="191"/>
      <c r="J5591" s="191"/>
    </row>
    <row r="5592" spans="2:10">
      <c r="B5592" s="168">
        <v>5588</v>
      </c>
      <c r="C5592" s="181">
        <v>0.20584240119380315</v>
      </c>
      <c r="D5592" s="181">
        <v>1.9772033135842366E-3</v>
      </c>
      <c r="E5592" s="182">
        <v>0.64640834479029996</v>
      </c>
      <c r="F5592" s="183">
        <v>0.3959530241738719</v>
      </c>
      <c r="G5592" s="183">
        <v>4.5930703913441617E-5</v>
      </c>
      <c r="H5592" s="183">
        <v>0.634998653540369</v>
      </c>
      <c r="I5592" s="191"/>
      <c r="J5592" s="191"/>
    </row>
    <row r="5593" spans="2:10">
      <c r="B5593" s="168">
        <v>5589</v>
      </c>
      <c r="C5593" s="181">
        <v>0.17965201994610772</v>
      </c>
      <c r="D5593" s="181">
        <v>2.2127271834889379E-3</v>
      </c>
      <c r="E5593" s="182">
        <v>0.62791050618406641</v>
      </c>
      <c r="F5593" s="183">
        <v>0.36853463470319625</v>
      </c>
      <c r="G5593" s="183">
        <v>3.864818080032219E-5</v>
      </c>
      <c r="H5593" s="183">
        <v>0.73240347498606173</v>
      </c>
      <c r="I5593" s="191"/>
      <c r="J5593" s="191"/>
    </row>
    <row r="5594" spans="2:10">
      <c r="B5594" s="168">
        <v>5590</v>
      </c>
      <c r="C5594" s="181">
        <v>0.15455398465496126</v>
      </c>
      <c r="D5594" s="181">
        <v>9.3252250048759145E-4</v>
      </c>
      <c r="E5594" s="182">
        <v>0.60839628951197</v>
      </c>
      <c r="F5594" s="183">
        <v>0.33958136399542627</v>
      </c>
      <c r="G5594" s="183">
        <v>3.6581976568227835E-5</v>
      </c>
      <c r="H5594" s="183">
        <v>0.50082132714435268</v>
      </c>
      <c r="I5594" s="191"/>
      <c r="J5594" s="191"/>
    </row>
    <row r="5595" spans="2:10">
      <c r="B5595" s="168">
        <v>5591</v>
      </c>
      <c r="C5595" s="181">
        <v>0.13479508046531652</v>
      </c>
      <c r="D5595" s="181">
        <v>3.0958441590221654E-4</v>
      </c>
      <c r="E5595" s="182">
        <v>0.59449446157300212</v>
      </c>
      <c r="F5595" s="183">
        <v>0.30761331914645906</v>
      </c>
      <c r="G5595" s="183">
        <v>3.2178590499830039E-5</v>
      </c>
      <c r="H5595" s="183">
        <v>0.21485711694987572</v>
      </c>
      <c r="I5595" s="191"/>
      <c r="J5595" s="191"/>
    </row>
    <row r="5596" spans="2:10">
      <c r="B5596" s="168">
        <v>5592</v>
      </c>
      <c r="C5596" s="181">
        <v>0.12407805509587795</v>
      </c>
      <c r="D5596" s="181">
        <v>3.2878981528257741E-4</v>
      </c>
      <c r="E5596" s="182">
        <v>0.58025155418890229</v>
      </c>
      <c r="F5596" s="183">
        <v>0.28379089084995224</v>
      </c>
      <c r="G5596" s="183">
        <v>5.4364881844449707E-5</v>
      </c>
      <c r="H5596" s="183">
        <v>0.11387370305682933</v>
      </c>
      <c r="I5596" s="191"/>
      <c r="J5596" s="191"/>
    </row>
    <row r="5597" spans="2:10">
      <c r="B5597" s="168">
        <v>5593</v>
      </c>
      <c r="C5597" s="181">
        <v>0.12076809068445701</v>
      </c>
      <c r="D5597" s="181">
        <v>3.7113869494921815E-4</v>
      </c>
      <c r="E5597" s="182">
        <v>0.57247952955871129</v>
      </c>
      <c r="F5597" s="183">
        <v>0.26854278125058567</v>
      </c>
      <c r="G5597" s="183">
        <v>7.6889895194330802E-5</v>
      </c>
      <c r="H5597" s="183">
        <v>9.5420281960025374E-2</v>
      </c>
      <c r="I5597" s="191"/>
      <c r="J5597" s="191"/>
    </row>
    <row r="5598" spans="2:10">
      <c r="B5598" s="168">
        <v>5594</v>
      </c>
      <c r="C5598" s="181">
        <v>0.11792754848112443</v>
      </c>
      <c r="D5598" s="181">
        <v>4.0478973203409243E-4</v>
      </c>
      <c r="E5598" s="182">
        <v>0.56913914481383288</v>
      </c>
      <c r="F5598" s="183">
        <v>0.25407912590132209</v>
      </c>
      <c r="G5598" s="183">
        <v>1.9401996461371226E-4</v>
      </c>
      <c r="H5598" s="183">
        <v>9.2148027822539669E-2</v>
      </c>
      <c r="I5598" s="191"/>
      <c r="J5598" s="191"/>
    </row>
    <row r="5599" spans="2:10">
      <c r="B5599" s="168">
        <v>5595</v>
      </c>
      <c r="C5599" s="181">
        <v>0.1200416914193032</v>
      </c>
      <c r="D5599" s="181">
        <v>4.6395340650707005E-4</v>
      </c>
      <c r="E5599" s="182">
        <v>0.57585313162640217</v>
      </c>
      <c r="F5599" s="183">
        <v>0.24432719499204236</v>
      </c>
      <c r="G5599" s="183">
        <v>1.7979364039273459E-4</v>
      </c>
      <c r="H5599" s="183">
        <v>9.1756218213431065E-2</v>
      </c>
      <c r="I5599" s="191"/>
      <c r="J5599" s="191"/>
    </row>
    <row r="5600" spans="2:10">
      <c r="B5600" s="168">
        <v>5596</v>
      </c>
      <c r="C5600" s="181">
        <v>0.1341650898825317</v>
      </c>
      <c r="D5600" s="181">
        <v>5.6347336146735766E-4</v>
      </c>
      <c r="E5600" s="182">
        <v>0.60469726527775214</v>
      </c>
      <c r="F5600" s="183">
        <v>0.23313381129858965</v>
      </c>
      <c r="G5600" s="183">
        <v>2.339552890340275E-4</v>
      </c>
      <c r="H5600" s="183">
        <v>9.1871591236554431E-2</v>
      </c>
      <c r="I5600" s="191"/>
      <c r="J5600" s="191"/>
    </row>
    <row r="5601" spans="2:10">
      <c r="B5601" s="168">
        <v>5597</v>
      </c>
      <c r="C5601" s="181">
        <v>0.14632037808759754</v>
      </c>
      <c r="D5601" s="181">
        <v>4.622397728509739E-4</v>
      </c>
      <c r="E5601" s="182">
        <v>0.68519063723704987</v>
      </c>
      <c r="F5601" s="183">
        <v>0.22105585666599828</v>
      </c>
      <c r="G5601" s="183">
        <v>3.4471738475449495E-4</v>
      </c>
      <c r="H5601" s="183">
        <v>0.10020429316426301</v>
      </c>
      <c r="I5601" s="191"/>
      <c r="J5601" s="191"/>
    </row>
    <row r="5602" spans="2:10">
      <c r="B5602" s="168">
        <v>5598</v>
      </c>
      <c r="C5602" s="181">
        <v>0.1983349400828443</v>
      </c>
      <c r="D5602" s="181">
        <v>2.080772558502769E-3</v>
      </c>
      <c r="E5602" s="182">
        <v>0.61503888455646916</v>
      </c>
      <c r="F5602" s="183">
        <v>0.21543094666845394</v>
      </c>
      <c r="G5602" s="183">
        <v>2.8906535929005216E-4</v>
      </c>
      <c r="H5602" s="183">
        <v>0.17896225846750224</v>
      </c>
      <c r="I5602" s="191"/>
      <c r="J5602" s="191"/>
    </row>
    <row r="5603" spans="2:10">
      <c r="B5603" s="168">
        <v>5599</v>
      </c>
      <c r="C5603" s="181">
        <v>0.27005680716699138</v>
      </c>
      <c r="D5603" s="181">
        <v>3.6140777417099064E-3</v>
      </c>
      <c r="E5603" s="182">
        <v>0.61622290151613834</v>
      </c>
      <c r="F5603" s="183">
        <v>0.23229705780011595</v>
      </c>
      <c r="G5603" s="183">
        <v>1.8595838088849171E-4</v>
      </c>
      <c r="H5603" s="183">
        <v>0.26579315998507225</v>
      </c>
      <c r="I5603" s="191"/>
      <c r="J5603" s="191"/>
    </row>
    <row r="5604" spans="2:10">
      <c r="B5604" s="168">
        <v>5600</v>
      </c>
      <c r="C5604" s="181">
        <v>0.33432825540328953</v>
      </c>
      <c r="D5604" s="181">
        <v>3.6387352327286113E-3</v>
      </c>
      <c r="E5604" s="182">
        <v>0.76287333196948814</v>
      </c>
      <c r="F5604" s="183">
        <v>0.26129569819203596</v>
      </c>
      <c r="G5604" s="183">
        <v>2.1271741930413985E-4</v>
      </c>
      <c r="H5604" s="183">
        <v>0.27011400318898809</v>
      </c>
      <c r="I5604" s="191"/>
      <c r="J5604" s="191"/>
    </row>
    <row r="5605" spans="2:10">
      <c r="B5605" s="168">
        <v>5601</v>
      </c>
      <c r="C5605" s="181">
        <v>0.39591066648097867</v>
      </c>
      <c r="D5605" s="181">
        <v>2.883188412406007E-3</v>
      </c>
      <c r="E5605" s="182">
        <v>0.8776530831534729</v>
      </c>
      <c r="F5605" s="183">
        <v>0.30127449165699499</v>
      </c>
      <c r="G5605" s="183">
        <v>2.5417699274813131E-4</v>
      </c>
      <c r="H5605" s="183">
        <v>0.25494403835041646</v>
      </c>
      <c r="I5605" s="191"/>
      <c r="J5605" s="191"/>
    </row>
    <row r="5606" spans="2:10">
      <c r="B5606" s="168">
        <v>5602</v>
      </c>
      <c r="C5606" s="181">
        <v>0.44885779311340551</v>
      </c>
      <c r="D5606" s="181">
        <v>2.5363658432016618E-3</v>
      </c>
      <c r="E5606" s="182">
        <v>0.94112849029658685</v>
      </c>
      <c r="F5606" s="183">
        <v>0.35625248201648885</v>
      </c>
      <c r="G5606" s="183">
        <v>1.9777977887211338E-4</v>
      </c>
      <c r="H5606" s="183">
        <v>0.24000199697648589</v>
      </c>
      <c r="I5606" s="191"/>
      <c r="J5606" s="191"/>
    </row>
    <row r="5607" spans="2:10">
      <c r="B5607" s="168">
        <v>5603</v>
      </c>
      <c r="C5607" s="181">
        <v>0.48786886243060001</v>
      </c>
      <c r="D5607" s="181">
        <v>2.1476299662084005E-3</v>
      </c>
      <c r="E5607" s="182">
        <v>0.964763287862759</v>
      </c>
      <c r="F5607" s="183">
        <v>0.41210421802574204</v>
      </c>
      <c r="G5607" s="183">
        <v>1.7867585777537202E-4</v>
      </c>
      <c r="H5607" s="183">
        <v>0.22343141422187737</v>
      </c>
      <c r="I5607" s="191"/>
      <c r="J5607" s="191"/>
    </row>
    <row r="5608" spans="2:10">
      <c r="B5608" s="168">
        <v>5604</v>
      </c>
      <c r="C5608" s="181">
        <v>0.52173124050121245</v>
      </c>
      <c r="D5608" s="181">
        <v>1.891107064992904E-3</v>
      </c>
      <c r="E5608" s="182">
        <v>0.9578345692527388</v>
      </c>
      <c r="F5608" s="183">
        <v>0.46724724233510179</v>
      </c>
      <c r="G5608" s="183">
        <v>2.0404613596944861E-4</v>
      </c>
      <c r="H5608" s="183">
        <v>0.21311964156036195</v>
      </c>
      <c r="I5608" s="191"/>
      <c r="J5608" s="191"/>
    </row>
    <row r="5609" spans="2:10">
      <c r="B5609" s="168">
        <v>5605</v>
      </c>
      <c r="C5609" s="181">
        <v>0.53601036373882283</v>
      </c>
      <c r="D5609" s="181">
        <v>1.7566581605052041E-3</v>
      </c>
      <c r="E5609" s="182">
        <v>0.90228099157943198</v>
      </c>
      <c r="F5609" s="183">
        <v>0.53316829019001732</v>
      </c>
      <c r="G5609" s="183">
        <v>5.7650485295484983E-5</v>
      </c>
      <c r="H5609" s="183">
        <v>0.20528591913709454</v>
      </c>
      <c r="I5609" s="191"/>
      <c r="J5609" s="191"/>
    </row>
    <row r="5610" spans="2:10">
      <c r="B5610" s="168">
        <v>5606</v>
      </c>
      <c r="C5610" s="181">
        <v>0.5371915532697954</v>
      </c>
      <c r="D5610" s="181">
        <v>1.7530047683031683E-3</v>
      </c>
      <c r="E5610" s="182">
        <v>0.781493319600012</v>
      </c>
      <c r="F5610" s="183">
        <v>0.58141329531013819</v>
      </c>
      <c r="G5610" s="183">
        <v>3.3804456125084619E-5</v>
      </c>
      <c r="H5610" s="183">
        <v>0.20414727207631486</v>
      </c>
      <c r="I5610" s="191"/>
      <c r="J5610" s="191"/>
    </row>
    <row r="5611" spans="2:10">
      <c r="B5611" s="168">
        <v>5607</v>
      </c>
      <c r="C5611" s="181">
        <v>0.51360362941201843</v>
      </c>
      <c r="D5611" s="181">
        <v>1.8897196693231869E-3</v>
      </c>
      <c r="E5611" s="182">
        <v>0.66624987067685759</v>
      </c>
      <c r="F5611" s="183">
        <v>0.61691865860323003</v>
      </c>
      <c r="G5611" s="183">
        <v>2.0695914521469652E-5</v>
      </c>
      <c r="H5611" s="183">
        <v>0.21646122535853188</v>
      </c>
      <c r="I5611" s="191"/>
      <c r="J5611" s="191"/>
    </row>
    <row r="5612" spans="2:10">
      <c r="B5612" s="168">
        <v>5608</v>
      </c>
      <c r="C5612" s="181">
        <v>0.47052669734736458</v>
      </c>
      <c r="D5612" s="181">
        <v>1.91728250222487E-3</v>
      </c>
      <c r="E5612" s="182">
        <v>0.58205505836494031</v>
      </c>
      <c r="F5612" s="183">
        <v>0.65594410261850522</v>
      </c>
      <c r="G5612" s="183">
        <v>1.5377979038866141E-5</v>
      </c>
      <c r="H5612" s="183">
        <v>0.24565130585414907</v>
      </c>
      <c r="I5612" s="191"/>
      <c r="J5612" s="191"/>
    </row>
    <row r="5613" spans="2:10">
      <c r="B5613" s="168">
        <v>5609</v>
      </c>
      <c r="C5613" s="181">
        <v>0.40824962852044505</v>
      </c>
      <c r="D5613" s="181">
        <v>1.6653771012013537E-3</v>
      </c>
      <c r="E5613" s="182">
        <v>0.50461503788471085</v>
      </c>
      <c r="F5613" s="183">
        <v>0.66153977743963699</v>
      </c>
      <c r="G5613" s="183">
        <v>3.0925319080362982E-5</v>
      </c>
      <c r="H5613" s="183">
        <v>0.29619271669863079</v>
      </c>
      <c r="I5613" s="191"/>
      <c r="J5613" s="191"/>
    </row>
    <row r="5614" spans="2:10">
      <c r="B5614" s="168">
        <v>5610</v>
      </c>
      <c r="C5614" s="181">
        <v>0.34278855118342888</v>
      </c>
      <c r="D5614" s="181">
        <v>1.7554792782453206E-3</v>
      </c>
      <c r="E5614" s="182">
        <v>0.43138599845836695</v>
      </c>
      <c r="F5614" s="183">
        <v>0.6372854752576137</v>
      </c>
      <c r="G5614" s="183">
        <v>4.5998448314493936E-5</v>
      </c>
      <c r="H5614" s="183">
        <v>0.36871339409351844</v>
      </c>
      <c r="I5614" s="191"/>
      <c r="J5614" s="191"/>
    </row>
    <row r="5615" spans="2:10">
      <c r="B5615" s="168">
        <v>5611</v>
      </c>
      <c r="C5615" s="181">
        <v>0.27826242172805882</v>
      </c>
      <c r="D5615" s="181">
        <v>1.8908579394121133E-3</v>
      </c>
      <c r="E5615" s="182">
        <v>0.43182020815088079</v>
      </c>
      <c r="F5615" s="183">
        <v>0.5704881305700914</v>
      </c>
      <c r="G5615" s="183">
        <v>8.2173958476408065E-5</v>
      </c>
      <c r="H5615" s="183">
        <v>0.47827824991825568</v>
      </c>
      <c r="I5615" s="191"/>
      <c r="J5615" s="191"/>
    </row>
    <row r="5616" spans="2:10">
      <c r="B5616" s="168">
        <v>5612</v>
      </c>
      <c r="C5616" s="181">
        <v>0.21659863155712661</v>
      </c>
      <c r="D5616" s="181">
        <v>2.1272451291422761E-3</v>
      </c>
      <c r="E5616" s="182">
        <v>0.65092907450282977</v>
      </c>
      <c r="F5616" s="183">
        <v>0.48603704875996606</v>
      </c>
      <c r="G5616" s="183">
        <v>5.1180894994992839E-5</v>
      </c>
      <c r="H5616" s="183">
        <v>0.63429733021708545</v>
      </c>
      <c r="I5616" s="191"/>
      <c r="J5616" s="191"/>
    </row>
    <row r="5617" spans="2:10">
      <c r="B5617" s="168">
        <v>5613</v>
      </c>
      <c r="C5617" s="181">
        <v>0.17502634514212381</v>
      </c>
      <c r="D5617" s="181">
        <v>2.3306189697374089E-3</v>
      </c>
      <c r="E5617" s="182">
        <v>0.62791050618406641</v>
      </c>
      <c r="F5617" s="183">
        <v>0.41517263595762033</v>
      </c>
      <c r="G5617" s="183">
        <v>7.8617377421163749E-5</v>
      </c>
      <c r="H5617" s="183">
        <v>0.72973393022701771</v>
      </c>
      <c r="I5617" s="191"/>
      <c r="J5617" s="191"/>
    </row>
    <row r="5618" spans="2:10">
      <c r="B5618" s="168">
        <v>5614</v>
      </c>
      <c r="C5618" s="181">
        <v>0.14019677860241359</v>
      </c>
      <c r="D5618" s="181">
        <v>9.7623202612742688E-4</v>
      </c>
      <c r="E5618" s="182">
        <v>0.60839628951197</v>
      </c>
      <c r="F5618" s="183">
        <v>0.34545680704366494</v>
      </c>
      <c r="G5618" s="183">
        <v>1.3968895496978867E-4</v>
      </c>
      <c r="H5618" s="183">
        <v>0.49636050153394068</v>
      </c>
      <c r="I5618" s="191"/>
      <c r="J5618" s="191"/>
    </row>
    <row r="5619" spans="2:10">
      <c r="B5619" s="168">
        <v>5615</v>
      </c>
      <c r="C5619" s="181">
        <v>0.1180560611195826</v>
      </c>
      <c r="D5619" s="181">
        <v>4.892180824832156E-4</v>
      </c>
      <c r="E5619" s="182">
        <v>0.59449446157300212</v>
      </c>
      <c r="F5619" s="183">
        <v>0.2985833385075235</v>
      </c>
      <c r="G5619" s="183">
        <v>2.4161040635293414E-4</v>
      </c>
      <c r="H5619" s="183">
        <v>0.21452572822825919</v>
      </c>
      <c r="I5619" s="191"/>
      <c r="J5619" s="191"/>
    </row>
    <row r="5620" spans="2:10">
      <c r="B5620" s="168">
        <v>5616</v>
      </c>
      <c r="C5620" s="181">
        <v>0.10444843011116217</v>
      </c>
      <c r="D5620" s="181">
        <v>7.0907206908548618E-4</v>
      </c>
      <c r="E5620" s="182">
        <v>0.58025155418890229</v>
      </c>
      <c r="F5620" s="183">
        <v>0.26306239231379702</v>
      </c>
      <c r="G5620" s="183">
        <v>3.8953030605057406E-4</v>
      </c>
      <c r="H5620" s="183">
        <v>0.11415560839467513</v>
      </c>
      <c r="I5620" s="191"/>
      <c r="J5620" s="191"/>
    </row>
    <row r="5621" spans="2:10">
      <c r="B5621" s="168">
        <v>5617</v>
      </c>
      <c r="C5621" s="181">
        <v>9.7878817524492567E-2</v>
      </c>
      <c r="D5621" s="181">
        <v>1.0838527363813944E-3</v>
      </c>
      <c r="E5621" s="182">
        <v>0.57247952955871129</v>
      </c>
      <c r="F5621" s="183">
        <v>0.23226178942102432</v>
      </c>
      <c r="G5621" s="183">
        <v>6.2578890472037929E-4</v>
      </c>
      <c r="H5621" s="183">
        <v>9.5679959467728157E-2</v>
      </c>
      <c r="I5621" s="191"/>
      <c r="J5621" s="191"/>
    </row>
    <row r="5622" spans="2:10">
      <c r="B5622" s="168">
        <v>5618</v>
      </c>
      <c r="C5622" s="181">
        <v>9.2598333988301196E-2</v>
      </c>
      <c r="D5622" s="181">
        <v>1.4601686328038319E-3</v>
      </c>
      <c r="E5622" s="182">
        <v>0.56913914481383288</v>
      </c>
      <c r="F5622" s="183">
        <v>0.2066088529561303</v>
      </c>
      <c r="G5622" s="183">
        <v>1.2893114408268737E-3</v>
      </c>
      <c r="H5622" s="183">
        <v>9.2502791048076544E-2</v>
      </c>
      <c r="I5622" s="191"/>
      <c r="J5622" s="191"/>
    </row>
    <row r="5623" spans="2:10">
      <c r="B5623" s="168">
        <v>5619</v>
      </c>
      <c r="C5623" s="181">
        <v>8.9855519680165835E-2</v>
      </c>
      <c r="D5623" s="181">
        <v>1.9329679029044787E-3</v>
      </c>
      <c r="E5623" s="182">
        <v>0.57585313162640217</v>
      </c>
      <c r="F5623" s="183">
        <v>0.1837337064311842</v>
      </c>
      <c r="G5623" s="183">
        <v>1.9576777016086077E-3</v>
      </c>
      <c r="H5623" s="183">
        <v>9.2214799518643933E-2</v>
      </c>
      <c r="I5623" s="191"/>
      <c r="J5623" s="191"/>
    </row>
    <row r="5624" spans="2:10">
      <c r="B5624" s="168">
        <v>5620</v>
      </c>
      <c r="C5624" s="181">
        <v>9.5443566713553141E-2</v>
      </c>
      <c r="D5624" s="181">
        <v>2.5812530314435734E-3</v>
      </c>
      <c r="E5624" s="182">
        <v>0.60469726527775214</v>
      </c>
      <c r="F5624" s="183">
        <v>0.16198521741231972</v>
      </c>
      <c r="G5624" s="183">
        <v>2.9124334178388272E-3</v>
      </c>
      <c r="H5624" s="183">
        <v>9.2431961890914405E-2</v>
      </c>
      <c r="I5624" s="191"/>
      <c r="J5624" s="191"/>
    </row>
    <row r="5625" spans="2:10">
      <c r="B5625" s="168">
        <v>5621</v>
      </c>
      <c r="C5625" s="181">
        <v>0.10034953338606255</v>
      </c>
      <c r="D5625" s="181">
        <v>2.5815108748427911E-3</v>
      </c>
      <c r="E5625" s="182">
        <v>0.68519063723704987</v>
      </c>
      <c r="F5625" s="183">
        <v>0.14556001273247124</v>
      </c>
      <c r="G5625" s="183">
        <v>4.017683321006672E-3</v>
      </c>
      <c r="H5625" s="183">
        <v>0.10091840631044569</v>
      </c>
      <c r="I5625" s="191"/>
      <c r="J5625" s="191"/>
    </row>
    <row r="5626" spans="2:10">
      <c r="B5626" s="168">
        <v>5622</v>
      </c>
      <c r="C5626" s="181">
        <v>0.12747106715200074</v>
      </c>
      <c r="D5626" s="181">
        <v>4.9986009539220739E-3</v>
      </c>
      <c r="E5626" s="182">
        <v>0.62298554979328225</v>
      </c>
      <c r="F5626" s="183">
        <v>0.13282743837143826</v>
      </c>
      <c r="G5626" s="183">
        <v>4.9782311835268643E-3</v>
      </c>
      <c r="H5626" s="183">
        <v>0.17882624531638891</v>
      </c>
      <c r="I5626" s="191"/>
      <c r="J5626" s="191"/>
    </row>
    <row r="5627" spans="2:10">
      <c r="B5627" s="168">
        <v>5623</v>
      </c>
      <c r="C5627" s="181">
        <v>0.1618379710199904</v>
      </c>
      <c r="D5627" s="181">
        <v>6.2604430925302457E-3</v>
      </c>
      <c r="E5627" s="182">
        <v>0.61622290151613834</v>
      </c>
      <c r="F5627" s="183">
        <v>0.12852876422461157</v>
      </c>
      <c r="G5627" s="183">
        <v>4.1212306380150731E-3</v>
      </c>
      <c r="H5627" s="183">
        <v>0.26634012337680624</v>
      </c>
      <c r="I5627" s="191"/>
      <c r="J5627" s="191"/>
    </row>
    <row r="5628" spans="2:10">
      <c r="B5628" s="168">
        <v>5624</v>
      </c>
      <c r="C5628" s="181">
        <v>0.19883266054920334</v>
      </c>
      <c r="D5628" s="181">
        <v>4.910265321560173E-3</v>
      </c>
      <c r="E5628" s="182">
        <v>0.76287333196948814</v>
      </c>
      <c r="F5628" s="183">
        <v>0.14080247042756794</v>
      </c>
      <c r="G5628" s="183">
        <v>2.5514912490323129E-3</v>
      </c>
      <c r="H5628" s="183">
        <v>0.27169950020018291</v>
      </c>
      <c r="I5628" s="191"/>
      <c r="J5628" s="191"/>
    </row>
    <row r="5629" spans="2:10">
      <c r="B5629" s="168">
        <v>5625</v>
      </c>
      <c r="C5629" s="181">
        <v>0.25313536306025225</v>
      </c>
      <c r="D5629" s="181">
        <v>3.2815324600072968E-3</v>
      </c>
      <c r="E5629" s="182">
        <v>0.8776530831534729</v>
      </c>
      <c r="F5629" s="183">
        <v>0.17515911193049319</v>
      </c>
      <c r="G5629" s="183">
        <v>1.3127171313904332E-3</v>
      </c>
      <c r="H5629" s="183">
        <v>0.25652274352462306</v>
      </c>
      <c r="I5629" s="191"/>
      <c r="J5629" s="191"/>
    </row>
    <row r="5630" spans="2:10">
      <c r="B5630" s="168">
        <v>5626</v>
      </c>
      <c r="C5630" s="181">
        <v>0.31653205531151074</v>
      </c>
      <c r="D5630" s="181">
        <v>2.4641453524073724E-3</v>
      </c>
      <c r="E5630" s="182">
        <v>0.94112849029658685</v>
      </c>
      <c r="F5630" s="183">
        <v>0.23174083098851536</v>
      </c>
      <c r="G5630" s="183">
        <v>5.2617076297301036E-4</v>
      </c>
      <c r="H5630" s="183">
        <v>0.24075042213031006</v>
      </c>
      <c r="I5630" s="191"/>
      <c r="J5630" s="191"/>
    </row>
    <row r="5631" spans="2:10">
      <c r="B5631" s="168">
        <v>5627</v>
      </c>
      <c r="C5631" s="181">
        <v>0.35900001025975525</v>
      </c>
      <c r="D5631" s="181">
        <v>1.9873262188176083E-3</v>
      </c>
      <c r="E5631" s="182">
        <v>0.964763287862759</v>
      </c>
      <c r="F5631" s="183">
        <v>0.28736178837641863</v>
      </c>
      <c r="G5631" s="183">
        <v>3.1734864672937666E-4</v>
      </c>
      <c r="H5631" s="183">
        <v>0.22319828662240088</v>
      </c>
      <c r="I5631" s="191"/>
      <c r="J5631" s="191"/>
    </row>
    <row r="5632" spans="2:10">
      <c r="B5632" s="168">
        <v>5628</v>
      </c>
      <c r="C5632" s="181">
        <v>0.39061101871339587</v>
      </c>
      <c r="D5632" s="181">
        <v>1.7651794689030463E-3</v>
      </c>
      <c r="E5632" s="182">
        <v>0.9578345692527388</v>
      </c>
      <c r="F5632" s="183">
        <v>0.34245430616049027</v>
      </c>
      <c r="G5632" s="183">
        <v>2.7771817211379635E-4</v>
      </c>
      <c r="H5632" s="183">
        <v>0.21371450063371372</v>
      </c>
      <c r="I5632" s="191"/>
      <c r="J5632" s="191"/>
    </row>
    <row r="5633" spans="2:10">
      <c r="B5633" s="168">
        <v>5629</v>
      </c>
      <c r="C5633" s="181">
        <v>0.40745946140504685</v>
      </c>
      <c r="D5633" s="181">
        <v>1.6706602524193532E-3</v>
      </c>
      <c r="E5633" s="182">
        <v>0.90228099157943198</v>
      </c>
      <c r="F5633" s="183">
        <v>0.40123269707637649</v>
      </c>
      <c r="G5633" s="183">
        <v>7.9362565832738767E-5</v>
      </c>
      <c r="H5633" s="183">
        <v>0.2055958738796447</v>
      </c>
      <c r="I5633" s="191"/>
      <c r="J5633" s="191"/>
    </row>
    <row r="5634" spans="2:10">
      <c r="B5634" s="168">
        <v>5630</v>
      </c>
      <c r="C5634" s="181">
        <v>0.4129310919374416</v>
      </c>
      <c r="D5634" s="181">
        <v>1.6563771689020838E-3</v>
      </c>
      <c r="E5634" s="182">
        <v>0.781493319600012</v>
      </c>
      <c r="F5634" s="183">
        <v>0.45752351233891764</v>
      </c>
      <c r="G5634" s="183">
        <v>5.1350255997623539E-5</v>
      </c>
      <c r="H5634" s="183">
        <v>0.20506452289241586</v>
      </c>
      <c r="I5634" s="191"/>
      <c r="J5634" s="191"/>
    </row>
    <row r="5635" spans="2:10">
      <c r="B5635" s="168">
        <v>5631</v>
      </c>
      <c r="C5635" s="181">
        <v>0.40882024322356059</v>
      </c>
      <c r="D5635" s="181">
        <v>1.673928465351693E-3</v>
      </c>
      <c r="E5635" s="182">
        <v>0.66624987067685759</v>
      </c>
      <c r="F5635" s="183">
        <v>0.51770826003710446</v>
      </c>
      <c r="G5635" s="183">
        <v>1.995072610989461E-5</v>
      </c>
      <c r="H5635" s="183">
        <v>0.21757543944728919</v>
      </c>
      <c r="I5635" s="191"/>
      <c r="J5635" s="191"/>
    </row>
    <row r="5636" spans="2:10">
      <c r="B5636" s="168">
        <v>5632</v>
      </c>
      <c r="C5636" s="181">
        <v>0.38402947186926706</v>
      </c>
      <c r="D5636" s="181">
        <v>1.703232871738065E-3</v>
      </c>
      <c r="E5636" s="182">
        <v>0.58205505836494031</v>
      </c>
      <c r="F5636" s="183">
        <v>0.56164586872309652</v>
      </c>
      <c r="G5636" s="183">
        <v>1.8155499482009357E-5</v>
      </c>
      <c r="H5636" s="183">
        <v>0.2464311322283339</v>
      </c>
      <c r="I5636" s="191"/>
      <c r="J5636" s="191"/>
    </row>
    <row r="5637" spans="2:10">
      <c r="B5637" s="168">
        <v>5633</v>
      </c>
      <c r="C5637" s="181">
        <v>0.35013367797225825</v>
      </c>
      <c r="D5637" s="181">
        <v>1.4953973003307408E-3</v>
      </c>
      <c r="E5637" s="182">
        <v>0.50461503788471085</v>
      </c>
      <c r="F5637" s="183">
        <v>0.59284314607318134</v>
      </c>
      <c r="G5637" s="183">
        <v>1.0466509962576256E-5</v>
      </c>
      <c r="H5637" s="183">
        <v>0.29727826394295759</v>
      </c>
      <c r="I5637" s="191"/>
      <c r="J5637" s="191"/>
    </row>
    <row r="5638" spans="2:10">
      <c r="B5638" s="168">
        <v>5634</v>
      </c>
      <c r="C5638" s="181">
        <v>0.30247621397660002</v>
      </c>
      <c r="D5638" s="181">
        <v>1.549038221105425E-3</v>
      </c>
      <c r="E5638" s="182">
        <v>0.43138599845836695</v>
      </c>
      <c r="F5638" s="183">
        <v>0.57816026137626908</v>
      </c>
      <c r="G5638" s="183">
        <v>8.1970725273251215E-6</v>
      </c>
      <c r="H5638" s="183">
        <v>0.37112246749378291</v>
      </c>
      <c r="I5638" s="191"/>
      <c r="J5638" s="191"/>
    </row>
    <row r="5639" spans="2:10">
      <c r="B5639" s="168">
        <v>5635</v>
      </c>
      <c r="C5639" s="181">
        <v>0.24550111910569059</v>
      </c>
      <c r="D5639" s="181">
        <v>1.6248754786665075E-3</v>
      </c>
      <c r="E5639" s="182">
        <v>0.43405717534923011</v>
      </c>
      <c r="F5639" s="183">
        <v>0.51284753272866068</v>
      </c>
      <c r="G5639" s="183">
        <v>6.1037705348098605E-5</v>
      </c>
      <c r="H5639" s="183">
        <v>0.47985527918463372</v>
      </c>
      <c r="I5639" s="191"/>
      <c r="J5639" s="191"/>
    </row>
    <row r="5640" spans="2:10">
      <c r="B5640" s="168">
        <v>5636</v>
      </c>
      <c r="C5640" s="181">
        <v>0.18460963109443518</v>
      </c>
      <c r="D5640" s="181">
        <v>1.9586401144354804E-3</v>
      </c>
      <c r="E5640" s="182">
        <v>0.65092907450282977</v>
      </c>
      <c r="F5640" s="183">
        <v>0.42445790725850596</v>
      </c>
      <c r="G5640" s="183">
        <v>2.777520443143225E-5</v>
      </c>
      <c r="H5640" s="183">
        <v>0.63633249976030126</v>
      </c>
      <c r="I5640" s="191"/>
      <c r="J5640" s="191"/>
    </row>
    <row r="5641" spans="2:10">
      <c r="B5641" s="168">
        <v>5637</v>
      </c>
      <c r="C5641" s="181">
        <v>0.15089082795261435</v>
      </c>
      <c r="D5641" s="181">
        <v>2.249982334048781E-3</v>
      </c>
      <c r="E5641" s="182">
        <v>0.62791050618406641</v>
      </c>
      <c r="F5641" s="183">
        <v>0.36032965143637025</v>
      </c>
      <c r="G5641" s="183">
        <v>5.5956875269178164E-5</v>
      </c>
      <c r="H5641" s="183">
        <v>0.7300108078413784</v>
      </c>
      <c r="I5641" s="191"/>
      <c r="J5641" s="191"/>
    </row>
    <row r="5642" spans="2:10">
      <c r="B5642" s="168">
        <v>5638</v>
      </c>
      <c r="C5642" s="181">
        <v>0.12295673531530249</v>
      </c>
      <c r="D5642" s="181">
        <v>1.0103515642127484E-3</v>
      </c>
      <c r="E5642" s="182">
        <v>0.60839628951197</v>
      </c>
      <c r="F5642" s="183">
        <v>0.30017489737436126</v>
      </c>
      <c r="G5642" s="183">
        <v>9.6874493504751558E-5</v>
      </c>
      <c r="H5642" s="183">
        <v>0.50112598954639243</v>
      </c>
      <c r="I5642" s="191"/>
      <c r="J5642" s="191"/>
    </row>
    <row r="5643" spans="2:10">
      <c r="B5643" s="168">
        <v>5639</v>
      </c>
      <c r="C5643" s="181">
        <v>0.10391354413536094</v>
      </c>
      <c r="D5643" s="181">
        <v>5.4855639249202278E-4</v>
      </c>
      <c r="E5643" s="182">
        <v>0.59449446157300212</v>
      </c>
      <c r="F5643" s="183">
        <v>0.25061437826657024</v>
      </c>
      <c r="G5643" s="183">
        <v>1.8121627281483241E-4</v>
      </c>
      <c r="H5643" s="183">
        <v>0.21612225094885054</v>
      </c>
      <c r="I5643" s="191"/>
      <c r="J5643" s="191"/>
    </row>
    <row r="5644" spans="2:10">
      <c r="B5644" s="168">
        <v>5640</v>
      </c>
      <c r="C5644" s="181">
        <v>9.1412791597560564E-2</v>
      </c>
      <c r="D5644" s="181">
        <v>6.9647106299575493E-4</v>
      </c>
      <c r="E5644" s="182">
        <v>0.58025155418890229</v>
      </c>
      <c r="F5644" s="183">
        <v>0.20955215950215858</v>
      </c>
      <c r="G5644" s="183">
        <v>3.0481593253470609E-4</v>
      </c>
      <c r="H5644" s="183">
        <v>0.11414158369232306</v>
      </c>
      <c r="I5644" s="191"/>
      <c r="J5644" s="191"/>
    </row>
    <row r="5645" spans="2:10">
      <c r="B5645" s="168">
        <v>5641</v>
      </c>
      <c r="C5645" s="181">
        <v>8.316310842703363E-2</v>
      </c>
      <c r="D5645" s="181">
        <v>8.8586621003121369E-4</v>
      </c>
      <c r="E5645" s="182">
        <v>0.57247952955871129</v>
      </c>
      <c r="F5645" s="183">
        <v>0.17928585703867769</v>
      </c>
      <c r="G5645" s="183">
        <v>5.8497290308638444E-4</v>
      </c>
      <c r="H5645" s="183">
        <v>9.5542623231487225E-2</v>
      </c>
      <c r="I5645" s="191"/>
      <c r="J5645" s="191"/>
    </row>
    <row r="5646" spans="2:10">
      <c r="B5646" s="168">
        <v>5642</v>
      </c>
      <c r="C5646" s="181">
        <v>7.9089941489073834E-2</v>
      </c>
      <c r="D5646" s="181">
        <v>1.1125908629761965E-3</v>
      </c>
      <c r="E5646" s="182">
        <v>0.56913914481383288</v>
      </c>
      <c r="F5646" s="183">
        <v>0.15818167959053411</v>
      </c>
      <c r="G5646" s="183">
        <v>1.1179519783651479E-3</v>
      </c>
      <c r="H5646" s="183">
        <v>9.2393239599514426E-2</v>
      </c>
      <c r="I5646" s="191"/>
      <c r="J5646" s="191"/>
    </row>
    <row r="5647" spans="2:10">
      <c r="B5647" s="168">
        <v>5643</v>
      </c>
      <c r="C5647" s="181">
        <v>7.645398941269746E-2</v>
      </c>
      <c r="D5647" s="181">
        <v>1.4440242554670554E-3</v>
      </c>
      <c r="E5647" s="182">
        <v>0.57585313162640217</v>
      </c>
      <c r="F5647" s="183">
        <v>0.13604658294397082</v>
      </c>
      <c r="G5647" s="183">
        <v>1.6052713273346779E-3</v>
      </c>
      <c r="H5647" s="183">
        <v>9.2131533361282714E-2</v>
      </c>
      <c r="I5647" s="191"/>
      <c r="J5647" s="191"/>
    </row>
    <row r="5648" spans="2:10">
      <c r="B5648" s="168">
        <v>5644</v>
      </c>
      <c r="C5648" s="181">
        <v>8.2003311288250641E-2</v>
      </c>
      <c r="D5648" s="181">
        <v>1.9054661243255203E-3</v>
      </c>
      <c r="E5648" s="182">
        <v>0.60469726527775214</v>
      </c>
      <c r="F5648" s="183">
        <v>0.11721637129887613</v>
      </c>
      <c r="G5648" s="183">
        <v>2.329729952187695E-3</v>
      </c>
      <c r="H5648" s="183">
        <v>9.2371893826123125E-2</v>
      </c>
      <c r="I5648" s="191"/>
      <c r="J5648" s="191"/>
    </row>
    <row r="5649" spans="2:10">
      <c r="B5649" s="168">
        <v>5645</v>
      </c>
      <c r="C5649" s="181">
        <v>8.4719092817670649E-2</v>
      </c>
      <c r="D5649" s="181">
        <v>2.0697302976340785E-3</v>
      </c>
      <c r="E5649" s="182">
        <v>0.68519539581875111</v>
      </c>
      <c r="F5649" s="183">
        <v>0.10324699038855685</v>
      </c>
      <c r="G5649" s="183">
        <v>3.166474921784854E-3</v>
      </c>
      <c r="H5649" s="183">
        <v>0.10081846928047718</v>
      </c>
      <c r="I5649" s="191"/>
      <c r="J5649" s="191"/>
    </row>
    <row r="5650" spans="2:10">
      <c r="B5650" s="168">
        <v>5646</v>
      </c>
      <c r="C5650" s="181">
        <v>0.11091192292380928</v>
      </c>
      <c r="D5650" s="181">
        <v>4.4074745077966708E-3</v>
      </c>
      <c r="E5650" s="182">
        <v>0.62348376276718809</v>
      </c>
      <c r="F5650" s="183">
        <v>9.4622578871455559E-2</v>
      </c>
      <c r="G5650" s="183">
        <v>3.9731752495153309E-3</v>
      </c>
      <c r="H5650" s="183">
        <v>0.17935133370068057</v>
      </c>
      <c r="I5650" s="191"/>
      <c r="J5650" s="191"/>
    </row>
    <row r="5651" spans="2:10">
      <c r="B5651" s="168">
        <v>5647</v>
      </c>
      <c r="C5651" s="181">
        <v>0.16665656006819257</v>
      </c>
      <c r="D5651" s="181">
        <v>5.4008413181691212E-3</v>
      </c>
      <c r="E5651" s="182">
        <v>0.61622290151613834</v>
      </c>
      <c r="F5651" s="183">
        <v>0.11426965168390343</v>
      </c>
      <c r="G5651" s="183">
        <v>3.1385303563507905E-3</v>
      </c>
      <c r="H5651" s="183">
        <v>0.26791362441617772</v>
      </c>
      <c r="I5651" s="191"/>
      <c r="J5651" s="191"/>
    </row>
    <row r="5652" spans="2:10">
      <c r="B5652" s="168">
        <v>5648</v>
      </c>
      <c r="C5652" s="181">
        <v>0.24034670852283704</v>
      </c>
      <c r="D5652" s="181">
        <v>4.029914951220793E-3</v>
      </c>
      <c r="E5652" s="182">
        <v>0.76287333196948814</v>
      </c>
      <c r="F5652" s="183">
        <v>0.16107792715566271</v>
      </c>
      <c r="G5652" s="183">
        <v>1.5530065219228504E-3</v>
      </c>
      <c r="H5652" s="183">
        <v>0.27195450280710171</v>
      </c>
      <c r="I5652" s="191"/>
      <c r="J5652" s="191"/>
    </row>
    <row r="5653" spans="2:10">
      <c r="B5653" s="168">
        <v>5649</v>
      </c>
      <c r="C5653" s="181">
        <v>0.32270304585328408</v>
      </c>
      <c r="D5653" s="181">
        <v>2.6135710459116606E-3</v>
      </c>
      <c r="E5653" s="182">
        <v>0.8776530831534729</v>
      </c>
      <c r="F5653" s="183">
        <v>0.22268502824211164</v>
      </c>
      <c r="G5653" s="183">
        <v>6.6396287471333425E-4</v>
      </c>
      <c r="H5653" s="183">
        <v>0.25662735545537563</v>
      </c>
      <c r="I5653" s="191"/>
      <c r="J5653" s="191"/>
    </row>
    <row r="5654" spans="2:10">
      <c r="B5654" s="168">
        <v>5650</v>
      </c>
      <c r="C5654" s="181">
        <v>0.4054980832643848</v>
      </c>
      <c r="D5654" s="181">
        <v>2.0770198858750802E-3</v>
      </c>
      <c r="E5654" s="182">
        <v>0.94112849029658685</v>
      </c>
      <c r="F5654" s="183">
        <v>0.2992601604218259</v>
      </c>
      <c r="G5654" s="183">
        <v>2.6928399418278822E-4</v>
      </c>
      <c r="H5654" s="183">
        <v>0.24144654131875795</v>
      </c>
      <c r="I5654" s="191"/>
      <c r="J5654" s="191"/>
    </row>
    <row r="5655" spans="2:10">
      <c r="B5655" s="168">
        <v>5651</v>
      </c>
      <c r="C5655" s="181">
        <v>0.46660132044164676</v>
      </c>
      <c r="D5655" s="181">
        <v>1.7366946165482313E-3</v>
      </c>
      <c r="E5655" s="182">
        <v>0.964763287862759</v>
      </c>
      <c r="F5655" s="183">
        <v>0.37886858005610141</v>
      </c>
      <c r="G5655" s="183">
        <v>1.7030942424541625E-4</v>
      </c>
      <c r="H5655" s="183">
        <v>0.22422517709273934</v>
      </c>
      <c r="I5655" s="191"/>
      <c r="J5655" s="191"/>
    </row>
    <row r="5656" spans="2:10">
      <c r="B5656" s="168">
        <v>5652</v>
      </c>
      <c r="C5656" s="181">
        <v>0.51311216489209166</v>
      </c>
      <c r="D5656" s="181">
        <v>1.5934214992345452E-3</v>
      </c>
      <c r="E5656" s="182">
        <v>0.9578345692527388</v>
      </c>
      <c r="F5656" s="183">
        <v>0.45871450102328426</v>
      </c>
      <c r="G5656" s="183">
        <v>1.4521012365554888E-4</v>
      </c>
      <c r="H5656" s="183">
        <v>0.21358942498632152</v>
      </c>
      <c r="I5656" s="191"/>
      <c r="J5656" s="191"/>
    </row>
    <row r="5657" spans="2:10">
      <c r="B5657" s="168">
        <v>5653</v>
      </c>
      <c r="C5657" s="181">
        <v>0.53001285403544318</v>
      </c>
      <c r="D5657" s="181">
        <v>1.5315904667502734E-3</v>
      </c>
      <c r="E5657" s="182">
        <v>0.90228099157943198</v>
      </c>
      <c r="F5657" s="183">
        <v>0.53071932703382108</v>
      </c>
      <c r="G5657" s="183">
        <v>1.3277902606245639E-5</v>
      </c>
      <c r="H5657" s="183">
        <v>0.20560592932661401</v>
      </c>
      <c r="I5657" s="191"/>
      <c r="J5657" s="191"/>
    </row>
    <row r="5658" spans="2:10">
      <c r="B5658" s="168">
        <v>5654</v>
      </c>
      <c r="C5658" s="181">
        <v>0.53582275852471517</v>
      </c>
      <c r="D5658" s="181">
        <v>1.5203206591945808E-3</v>
      </c>
      <c r="E5658" s="182">
        <v>0.781493319600012</v>
      </c>
      <c r="F5658" s="183">
        <v>0.58471514647254519</v>
      </c>
      <c r="G5658" s="183">
        <v>1.9239409898845755E-5</v>
      </c>
      <c r="H5658" s="183">
        <v>0.20462640530384257</v>
      </c>
      <c r="I5658" s="191"/>
      <c r="J5658" s="191"/>
    </row>
    <row r="5659" spans="2:10">
      <c r="B5659" s="168">
        <v>5655</v>
      </c>
      <c r="C5659" s="181">
        <v>0.52036575141720176</v>
      </c>
      <c r="D5659" s="181">
        <v>1.5152322396845327E-3</v>
      </c>
      <c r="E5659" s="182">
        <v>0.66624987067685759</v>
      </c>
      <c r="F5659" s="183">
        <v>0.63609079770075194</v>
      </c>
      <c r="G5659" s="183">
        <v>8.1293281262728465E-7</v>
      </c>
      <c r="H5659" s="183">
        <v>0.21626902519233476</v>
      </c>
      <c r="I5659" s="191"/>
      <c r="J5659" s="191"/>
    </row>
    <row r="5660" spans="2:10">
      <c r="B5660" s="168">
        <v>5656</v>
      </c>
      <c r="C5660" s="181">
        <v>0.4793307957024881</v>
      </c>
      <c r="D5660" s="181">
        <v>1.4922856213588581E-3</v>
      </c>
      <c r="E5660" s="182">
        <v>0.58205505836494031</v>
      </c>
      <c r="F5660" s="183">
        <v>0.67836617285994694</v>
      </c>
      <c r="G5660" s="183">
        <v>3.2856034510352826E-6</v>
      </c>
      <c r="H5660" s="183">
        <v>0.24553240460401884</v>
      </c>
      <c r="I5660" s="191"/>
      <c r="J5660" s="191"/>
    </row>
    <row r="5661" spans="2:10">
      <c r="B5661" s="168">
        <v>5657</v>
      </c>
      <c r="C5661" s="181">
        <v>0.42577420388264353</v>
      </c>
      <c r="D5661" s="181">
        <v>1.3927121570777368E-3</v>
      </c>
      <c r="E5661" s="182">
        <v>0.50461503788471085</v>
      </c>
      <c r="F5661" s="183">
        <v>0.6933859171190353</v>
      </c>
      <c r="G5661" s="183">
        <v>1.6258656252545693E-6</v>
      </c>
      <c r="H5661" s="183">
        <v>0.29714507337344942</v>
      </c>
      <c r="I5661" s="191"/>
      <c r="J5661" s="191"/>
    </row>
    <row r="5662" spans="2:10">
      <c r="B5662" s="168">
        <v>5658</v>
      </c>
      <c r="C5662" s="181">
        <v>0.36004057449218319</v>
      </c>
      <c r="D5662" s="181">
        <v>1.4395578426123726E-3</v>
      </c>
      <c r="E5662" s="182">
        <v>0.43138599845836695</v>
      </c>
      <c r="F5662" s="183">
        <v>0.65956309338918762</v>
      </c>
      <c r="G5662" s="183">
        <v>1.5581212242022957E-6</v>
      </c>
      <c r="H5662" s="183">
        <v>0.3702244455148691</v>
      </c>
      <c r="I5662" s="191"/>
      <c r="J5662" s="191"/>
    </row>
    <row r="5663" spans="2:10">
      <c r="B5663" s="168">
        <v>5659</v>
      </c>
      <c r="C5663" s="181">
        <v>0.28576433607447982</v>
      </c>
      <c r="D5663" s="181">
        <v>1.5039450222755406E-3</v>
      </c>
      <c r="E5663" s="182">
        <v>0.43490540782564485</v>
      </c>
      <c r="F5663" s="183">
        <v>0.57628924456131969</v>
      </c>
      <c r="G5663" s="183">
        <v>4.6777508926595083E-5</v>
      </c>
      <c r="H5663" s="183">
        <v>0.47707909376430874</v>
      </c>
      <c r="I5663" s="191"/>
      <c r="J5663" s="191"/>
    </row>
    <row r="5664" spans="2:10">
      <c r="B5664" s="168">
        <v>5660</v>
      </c>
      <c r="C5664" s="181">
        <v>0.22095228724798907</v>
      </c>
      <c r="D5664" s="181">
        <v>1.7021139542722019E-3</v>
      </c>
      <c r="E5664" s="182">
        <v>0.65137949988534893</v>
      </c>
      <c r="F5664" s="183">
        <v>0.48683188011867801</v>
      </c>
      <c r="G5664" s="183">
        <v>0</v>
      </c>
      <c r="H5664" s="183">
        <v>0.63329249116554021</v>
      </c>
      <c r="I5664" s="191"/>
      <c r="J5664" s="191"/>
    </row>
    <row r="5665" spans="2:10">
      <c r="B5665" s="168">
        <v>5661</v>
      </c>
      <c r="C5665" s="181">
        <v>0.18145184604025669</v>
      </c>
      <c r="D5665" s="181">
        <v>1.8304395905320548E-3</v>
      </c>
      <c r="E5665" s="182">
        <v>0.62791050618406641</v>
      </c>
      <c r="F5665" s="183">
        <v>0.418865714457206</v>
      </c>
      <c r="G5665" s="183">
        <v>3.7191676177698303E-5</v>
      </c>
      <c r="H5665" s="183">
        <v>0.72964246094186525</v>
      </c>
      <c r="I5665" s="191"/>
      <c r="J5665" s="191"/>
    </row>
    <row r="5666" spans="2:10">
      <c r="B5666" s="168">
        <v>5662</v>
      </c>
      <c r="C5666" s="181">
        <v>0.1468447031572411</v>
      </c>
      <c r="D5666" s="181">
        <v>6.7149870629402205E-4</v>
      </c>
      <c r="E5666" s="182">
        <v>0.60839628951197</v>
      </c>
      <c r="F5666" s="183">
        <v>0.35511758487931933</v>
      </c>
      <c r="G5666" s="183">
        <v>4.9758262572895115E-5</v>
      </c>
      <c r="H5666" s="183">
        <v>0.498130260200567</v>
      </c>
      <c r="I5666" s="191"/>
      <c r="J5666" s="191"/>
    </row>
    <row r="5667" spans="2:10">
      <c r="B5667" s="168">
        <v>5663</v>
      </c>
      <c r="C5667" s="181">
        <v>0.12282260892058877</v>
      </c>
      <c r="D5667" s="181">
        <v>2.5181182111103583E-4</v>
      </c>
      <c r="E5667" s="182">
        <v>0.59449446157300212</v>
      </c>
      <c r="F5667" s="183">
        <v>0.30126804474898899</v>
      </c>
      <c r="G5667" s="183">
        <v>7.9802904439578467E-5</v>
      </c>
      <c r="H5667" s="183">
        <v>0.21467726557820269</v>
      </c>
      <c r="I5667" s="191"/>
      <c r="J5667" s="191"/>
    </row>
    <row r="5668" spans="2:10">
      <c r="B5668" s="168">
        <v>5664</v>
      </c>
      <c r="C5668" s="181">
        <v>0.11267922042784738</v>
      </c>
      <c r="D5668" s="181">
        <v>3.0608197206101354E-4</v>
      </c>
      <c r="E5668" s="182">
        <v>0.51048770670480803</v>
      </c>
      <c r="F5668" s="183">
        <v>0.26582897773448311</v>
      </c>
      <c r="G5668" s="183">
        <v>9.1116219415308296E-5</v>
      </c>
      <c r="H5668" s="183">
        <v>0.11394320912886392</v>
      </c>
      <c r="I5668" s="191"/>
      <c r="J5668" s="191"/>
    </row>
    <row r="5669" spans="2:10">
      <c r="B5669" s="168">
        <v>5665</v>
      </c>
      <c r="C5669" s="181">
        <v>0.10854386252100198</v>
      </c>
      <c r="D5669" s="181">
        <v>3.977648855521076E-4</v>
      </c>
      <c r="E5669" s="182">
        <v>0.47620682176096524</v>
      </c>
      <c r="F5669" s="183">
        <v>0.23514693589322311</v>
      </c>
      <c r="G5669" s="183">
        <v>1.335242144740316E-4</v>
      </c>
      <c r="H5669" s="183">
        <v>9.5325637270567115E-2</v>
      </c>
      <c r="I5669" s="191"/>
      <c r="J5669" s="191"/>
    </row>
    <row r="5670" spans="2:10">
      <c r="B5670" s="168">
        <v>5666</v>
      </c>
      <c r="C5670" s="181">
        <v>0.10235401119469818</v>
      </c>
      <c r="D5670" s="181">
        <v>5.0283493214835944E-4</v>
      </c>
      <c r="E5670" s="182">
        <v>0.45879608594362753</v>
      </c>
      <c r="F5670" s="183">
        <v>0.20888609392634777</v>
      </c>
      <c r="G5670" s="183">
        <v>3.4268505272292695E-4</v>
      </c>
      <c r="H5670" s="183">
        <v>9.1855537803673351E-2</v>
      </c>
      <c r="I5670" s="191"/>
      <c r="J5670" s="191"/>
    </row>
    <row r="5671" spans="2:10">
      <c r="B5671" s="168">
        <v>5667</v>
      </c>
      <c r="C5671" s="181">
        <v>0.10001065812208125</v>
      </c>
      <c r="D5671" s="181">
        <v>6.5249451685584045E-4</v>
      </c>
      <c r="E5671" s="182">
        <v>0.45065589943431339</v>
      </c>
      <c r="F5671" s="183">
        <v>0.18637514599057695</v>
      </c>
      <c r="G5671" s="183">
        <v>5.1844790125305158E-4</v>
      </c>
      <c r="H5671" s="183">
        <v>9.1421124853457242E-2</v>
      </c>
      <c r="I5671" s="191"/>
      <c r="J5671" s="191"/>
    </row>
    <row r="5672" spans="2:10">
      <c r="B5672" s="168">
        <v>5668</v>
      </c>
      <c r="C5672" s="181">
        <v>0.10516352046671375</v>
      </c>
      <c r="D5672" s="181">
        <v>9.9544079857648814E-4</v>
      </c>
      <c r="E5672" s="182">
        <v>0.45810896104265797</v>
      </c>
      <c r="F5672" s="183">
        <v>0.16477476347863193</v>
      </c>
      <c r="G5672" s="183">
        <v>7.8739317343057855E-4</v>
      </c>
      <c r="H5672" s="183">
        <v>9.1830399186249731E-2</v>
      </c>
      <c r="I5672" s="191"/>
      <c r="J5672" s="191"/>
    </row>
    <row r="5673" spans="2:10">
      <c r="B5673" s="168">
        <v>5669</v>
      </c>
      <c r="C5673" s="181">
        <v>0.10011811389012362</v>
      </c>
      <c r="D5673" s="181">
        <v>1.169405153064882E-3</v>
      </c>
      <c r="E5673" s="182">
        <v>0.4727589957215354</v>
      </c>
      <c r="F5673" s="183">
        <v>0.14486105758319645</v>
      </c>
      <c r="G5673" s="183">
        <v>1.1842060025942696E-3</v>
      </c>
      <c r="H5673" s="183">
        <v>9.7218707471082383E-2</v>
      </c>
      <c r="I5673" s="191"/>
      <c r="J5673" s="191"/>
    </row>
    <row r="5674" spans="2:10">
      <c r="B5674" s="168">
        <v>5670</v>
      </c>
      <c r="C5674" s="181">
        <v>0.11701611426876155</v>
      </c>
      <c r="D5674" s="181">
        <v>3.0217680984280081E-3</v>
      </c>
      <c r="E5674" s="182">
        <v>0.3168420453912687</v>
      </c>
      <c r="F5674" s="183">
        <v>0.1303754413761801</v>
      </c>
      <c r="G5674" s="183">
        <v>1.4272390413693028E-3</v>
      </c>
      <c r="H5674" s="183">
        <v>0.13202157969484188</v>
      </c>
      <c r="I5674" s="191"/>
      <c r="J5674" s="191"/>
    </row>
    <row r="5675" spans="2:10">
      <c r="B5675" s="168">
        <v>5671</v>
      </c>
      <c r="C5675" s="181">
        <v>0.15536516001681311</v>
      </c>
      <c r="D5675" s="181">
        <v>4.4049280949371673E-3</v>
      </c>
      <c r="E5675" s="182">
        <v>0.164516622838871</v>
      </c>
      <c r="F5675" s="183">
        <v>0.14383889514752285</v>
      </c>
      <c r="G5675" s="183">
        <v>1.1701829115764507E-3</v>
      </c>
      <c r="H5675" s="183">
        <v>0.20344065641252171</v>
      </c>
      <c r="I5675" s="191"/>
      <c r="J5675" s="191"/>
    </row>
    <row r="5676" spans="2:10">
      <c r="B5676" s="168">
        <v>5672</v>
      </c>
      <c r="C5676" s="181">
        <v>0.21085008116684811</v>
      </c>
      <c r="D5676" s="181">
        <v>3.9029545189369769E-3</v>
      </c>
      <c r="E5676" s="182">
        <v>0.19313579492822655</v>
      </c>
      <c r="F5676" s="183">
        <v>0.1919143500346292</v>
      </c>
      <c r="G5676" s="183">
        <v>7.1978426118040912E-4</v>
      </c>
      <c r="H5676" s="183">
        <v>0.27335150429045663</v>
      </c>
      <c r="I5676" s="191"/>
      <c r="J5676" s="191"/>
    </row>
    <row r="5677" spans="2:10">
      <c r="B5677" s="168">
        <v>5673</v>
      </c>
      <c r="C5677" s="181">
        <v>0.27412868745364627</v>
      </c>
      <c r="D5677" s="181">
        <v>3.2470767267714748E-3</v>
      </c>
      <c r="E5677" s="182">
        <v>0.225360840165098</v>
      </c>
      <c r="F5677" s="183">
        <v>0.25527887134843463</v>
      </c>
      <c r="G5677" s="183">
        <v>3.8570274739112059E-4</v>
      </c>
      <c r="H5677" s="183">
        <v>0.30583130364724281</v>
      </c>
      <c r="I5677" s="191"/>
      <c r="J5677" s="191"/>
    </row>
    <row r="5678" spans="2:10">
      <c r="B5678" s="168">
        <v>5674</v>
      </c>
      <c r="C5678" s="181">
        <v>0.33767715346212329</v>
      </c>
      <c r="D5678" s="181">
        <v>2.5390056563778084E-3</v>
      </c>
      <c r="E5678" s="182">
        <v>0.25330566004556926</v>
      </c>
      <c r="F5678" s="183">
        <v>0.32805767107413475</v>
      </c>
      <c r="G5678" s="183">
        <v>1.9845722288263593E-4</v>
      </c>
      <c r="H5678" s="183">
        <v>0.30359405490221109</v>
      </c>
      <c r="I5678" s="191"/>
      <c r="J5678" s="191"/>
    </row>
    <row r="5679" spans="2:10">
      <c r="B5679" s="168">
        <v>5675</v>
      </c>
      <c r="C5679" s="181">
        <v>0.38852802834917333</v>
      </c>
      <c r="D5679" s="181">
        <v>2.1472793923492917E-3</v>
      </c>
      <c r="E5679" s="182">
        <v>0.27117209473806109</v>
      </c>
      <c r="F5679" s="183">
        <v>0.39587607498312599</v>
      </c>
      <c r="G5679" s="183">
        <v>1.5171358615656723E-4</v>
      </c>
      <c r="H5679" s="183">
        <v>0.28164239672813385</v>
      </c>
      <c r="I5679" s="191"/>
      <c r="J5679" s="191"/>
    </row>
    <row r="5680" spans="2:10">
      <c r="B5680" s="168">
        <v>5676</v>
      </c>
      <c r="C5680" s="181">
        <v>0.43238227149121444</v>
      </c>
      <c r="D5680" s="181">
        <v>1.9574063922376721E-3</v>
      </c>
      <c r="E5680" s="182">
        <v>0.28052446752423638</v>
      </c>
      <c r="F5680" s="183">
        <v>0.46414941684959182</v>
      </c>
      <c r="G5680" s="183">
        <v>1.2214315509724956E-4</v>
      </c>
      <c r="H5680" s="183">
        <v>0.2657382078494408</v>
      </c>
      <c r="I5680" s="191"/>
      <c r="J5680" s="191"/>
    </row>
    <row r="5681" spans="2:10">
      <c r="B5681" s="168">
        <v>5677</v>
      </c>
      <c r="C5681" s="181">
        <v>0.44987689264944031</v>
      </c>
      <c r="D5681" s="181">
        <v>1.8335257665547573E-3</v>
      </c>
      <c r="E5681" s="182">
        <v>0.28293173662063981</v>
      </c>
      <c r="F5681" s="183">
        <v>0.52700556326790515</v>
      </c>
      <c r="G5681" s="183">
        <v>1.8968432294636656E-6</v>
      </c>
      <c r="H5681" s="183">
        <v>0.25683163979907114</v>
      </c>
      <c r="I5681" s="191"/>
      <c r="J5681" s="191"/>
    </row>
    <row r="5682" spans="2:10">
      <c r="B5682" s="168">
        <v>5678</v>
      </c>
      <c r="C5682" s="181">
        <v>0.44583491782007095</v>
      </c>
      <c r="D5682" s="181">
        <v>1.717573883287283E-3</v>
      </c>
      <c r="E5682" s="182">
        <v>0.28014464752285245</v>
      </c>
      <c r="F5682" s="183">
        <v>0.56913355590450243</v>
      </c>
      <c r="G5682" s="183">
        <v>2.709776042090949E-7</v>
      </c>
      <c r="H5682" s="183">
        <v>0.25930801412949078</v>
      </c>
      <c r="I5682" s="191"/>
      <c r="J5682" s="191"/>
    </row>
    <row r="5683" spans="2:10">
      <c r="B5683" s="168">
        <v>5679</v>
      </c>
      <c r="C5683" s="181">
        <v>0.43155255398099074</v>
      </c>
      <c r="D5683" s="181">
        <v>1.6958292391469855E-3</v>
      </c>
      <c r="E5683" s="182">
        <v>0.27837977549096843</v>
      </c>
      <c r="F5683" s="183">
        <v>0.59215922221743966</v>
      </c>
      <c r="G5683" s="183">
        <v>0</v>
      </c>
      <c r="H5683" s="183">
        <v>0.26790198126705528</v>
      </c>
      <c r="I5683" s="191"/>
      <c r="J5683" s="191"/>
    </row>
    <row r="5684" spans="2:10">
      <c r="B5684" s="168">
        <v>5680</v>
      </c>
      <c r="C5684" s="181">
        <v>0.40654004931905047</v>
      </c>
      <c r="D5684" s="181">
        <v>1.7038265621023472E-3</v>
      </c>
      <c r="E5684" s="182">
        <v>0.2733000633024355</v>
      </c>
      <c r="F5684" s="183">
        <v>0.59424305594747606</v>
      </c>
      <c r="G5684" s="183">
        <v>0</v>
      </c>
      <c r="H5684" s="183">
        <v>0.28804392360365305</v>
      </c>
      <c r="I5684" s="191"/>
      <c r="J5684" s="191"/>
    </row>
    <row r="5685" spans="2:10">
      <c r="B5685" s="168">
        <v>5681</v>
      </c>
      <c r="C5685" s="181">
        <v>0.37603935141750122</v>
      </c>
      <c r="D5685" s="181">
        <v>1.7889526015611899E-3</v>
      </c>
      <c r="E5685" s="182">
        <v>0.26235710443820254</v>
      </c>
      <c r="F5685" s="183">
        <v>0.59242178719804905</v>
      </c>
      <c r="G5685" s="183">
        <v>1.795226627885247E-6</v>
      </c>
      <c r="H5685" s="183">
        <v>0.32654781775190339</v>
      </c>
      <c r="I5685" s="191"/>
      <c r="J5685" s="191"/>
    </row>
    <row r="5686" spans="2:10">
      <c r="B5686" s="168">
        <v>5682</v>
      </c>
      <c r="C5686" s="181">
        <v>0.3387876528824974</v>
      </c>
      <c r="D5686" s="181">
        <v>1.8786243823075463E-3</v>
      </c>
      <c r="E5686" s="182">
        <v>0.25089187796470391</v>
      </c>
      <c r="F5686" s="183">
        <v>0.56289439692330279</v>
      </c>
      <c r="G5686" s="183">
        <v>2.5742872399864051E-6</v>
      </c>
      <c r="H5686" s="183">
        <v>0.38755368528162204</v>
      </c>
      <c r="I5686" s="191"/>
      <c r="J5686" s="191"/>
    </row>
    <row r="5687" spans="2:10">
      <c r="B5687" s="168">
        <v>5683</v>
      </c>
      <c r="C5687" s="181">
        <v>0.27801272992224785</v>
      </c>
      <c r="D5687" s="181">
        <v>1.8526528642423699E-3</v>
      </c>
      <c r="E5687" s="182">
        <v>0.3076828131521861</v>
      </c>
      <c r="F5687" s="183">
        <v>0.50194991386827614</v>
      </c>
      <c r="G5687" s="183">
        <v>5.3314843628139458E-5</v>
      </c>
      <c r="H5687" s="183">
        <v>0.49956633679802348</v>
      </c>
      <c r="I5687" s="191"/>
      <c r="J5687" s="191"/>
    </row>
    <row r="5688" spans="2:10">
      <c r="B5688" s="168">
        <v>5684</v>
      </c>
      <c r="C5688" s="181">
        <v>0.21767186219088192</v>
      </c>
      <c r="D5688" s="181">
        <v>2.011052281031744E-3</v>
      </c>
      <c r="E5688" s="182">
        <v>0.55337908691954962</v>
      </c>
      <c r="F5688" s="183">
        <v>0.43115486565902178</v>
      </c>
      <c r="G5688" s="183">
        <v>2.2016930341988985E-6</v>
      </c>
      <c r="H5688" s="183">
        <v>0.66205071667552173</v>
      </c>
      <c r="I5688" s="191"/>
      <c r="J5688" s="191"/>
    </row>
    <row r="5689" spans="2:10">
      <c r="B5689" s="168">
        <v>5685</v>
      </c>
      <c r="C5689" s="181">
        <v>0.18002952444113937</v>
      </c>
      <c r="D5689" s="181">
        <v>2.1061313800623447E-3</v>
      </c>
      <c r="E5689" s="182">
        <v>0.53675334023425403</v>
      </c>
      <c r="F5689" s="183">
        <v>0.37964717348074473</v>
      </c>
      <c r="G5689" s="183">
        <v>8.8067721367955976E-6</v>
      </c>
      <c r="H5689" s="183">
        <v>0.76899824550091578</v>
      </c>
      <c r="I5689" s="191"/>
      <c r="J5689" s="191"/>
    </row>
    <row r="5690" spans="2:10">
      <c r="B5690" s="168">
        <v>5686</v>
      </c>
      <c r="C5690" s="181">
        <v>0.14697609116587124</v>
      </c>
      <c r="D5690" s="181">
        <v>9.7238838322733227E-4</v>
      </c>
      <c r="E5690" s="182">
        <v>0.51908292354097452</v>
      </c>
      <c r="F5690" s="183">
        <v>0.32495970768684918</v>
      </c>
      <c r="G5690" s="183">
        <v>2.0086214911999161E-5</v>
      </c>
      <c r="H5690" s="183">
        <v>0.54411558330545351</v>
      </c>
      <c r="I5690" s="191"/>
      <c r="J5690" s="191"/>
    </row>
    <row r="5691" spans="2:10">
      <c r="B5691" s="168">
        <v>5687</v>
      </c>
      <c r="C5691" s="181">
        <v>0.11843627575333709</v>
      </c>
      <c r="D5691" s="181">
        <v>3.0812595152116895E-4</v>
      </c>
      <c r="E5691" s="182">
        <v>0.50487211700092649</v>
      </c>
      <c r="F5691" s="183">
        <v>0.27653136215616125</v>
      </c>
      <c r="G5691" s="183">
        <v>3.4956110942973248E-5</v>
      </c>
      <c r="H5691" s="183">
        <v>0.23846668899446319</v>
      </c>
      <c r="I5691" s="191"/>
      <c r="J5691" s="191"/>
    </row>
    <row r="5692" spans="2:10">
      <c r="B5692" s="168">
        <v>5688</v>
      </c>
      <c r="C5692" s="181">
        <v>0.10209909435463664</v>
      </c>
      <c r="D5692" s="181">
        <v>3.459469722077733E-4</v>
      </c>
      <c r="E5692" s="182">
        <v>0.49591309226601993</v>
      </c>
      <c r="F5692" s="183">
        <v>0.24420246283607536</v>
      </c>
      <c r="G5692" s="183">
        <v>3.9732091217158608E-5</v>
      </c>
      <c r="H5692" s="183">
        <v>0.1204611674956089</v>
      </c>
      <c r="I5692" s="191"/>
      <c r="J5692" s="191"/>
    </row>
    <row r="5693" spans="2:10">
      <c r="B5693" s="168">
        <v>5689</v>
      </c>
      <c r="C5693" s="181">
        <v>9.4972176532950744E-2</v>
      </c>
      <c r="D5693" s="181">
        <v>4.420784601674225E-4</v>
      </c>
      <c r="E5693" s="182">
        <v>0.49592329563875143</v>
      </c>
      <c r="F5693" s="183">
        <v>0.21906686488208271</v>
      </c>
      <c r="G5693" s="183">
        <v>1.0205694018525043E-4</v>
      </c>
      <c r="H5693" s="183">
        <v>9.6831749174108223E-2</v>
      </c>
      <c r="I5693" s="191"/>
      <c r="J5693" s="191"/>
    </row>
    <row r="5694" spans="2:10">
      <c r="B5694" s="168">
        <v>5690</v>
      </c>
      <c r="C5694" s="181">
        <v>9.1035141039583642E-2</v>
      </c>
      <c r="D5694" s="181">
        <v>5.3890425889471577E-4</v>
      </c>
      <c r="E5694" s="182">
        <v>0.48723034880219251</v>
      </c>
      <c r="F5694" s="183">
        <v>0.19544670401483491</v>
      </c>
      <c r="G5694" s="183">
        <v>2.993286360494719E-4</v>
      </c>
      <c r="H5694" s="183">
        <v>9.2047561558520133E-2</v>
      </c>
      <c r="I5694" s="191"/>
      <c r="J5694" s="191"/>
    </row>
    <row r="5695" spans="2:10">
      <c r="B5695" s="168">
        <v>5691</v>
      </c>
      <c r="C5695" s="181">
        <v>8.8830224462335114E-2</v>
      </c>
      <c r="D5695" s="181">
        <v>6.5266563103944365E-4</v>
      </c>
      <c r="E5695" s="182">
        <v>0.47829221203642397</v>
      </c>
      <c r="F5695" s="183">
        <v>0.17572281991341679</v>
      </c>
      <c r="G5695" s="183">
        <v>4.9253566785055654E-4</v>
      </c>
      <c r="H5695" s="183">
        <v>9.1455172244073166E-2</v>
      </c>
      <c r="I5695" s="191"/>
      <c r="J5695" s="191"/>
    </row>
    <row r="5696" spans="2:10">
      <c r="B5696" s="168">
        <v>5692</v>
      </c>
      <c r="C5696" s="181">
        <v>9.3507600347366313E-2</v>
      </c>
      <c r="D5696" s="181">
        <v>7.8918749524575706E-4</v>
      </c>
      <c r="E5696" s="182">
        <v>0.48282402644373484</v>
      </c>
      <c r="F5696" s="183">
        <v>0.15796824211745741</v>
      </c>
      <c r="G5696" s="183">
        <v>7.4349480154870472E-4</v>
      </c>
      <c r="H5696" s="183">
        <v>9.1852274193692088E-2</v>
      </c>
      <c r="I5696" s="191"/>
      <c r="J5696" s="191"/>
    </row>
    <row r="5697" spans="2:10">
      <c r="B5697" s="168">
        <v>5693</v>
      </c>
      <c r="C5697" s="181">
        <v>9.6692490512226309E-2</v>
      </c>
      <c r="D5697" s="181">
        <v>9.5340472868227807E-4</v>
      </c>
      <c r="E5697" s="182">
        <v>0.49390817580854435</v>
      </c>
      <c r="F5697" s="183">
        <v>0.14444893812702445</v>
      </c>
      <c r="G5697" s="183">
        <v>1.0103061250930851E-3</v>
      </c>
      <c r="H5697" s="183">
        <v>9.7167371768133087E-2</v>
      </c>
      <c r="I5697" s="191"/>
      <c r="J5697" s="191"/>
    </row>
    <row r="5698" spans="2:10">
      <c r="B5698" s="168">
        <v>5694</v>
      </c>
      <c r="C5698" s="181">
        <v>0.10767992157298156</v>
      </c>
      <c r="D5698" s="181">
        <v>2.471592387302545E-3</v>
      </c>
      <c r="E5698" s="182">
        <v>0.33535433936273779</v>
      </c>
      <c r="F5698" s="183">
        <v>0.13533928473727641</v>
      </c>
      <c r="G5698" s="183">
        <v>1.1115840046662345E-3</v>
      </c>
      <c r="H5698" s="183">
        <v>0.13287047111268546</v>
      </c>
      <c r="I5698" s="191"/>
      <c r="J5698" s="191"/>
    </row>
    <row r="5699" spans="2:10">
      <c r="B5699" s="168">
        <v>5695</v>
      </c>
      <c r="C5699" s="181">
        <v>0.12254696224204489</v>
      </c>
      <c r="D5699" s="181">
        <v>2.5412746873853614E-3</v>
      </c>
      <c r="E5699" s="182">
        <v>0.17439227596624832</v>
      </c>
      <c r="F5699" s="183">
        <v>0.15178589866777595</v>
      </c>
      <c r="G5699" s="183">
        <v>7.9393050813212208E-4</v>
      </c>
      <c r="H5699" s="183">
        <v>0.20458027373572821</v>
      </c>
      <c r="I5699" s="191"/>
      <c r="J5699" s="191"/>
    </row>
    <row r="5700" spans="2:10">
      <c r="B5700" s="168">
        <v>5696</v>
      </c>
      <c r="C5700" s="181">
        <v>0.17548201034741795</v>
      </c>
      <c r="D5700" s="181">
        <v>2.3241871251939699E-3</v>
      </c>
      <c r="E5700" s="182">
        <v>0.19749290008544151</v>
      </c>
      <c r="F5700" s="183">
        <v>0.19806745830789807</v>
      </c>
      <c r="G5700" s="183">
        <v>4.5791827891284456E-4</v>
      </c>
      <c r="H5700" s="183">
        <v>0.2727731396783617</v>
      </c>
      <c r="I5700" s="191"/>
      <c r="J5700" s="191"/>
    </row>
    <row r="5701" spans="2:10">
      <c r="B5701" s="168">
        <v>5697</v>
      </c>
      <c r="C5701" s="181">
        <v>0.23869362965770763</v>
      </c>
      <c r="D5701" s="181">
        <v>2.2115274925343913E-3</v>
      </c>
      <c r="E5701" s="182">
        <v>0.22257521727008378</v>
      </c>
      <c r="F5701" s="183">
        <v>0.26147634951798054</v>
      </c>
      <c r="G5701" s="183">
        <v>3.017335622868262E-4</v>
      </c>
      <c r="H5701" s="183">
        <v>0.30551588015283188</v>
      </c>
      <c r="I5701" s="191"/>
      <c r="J5701" s="191"/>
    </row>
    <row r="5702" spans="2:10">
      <c r="B5702" s="168">
        <v>5698</v>
      </c>
      <c r="C5702" s="181">
        <v>0.2976145506091627</v>
      </c>
      <c r="D5702" s="181">
        <v>1.98637274129392E-3</v>
      </c>
      <c r="E5702" s="182">
        <v>0.24465141195005574</v>
      </c>
      <c r="F5702" s="183">
        <v>0.33324184699708431</v>
      </c>
      <c r="G5702" s="183">
        <v>2.0292835335208618E-4</v>
      </c>
      <c r="H5702" s="183">
        <v>0.30341411532486262</v>
      </c>
      <c r="I5702" s="191"/>
      <c r="J5702" s="191"/>
    </row>
    <row r="5703" spans="2:10">
      <c r="B5703" s="168">
        <v>5699</v>
      </c>
      <c r="C5703" s="181">
        <v>0.34500287127646212</v>
      </c>
      <c r="D5703" s="181">
        <v>1.7325514441729763E-3</v>
      </c>
      <c r="E5703" s="182">
        <v>0.26180356764111434</v>
      </c>
      <c r="F5703" s="183">
        <v>0.39959170042301151</v>
      </c>
      <c r="G5703" s="183">
        <v>1.7251111727961519E-4</v>
      </c>
      <c r="H5703" s="183">
        <v>0.28084933950267355</v>
      </c>
      <c r="I5703" s="191"/>
      <c r="J5703" s="191"/>
    </row>
    <row r="5704" spans="2:10">
      <c r="B5704" s="168">
        <v>5700</v>
      </c>
      <c r="C5704" s="181">
        <v>0.38731514673829531</v>
      </c>
      <c r="D5704" s="181">
        <v>1.6255300426570351E-3</v>
      </c>
      <c r="E5704" s="182">
        <v>0.26189052072416813</v>
      </c>
      <c r="F5704" s="183">
        <v>0.46512596827300862</v>
      </c>
      <c r="G5704" s="183">
        <v>1.2319319331355983E-4</v>
      </c>
      <c r="H5704" s="183">
        <v>0.26347987794804323</v>
      </c>
      <c r="I5704" s="191"/>
      <c r="J5704" s="191"/>
    </row>
    <row r="5705" spans="2:10">
      <c r="B5705" s="168">
        <v>5701</v>
      </c>
      <c r="C5705" s="181">
        <v>0.41539709075772052</v>
      </c>
      <c r="D5705" s="181">
        <v>1.5556738482005684E-3</v>
      </c>
      <c r="E5705" s="182">
        <v>0.25780280047721549</v>
      </c>
      <c r="F5705" s="183">
        <v>0.53187539209353418</v>
      </c>
      <c r="G5705" s="183">
        <v>3.0586597075101615E-5</v>
      </c>
      <c r="H5705" s="183">
        <v>0.25606583812723843</v>
      </c>
      <c r="I5705" s="191"/>
      <c r="J5705" s="191"/>
    </row>
    <row r="5706" spans="2:10">
      <c r="B5706" s="168">
        <v>5702</v>
      </c>
      <c r="C5706" s="181">
        <v>0.43497847735222206</v>
      </c>
      <c r="D5706" s="181">
        <v>1.5049449253084939E-3</v>
      </c>
      <c r="E5706" s="182">
        <v>0.24970493636382243</v>
      </c>
      <c r="F5706" s="183">
        <v>0.59360667372884834</v>
      </c>
      <c r="G5706" s="183">
        <v>3.0722085877206145E-5</v>
      </c>
      <c r="H5706" s="183">
        <v>0.25805743406691944</v>
      </c>
      <c r="I5706" s="191"/>
      <c r="J5706" s="191"/>
    </row>
    <row r="5707" spans="2:10">
      <c r="B5707" s="168">
        <v>5703</v>
      </c>
      <c r="C5707" s="181">
        <v>0.44647384402765949</v>
      </c>
      <c r="D5707" s="181">
        <v>1.4480564452258196E-3</v>
      </c>
      <c r="E5707" s="182">
        <v>0.24204823273102904</v>
      </c>
      <c r="F5707" s="183">
        <v>0.6443965526900467</v>
      </c>
      <c r="G5707" s="183">
        <v>3.7259420578750593E-6</v>
      </c>
      <c r="H5707" s="183">
        <v>0.26697105857130282</v>
      </c>
      <c r="I5707" s="191"/>
      <c r="J5707" s="191"/>
    </row>
    <row r="5708" spans="2:10">
      <c r="B5708" s="168">
        <v>5704</v>
      </c>
      <c r="C5708" s="181">
        <v>0.42374584036178453</v>
      </c>
      <c r="D5708" s="181">
        <v>1.4113369260180203E-3</v>
      </c>
      <c r="E5708" s="182">
        <v>0.2372887037372288</v>
      </c>
      <c r="F5708" s="183">
        <v>0.66558322987540142</v>
      </c>
      <c r="G5708" s="183">
        <v>0</v>
      </c>
      <c r="H5708" s="183">
        <v>0.28789750218286986</v>
      </c>
      <c r="I5708" s="191"/>
      <c r="J5708" s="191"/>
    </row>
    <row r="5709" spans="2:10">
      <c r="B5709" s="168">
        <v>5705</v>
      </c>
      <c r="C5709" s="181">
        <v>0.39468317833767841</v>
      </c>
      <c r="D5709" s="181">
        <v>1.4679477545824912E-3</v>
      </c>
      <c r="E5709" s="182">
        <v>0.23099006980435466</v>
      </c>
      <c r="F5709" s="183">
        <v>0.66716196387711468</v>
      </c>
      <c r="G5709" s="183">
        <v>0</v>
      </c>
      <c r="H5709" s="183">
        <v>0.32748703178112198</v>
      </c>
      <c r="I5709" s="191"/>
      <c r="J5709" s="191"/>
    </row>
    <row r="5710" spans="2:10">
      <c r="B5710" s="168">
        <v>5706</v>
      </c>
      <c r="C5710" s="181">
        <v>0.35929812197335353</v>
      </c>
      <c r="D5710" s="181">
        <v>1.5466468526698482E-3</v>
      </c>
      <c r="E5710" s="182">
        <v>0.22453408616545167</v>
      </c>
      <c r="F5710" s="183">
        <v>0.64210397014730181</v>
      </c>
      <c r="G5710" s="183">
        <v>2.032332031568212E-6</v>
      </c>
      <c r="H5710" s="183">
        <v>0.38669394456573208</v>
      </c>
      <c r="I5710" s="191"/>
      <c r="J5710" s="191"/>
    </row>
    <row r="5711" spans="2:10">
      <c r="B5711" s="168">
        <v>5707</v>
      </c>
      <c r="C5711" s="181">
        <v>0.30865632347755034</v>
      </c>
      <c r="D5711" s="181">
        <v>1.6723152496961524E-3</v>
      </c>
      <c r="E5711" s="182">
        <v>0.28812228034854331</v>
      </c>
      <c r="F5711" s="183">
        <v>0.59485647752047821</v>
      </c>
      <c r="G5711" s="183">
        <v>5.3280971427613322E-5</v>
      </c>
      <c r="H5711" s="183">
        <v>0.49765324390924404</v>
      </c>
      <c r="I5711" s="191"/>
      <c r="J5711" s="191"/>
    </row>
    <row r="5712" spans="2:10">
      <c r="B5712" s="168">
        <v>5708</v>
      </c>
      <c r="C5712" s="181">
        <v>0.25706958379240497</v>
      </c>
      <c r="D5712" s="181">
        <v>1.8991707104974893E-3</v>
      </c>
      <c r="E5712" s="182">
        <v>0.53838679824064151</v>
      </c>
      <c r="F5712" s="183">
        <v>0.54473356049663135</v>
      </c>
      <c r="G5712" s="183">
        <v>9.924554754158118E-6</v>
      </c>
      <c r="H5712" s="183">
        <v>0.66044396209661038</v>
      </c>
      <c r="I5712" s="191"/>
      <c r="J5712" s="191"/>
    </row>
    <row r="5713" spans="2:10">
      <c r="B5713" s="168">
        <v>5709</v>
      </c>
      <c r="C5713" s="181">
        <v>0.2240248188475665</v>
      </c>
      <c r="D5713" s="181">
        <v>1.893834214114319E-3</v>
      </c>
      <c r="E5713" s="182">
        <v>0.5256358269117537</v>
      </c>
      <c r="F5713" s="183">
        <v>0.49891479921518855</v>
      </c>
      <c r="G5713" s="183">
        <v>1.2397225392566116E-5</v>
      </c>
      <c r="H5713" s="183">
        <v>0.7663805656788728</v>
      </c>
      <c r="I5713" s="191"/>
      <c r="J5713" s="191"/>
    </row>
    <row r="5714" spans="2:10">
      <c r="B5714" s="168">
        <v>5710</v>
      </c>
      <c r="C5714" s="181">
        <v>0.19242675307616089</v>
      </c>
      <c r="D5714" s="181">
        <v>6.6003468742667102E-4</v>
      </c>
      <c r="E5714" s="182">
        <v>0.51323038883432726</v>
      </c>
      <c r="F5714" s="183">
        <v>0.4485528294634602</v>
      </c>
      <c r="G5714" s="183">
        <v>9.7551937515274297E-6</v>
      </c>
      <c r="H5714" s="183">
        <v>0.54368672731277334</v>
      </c>
      <c r="I5714" s="191"/>
      <c r="J5714" s="191"/>
    </row>
    <row r="5715" spans="2:10">
      <c r="B5715" s="168">
        <v>5711</v>
      </c>
      <c r="C5715" s="181">
        <v>0.16767328202663254</v>
      </c>
      <c r="D5715" s="181">
        <v>3.0582935949198357E-4</v>
      </c>
      <c r="E5715" s="182">
        <v>0.50704110973970784</v>
      </c>
      <c r="F5715" s="183">
        <v>0.40605474293678417</v>
      </c>
      <c r="G5715" s="183">
        <v>1.2566586395196784E-5</v>
      </c>
      <c r="H5715" s="183">
        <v>0.2378318727502593</v>
      </c>
      <c r="I5715" s="191"/>
      <c r="J5715" s="191"/>
    </row>
    <row r="5716" spans="2:10">
      <c r="B5716" s="168">
        <v>5712</v>
      </c>
      <c r="C5716" s="181">
        <v>0.15929194990458123</v>
      </c>
      <c r="D5716" s="181">
        <v>3.421554080996093E-4</v>
      </c>
      <c r="E5716" s="182">
        <v>0.57138967436068711</v>
      </c>
      <c r="F5716" s="183">
        <v>0.37210553222966269</v>
      </c>
      <c r="G5716" s="183">
        <v>9.5180883478444611E-6</v>
      </c>
      <c r="H5716" s="183">
        <v>0.12029701673411605</v>
      </c>
      <c r="I5716" s="191"/>
      <c r="J5716" s="191"/>
    </row>
    <row r="5717" spans="2:10">
      <c r="B5717" s="168">
        <v>5713</v>
      </c>
      <c r="C5717" s="181">
        <v>0.15023635823242268</v>
      </c>
      <c r="D5717" s="181">
        <v>3.8812962141121797E-4</v>
      </c>
      <c r="E5717" s="182">
        <v>0.58530378274681405</v>
      </c>
      <c r="F5717" s="183">
        <v>0.34039477761839099</v>
      </c>
      <c r="G5717" s="183">
        <v>2.1203997529361708E-5</v>
      </c>
      <c r="H5717" s="183">
        <v>9.6753687151582016E-2</v>
      </c>
      <c r="I5717" s="191"/>
      <c r="J5717" s="191"/>
    </row>
    <row r="5718" spans="2:10">
      <c r="B5718" s="168">
        <v>5714</v>
      </c>
      <c r="C5718" s="181">
        <v>0.14196348842848694</v>
      </c>
      <c r="D5718" s="181">
        <v>4.3858311499383578E-4</v>
      </c>
      <c r="E5718" s="182">
        <v>0.58232031504952508</v>
      </c>
      <c r="F5718" s="183">
        <v>0.31388367840437209</v>
      </c>
      <c r="G5718" s="183">
        <v>1.1641875320833261E-4</v>
      </c>
      <c r="H5718" s="183">
        <v>9.2250258200062593E-2</v>
      </c>
      <c r="I5718" s="191"/>
      <c r="J5718" s="191"/>
    </row>
    <row r="5719" spans="2:10">
      <c r="B5719" s="168">
        <v>5715</v>
      </c>
      <c r="C5719" s="181">
        <v>0.13881015972029143</v>
      </c>
      <c r="D5719" s="181">
        <v>5.0147997160167887E-4</v>
      </c>
      <c r="E5719" s="182">
        <v>0.58978288290209313</v>
      </c>
      <c r="F5719" s="183">
        <v>0.28948919906752246</v>
      </c>
      <c r="G5719" s="183">
        <v>1.2282059910777242E-4</v>
      </c>
      <c r="H5719" s="183">
        <v>9.1683360325739982E-2</v>
      </c>
      <c r="I5719" s="191"/>
      <c r="J5719" s="191"/>
    </row>
    <row r="5720" spans="2:10">
      <c r="B5720" s="168">
        <v>5716</v>
      </c>
      <c r="C5720" s="181">
        <v>0.14792727790116628</v>
      </c>
      <c r="D5720" s="181">
        <v>5.7571257426121424E-4</v>
      </c>
      <c r="E5720" s="182">
        <v>0.62159882975111314</v>
      </c>
      <c r="F5720" s="183">
        <v>0.26517115178976042</v>
      </c>
      <c r="G5720" s="183">
        <v>1.7864198557484586E-4</v>
      </c>
      <c r="H5720" s="183">
        <v>9.1796528206984113E-2</v>
      </c>
      <c r="I5720" s="191"/>
      <c r="J5720" s="191"/>
    </row>
    <row r="5721" spans="2:10">
      <c r="B5721" s="168">
        <v>5717</v>
      </c>
      <c r="C5721" s="181">
        <v>0.15771246213537585</v>
      </c>
      <c r="D5721" s="181">
        <v>4.811219811521092E-4</v>
      </c>
      <c r="E5721" s="182">
        <v>0.70838229698730948</v>
      </c>
      <c r="F5721" s="183">
        <v>0.24191918866317844</v>
      </c>
      <c r="G5721" s="183">
        <v>3.0322393910997688E-4</v>
      </c>
      <c r="H5721" s="183">
        <v>0.10003537929631098</v>
      </c>
      <c r="I5721" s="191"/>
      <c r="J5721" s="191"/>
    </row>
    <row r="5722" spans="2:10">
      <c r="B5722" s="168">
        <v>5718</v>
      </c>
      <c r="C5722" s="181">
        <v>0.21079986686525995</v>
      </c>
      <c r="D5722" s="181">
        <v>1.9381606756538427E-3</v>
      </c>
      <c r="E5722" s="182">
        <v>0.67111186588204452</v>
      </c>
      <c r="F5722" s="183">
        <v>0.23063578958574807</v>
      </c>
      <c r="G5722" s="183">
        <v>2.930622789521362E-4</v>
      </c>
      <c r="H5722" s="183">
        <v>0.17756296363659305</v>
      </c>
      <c r="I5722" s="191"/>
      <c r="J5722" s="191"/>
    </row>
    <row r="5723" spans="2:10">
      <c r="B5723" s="168">
        <v>5719</v>
      </c>
      <c r="C5723" s="181">
        <v>0.29509600368540623</v>
      </c>
      <c r="D5723" s="181">
        <v>3.1917956902229633E-3</v>
      </c>
      <c r="E5723" s="182">
        <v>0.65310730223435909</v>
      </c>
      <c r="F5723" s="183">
        <v>0.24621334652685634</v>
      </c>
      <c r="G5723" s="183">
        <v>2.073317394204839E-4</v>
      </c>
      <c r="H5723" s="183">
        <v>0.26492627460949381</v>
      </c>
      <c r="I5723" s="191"/>
      <c r="J5723" s="191"/>
    </row>
    <row r="5724" spans="2:10">
      <c r="B5724" s="168">
        <v>5720</v>
      </c>
      <c r="C5724" s="181">
        <v>0.38642341608892933</v>
      </c>
      <c r="D5724" s="181">
        <v>2.854791289350352E-3</v>
      </c>
      <c r="E5724" s="182">
        <v>0.80215571170419497</v>
      </c>
      <c r="F5724" s="183">
        <v>0.2914619184419257</v>
      </c>
      <c r="G5724" s="183">
        <v>2.0458809117786687E-4</v>
      </c>
      <c r="H5724" s="183">
        <v>0.26998072441380505</v>
      </c>
      <c r="I5724" s="191"/>
      <c r="J5724" s="191"/>
    </row>
    <row r="5725" spans="2:10">
      <c r="B5725" s="168">
        <v>5721</v>
      </c>
      <c r="C5725" s="181">
        <v>0.47660710429500547</v>
      </c>
      <c r="D5725" s="181">
        <v>2.1716625463927652E-3</v>
      </c>
      <c r="E5725" s="182">
        <v>0.91696442761772068</v>
      </c>
      <c r="F5725" s="183">
        <v>0.3592590854774857</v>
      </c>
      <c r="G5725" s="183">
        <v>2.0905922164731708E-4</v>
      </c>
      <c r="H5725" s="183">
        <v>0.25548359246543612</v>
      </c>
      <c r="I5725" s="191"/>
      <c r="J5725" s="191"/>
    </row>
    <row r="5726" spans="2:10">
      <c r="B5726" s="168">
        <v>5722</v>
      </c>
      <c r="C5726" s="181">
        <v>0.56269990787825364</v>
      </c>
      <c r="D5726" s="181">
        <v>1.9267985545797484E-3</v>
      </c>
      <c r="E5726" s="182">
        <v>0.97849635983985039</v>
      </c>
      <c r="F5726" s="183">
        <v>0.44703797845926108</v>
      </c>
      <c r="G5726" s="183">
        <v>1.3000150561931335E-4</v>
      </c>
      <c r="H5726" s="183">
        <v>0.24100895296423561</v>
      </c>
      <c r="I5726" s="191"/>
      <c r="J5726" s="191"/>
    </row>
    <row r="5727" spans="2:10">
      <c r="B5727" s="168">
        <v>5723</v>
      </c>
      <c r="C5727" s="181">
        <v>0.6355692446723985</v>
      </c>
      <c r="D5727" s="181">
        <v>1.6616358515014692E-3</v>
      </c>
      <c r="E5727" s="182">
        <v>0.99934681048016072</v>
      </c>
      <c r="F5727" s="183">
        <v>0.53557126310407466</v>
      </c>
      <c r="G5727" s="183">
        <v>9.1929152227935641E-5</v>
      </c>
      <c r="H5727" s="183">
        <v>0.22324538845294209</v>
      </c>
      <c r="I5727" s="191"/>
      <c r="J5727" s="191"/>
    </row>
    <row r="5728" spans="2:10">
      <c r="B5728" s="168">
        <v>5724</v>
      </c>
      <c r="C5728" s="181">
        <v>0.69862883395226805</v>
      </c>
      <c r="D5728" s="181">
        <v>1.5011718724154905E-3</v>
      </c>
      <c r="E5728" s="182">
        <v>0.98900819742026169</v>
      </c>
      <c r="F5728" s="183">
        <v>0.62552369492086957</v>
      </c>
      <c r="G5728" s="183">
        <v>8.1394897864307006E-5</v>
      </c>
      <c r="H5728" s="183">
        <v>0.21283394337848383</v>
      </c>
      <c r="I5728" s="191"/>
      <c r="J5728" s="191"/>
    </row>
    <row r="5729" spans="2:10">
      <c r="B5729" s="168">
        <v>5725</v>
      </c>
      <c r="C5729" s="181">
        <v>0.72690915082069862</v>
      </c>
      <c r="D5729" s="181">
        <v>1.4290051948878692E-3</v>
      </c>
      <c r="E5729" s="182">
        <v>0.92908576870101423</v>
      </c>
      <c r="F5729" s="183">
        <v>0.70917387769415907</v>
      </c>
      <c r="G5729" s="183">
        <v>3.9291752610318768E-6</v>
      </c>
      <c r="H5729" s="183">
        <v>0.20527065955529003</v>
      </c>
      <c r="I5729" s="191"/>
      <c r="J5729" s="191"/>
    </row>
    <row r="5730" spans="2:10">
      <c r="B5730" s="168">
        <v>5726</v>
      </c>
      <c r="C5730" s="181">
        <v>0.72607680528082286</v>
      </c>
      <c r="D5730" s="181">
        <v>1.495069513692872E-3</v>
      </c>
      <c r="E5730" s="182">
        <v>0.80393871489754121</v>
      </c>
      <c r="F5730" s="183">
        <v>0.75847883033644881</v>
      </c>
      <c r="G5730" s="183">
        <v>1.4802151629921828E-5</v>
      </c>
      <c r="H5730" s="183">
        <v>0.20432024340532481</v>
      </c>
      <c r="I5730" s="191"/>
      <c r="J5730" s="191"/>
    </row>
    <row r="5731" spans="2:10">
      <c r="B5731" s="168">
        <v>5727</v>
      </c>
      <c r="C5731" s="181">
        <v>0.70378198607510878</v>
      </c>
      <c r="D5731" s="181">
        <v>1.703102941275345E-3</v>
      </c>
      <c r="E5731" s="182">
        <v>0.68467470454817503</v>
      </c>
      <c r="F5731" s="183">
        <v>0.78850901048477817</v>
      </c>
      <c r="G5731" s="183">
        <v>0</v>
      </c>
      <c r="H5731" s="183">
        <v>0.21570159808396108</v>
      </c>
      <c r="I5731" s="191"/>
      <c r="J5731" s="191"/>
    </row>
    <row r="5732" spans="2:10">
      <c r="B5732" s="168">
        <v>5728</v>
      </c>
      <c r="C5732" s="181">
        <v>0.63920446431391265</v>
      </c>
      <c r="D5732" s="181">
        <v>1.7364609678668665E-3</v>
      </c>
      <c r="E5732" s="182">
        <v>0.59751784088785276</v>
      </c>
      <c r="F5732" s="183">
        <v>0.80706810723918077</v>
      </c>
      <c r="G5732" s="183">
        <v>4.0646640631364232E-7</v>
      </c>
      <c r="H5732" s="183">
        <v>0.24520868977614205</v>
      </c>
      <c r="I5732" s="191"/>
      <c r="J5732" s="191"/>
    </row>
    <row r="5733" spans="2:10">
      <c r="B5733" s="168">
        <v>5729</v>
      </c>
      <c r="C5733" s="181">
        <v>0.56553946484302575</v>
      </c>
      <c r="D5733" s="181">
        <v>1.2936489318194329E-3</v>
      </c>
      <c r="E5733" s="182">
        <v>0.51835237879219787</v>
      </c>
      <c r="F5733" s="183">
        <v>0.8105152034466645</v>
      </c>
      <c r="G5733" s="183">
        <v>5.7921462899693933E-6</v>
      </c>
      <c r="H5733" s="183">
        <v>0.29524662262674933</v>
      </c>
      <c r="I5733" s="191"/>
      <c r="J5733" s="191"/>
    </row>
    <row r="5734" spans="2:10">
      <c r="B5734" s="168">
        <v>5730</v>
      </c>
      <c r="C5734" s="181">
        <v>0.48107847890211208</v>
      </c>
      <c r="D5734" s="181">
        <v>1.3263039310239472E-3</v>
      </c>
      <c r="E5734" s="182">
        <v>0.44423502536354975</v>
      </c>
      <c r="F5734" s="183">
        <v>0.78172917311716839</v>
      </c>
      <c r="G5734" s="183">
        <v>0</v>
      </c>
      <c r="H5734" s="183">
        <v>0.36969353555601636</v>
      </c>
      <c r="I5734" s="191"/>
      <c r="J5734" s="191"/>
    </row>
    <row r="5735" spans="2:10">
      <c r="B5735" s="168">
        <v>5731</v>
      </c>
      <c r="C5735" s="181">
        <v>0.39386053114932318</v>
      </c>
      <c r="D5735" s="181">
        <v>1.3644624627021573E-3</v>
      </c>
      <c r="E5735" s="182">
        <v>0.45540545131109522</v>
      </c>
      <c r="F5735" s="183">
        <v>0.71820030736237495</v>
      </c>
      <c r="G5735" s="183">
        <v>3.9596602415053969E-5</v>
      </c>
      <c r="H5735" s="183">
        <v>0.47777794732868661</v>
      </c>
      <c r="I5735" s="191"/>
      <c r="J5735" s="191"/>
    </row>
    <row r="5736" spans="2:10">
      <c r="B5736" s="168">
        <v>5732</v>
      </c>
      <c r="C5736" s="181">
        <v>0.32955261201865432</v>
      </c>
      <c r="D5736" s="181">
        <v>1.5211980523725059E-3</v>
      </c>
      <c r="E5736" s="182">
        <v>0.67149760623797128</v>
      </c>
      <c r="F5736" s="183">
        <v>0.65471450143699028</v>
      </c>
      <c r="G5736" s="183">
        <v>1.050038216310243E-6</v>
      </c>
      <c r="H5736" s="183">
        <v>0.63378476703866826</v>
      </c>
      <c r="I5736" s="191"/>
      <c r="J5736" s="191"/>
    </row>
    <row r="5737" spans="2:10">
      <c r="B5737" s="168">
        <v>5733</v>
      </c>
      <c r="C5737" s="181">
        <v>0.28692562969170493</v>
      </c>
      <c r="D5737" s="181">
        <v>1.6108563785800108E-3</v>
      </c>
      <c r="E5737" s="182">
        <v>0.63983089804138271</v>
      </c>
      <c r="F5737" s="183">
        <v>0.60900261403158351</v>
      </c>
      <c r="G5737" s="183">
        <v>5.8937628915478274E-6</v>
      </c>
      <c r="H5737" s="183">
        <v>0.73172323281914486</v>
      </c>
      <c r="I5737" s="191"/>
      <c r="J5737" s="191"/>
    </row>
    <row r="5738" spans="2:10">
      <c r="B5738" s="168">
        <v>5734</v>
      </c>
      <c r="C5738" s="181">
        <v>0.25174442505519201</v>
      </c>
      <c r="D5738" s="181">
        <v>5.3030624164578338E-4</v>
      </c>
      <c r="E5738" s="182">
        <v>0.62025267024709319</v>
      </c>
      <c r="F5738" s="183">
        <v>0.56461634191890453</v>
      </c>
      <c r="G5738" s="183">
        <v>1.829098828411384E-6</v>
      </c>
      <c r="H5738" s="183">
        <v>0.50007413686998148</v>
      </c>
      <c r="I5738" s="191"/>
      <c r="J5738" s="191"/>
    </row>
    <row r="5739" spans="2:10">
      <c r="B5739" s="168">
        <v>5735</v>
      </c>
      <c r="C5739" s="181">
        <v>0.22575621056934886</v>
      </c>
      <c r="D5739" s="181">
        <v>1.8937079785837389E-4</v>
      </c>
      <c r="E5739" s="182">
        <v>0.6063542956238106</v>
      </c>
      <c r="F5739" s="183">
        <v>0.51890573010492103</v>
      </c>
      <c r="G5739" s="183">
        <v>0</v>
      </c>
      <c r="H5739" s="183">
        <v>0.21507083930081469</v>
      </c>
      <c r="I5739" s="191"/>
      <c r="J5739" s="191"/>
    </row>
    <row r="5740" spans="2:10">
      <c r="B5740" s="168">
        <v>5736</v>
      </c>
      <c r="C5740" s="181">
        <v>0.21004283642101143</v>
      </c>
      <c r="D5740" s="181">
        <v>2.0750502458970495E-4</v>
      </c>
      <c r="E5740" s="182">
        <v>0.59252649571342098</v>
      </c>
      <c r="F5740" s="183">
        <v>0.48437819382667002</v>
      </c>
      <c r="G5740" s="183">
        <v>9.1116219415308161E-6</v>
      </c>
      <c r="H5740" s="183">
        <v>0.11396490772495591</v>
      </c>
      <c r="I5740" s="191"/>
      <c r="J5740" s="191"/>
    </row>
    <row r="5741" spans="2:10">
      <c r="B5741" s="168">
        <v>5737</v>
      </c>
      <c r="C5741" s="181">
        <v>0.20120941106160439</v>
      </c>
      <c r="D5741" s="181">
        <v>2.3821374809807793E-4</v>
      </c>
      <c r="E5741" s="182">
        <v>0.58530378274681405</v>
      </c>
      <c r="F5741" s="183">
        <v>0.45863834476774751</v>
      </c>
      <c r="G5741" s="183">
        <v>1.1042337371520632E-5</v>
      </c>
      <c r="H5741" s="183">
        <v>9.5276683120847319E-2</v>
      </c>
      <c r="I5741" s="191"/>
      <c r="J5741" s="191"/>
    </row>
    <row r="5742" spans="2:10">
      <c r="B5742" s="168">
        <v>5738</v>
      </c>
      <c r="C5742" s="181">
        <v>0.19430054636168254</v>
      </c>
      <c r="D5742" s="181">
        <v>2.6622473780848506E-4</v>
      </c>
      <c r="E5742" s="182">
        <v>0.58232031504952508</v>
      </c>
      <c r="F5742" s="183">
        <v>0.43646477352581142</v>
      </c>
      <c r="G5742" s="183">
        <v>7.0521921495417025E-5</v>
      </c>
      <c r="H5742" s="183">
        <v>9.2069789388663212E-2</v>
      </c>
      <c r="I5742" s="191"/>
      <c r="J5742" s="191"/>
    </row>
    <row r="5743" spans="2:10">
      <c r="B5743" s="168">
        <v>5739</v>
      </c>
      <c r="C5743" s="181">
        <v>0.19092196111558773</v>
      </c>
      <c r="D5743" s="181">
        <v>2.8981364905581624E-4</v>
      </c>
      <c r="E5743" s="182">
        <v>0.58978288290209313</v>
      </c>
      <c r="F5743" s="183">
        <v>0.41423380066981097</v>
      </c>
      <c r="G5743" s="183">
        <v>8.048034845010124E-5</v>
      </c>
      <c r="H5743" s="183">
        <v>9.167445155254772E-2</v>
      </c>
      <c r="I5743" s="191"/>
      <c r="J5743" s="191"/>
    </row>
    <row r="5744" spans="2:10">
      <c r="B5744" s="168">
        <v>5740</v>
      </c>
      <c r="C5744" s="181">
        <v>0.20279263312547807</v>
      </c>
      <c r="D5744" s="181">
        <v>3.3348190557439455E-4</v>
      </c>
      <c r="E5744" s="182">
        <v>0.62159882975111314</v>
      </c>
      <c r="F5744" s="183">
        <v>0.38853656325952718</v>
      </c>
      <c r="G5744" s="183">
        <v>1.1641875320833263E-4</v>
      </c>
      <c r="H5744" s="183">
        <v>9.1778005015198269E-2</v>
      </c>
      <c r="I5744" s="191"/>
      <c r="J5744" s="191"/>
    </row>
    <row r="5745" spans="2:10">
      <c r="B5745" s="168">
        <v>5741</v>
      </c>
      <c r="C5745" s="181">
        <v>0.228739808268657</v>
      </c>
      <c r="D5745" s="181">
        <v>2.9793166786368317E-4</v>
      </c>
      <c r="E5745" s="182">
        <v>0.70838229698730948</v>
      </c>
      <c r="F5745" s="183">
        <v>0.36729851766278754</v>
      </c>
      <c r="G5745" s="183">
        <v>1.6909002502647546E-4</v>
      </c>
      <c r="H5745" s="183">
        <v>0.10025236525723107</v>
      </c>
      <c r="I5745" s="191"/>
      <c r="J5745" s="191"/>
    </row>
    <row r="5746" spans="2:10">
      <c r="B5746" s="168">
        <v>5742</v>
      </c>
      <c r="C5746" s="181">
        <v>0.29083733635843018</v>
      </c>
      <c r="D5746" s="181">
        <v>1.4813298513106129E-3</v>
      </c>
      <c r="E5746" s="182">
        <v>0.67209523386109404</v>
      </c>
      <c r="F5746" s="183">
        <v>0.35389025907710064</v>
      </c>
      <c r="G5746" s="183">
        <v>1.4161967039977833E-4</v>
      </c>
      <c r="H5746" s="183">
        <v>0.1799320798660051</v>
      </c>
      <c r="I5746" s="191"/>
      <c r="J5746" s="191"/>
    </row>
    <row r="5747" spans="2:10">
      <c r="B5747" s="168">
        <v>5743</v>
      </c>
      <c r="C5747" s="181">
        <v>0.39039652462453689</v>
      </c>
      <c r="D5747" s="181">
        <v>2.3134563438669334E-3</v>
      </c>
      <c r="E5747" s="182">
        <v>0.65310730223435909</v>
      </c>
      <c r="F5747" s="183">
        <v>0.37920764604668639</v>
      </c>
      <c r="G5747" s="183">
        <v>5.521168685760295E-5</v>
      </c>
      <c r="H5747" s="183">
        <v>0.26684748242038864</v>
      </c>
      <c r="I5747" s="191"/>
      <c r="J5747" s="191"/>
    </row>
    <row r="5748" spans="2:10">
      <c r="B5748" s="168">
        <v>5744</v>
      </c>
      <c r="C5748" s="181">
        <v>0.51663615572723098</v>
      </c>
      <c r="D5748" s="181">
        <v>1.9504882456973089E-3</v>
      </c>
      <c r="E5748" s="182">
        <v>0.80215571170419497</v>
      </c>
      <c r="F5748" s="183">
        <v>0.45513522596395423</v>
      </c>
      <c r="G5748" s="183">
        <v>7.4247863553292089E-5</v>
      </c>
      <c r="H5748" s="183">
        <v>0.27139025110303422</v>
      </c>
      <c r="I5748" s="191"/>
      <c r="J5748" s="191"/>
    </row>
    <row r="5749" spans="2:10">
      <c r="B5749" s="168">
        <v>5745</v>
      </c>
      <c r="C5749" s="181">
        <v>0.6440253618756584</v>
      </c>
      <c r="D5749" s="181">
        <v>1.6385644940116973E-3</v>
      </c>
      <c r="E5749" s="182">
        <v>0.91696442761772068</v>
      </c>
      <c r="F5749" s="183">
        <v>0.56101245139264233</v>
      </c>
      <c r="G5749" s="183">
        <v>8.6103133737440066E-5</v>
      </c>
      <c r="H5749" s="183">
        <v>0.25722671301816108</v>
      </c>
      <c r="I5749" s="191"/>
      <c r="J5749" s="191"/>
    </row>
    <row r="5750" spans="2:10">
      <c r="B5750" s="168">
        <v>5746</v>
      </c>
      <c r="C5750" s="181">
        <v>0.76464315107451242</v>
      </c>
      <c r="D5750" s="181">
        <v>1.5537403354949218E-3</v>
      </c>
      <c r="E5750" s="182">
        <v>0.97849635983985039</v>
      </c>
      <c r="F5750" s="183">
        <v>0.68002850981307528</v>
      </c>
      <c r="G5750" s="183">
        <v>5.2434166414459862E-5</v>
      </c>
      <c r="H5750" s="183">
        <v>0.24123237793944319</v>
      </c>
      <c r="I5750" s="191"/>
      <c r="J5750" s="191"/>
    </row>
    <row r="5751" spans="2:10">
      <c r="B5751" s="168">
        <v>5747</v>
      </c>
      <c r="C5751" s="181">
        <v>0.85189952993563089</v>
      </c>
      <c r="D5751" s="181">
        <v>1.3952026669352018E-3</v>
      </c>
      <c r="E5751" s="182">
        <v>0.99934681048016072</v>
      </c>
      <c r="F5751" s="183">
        <v>0.77885088725830254</v>
      </c>
      <c r="G5751" s="183">
        <v>3.5498066151391491E-5</v>
      </c>
      <c r="H5751" s="183">
        <v>0.22358736185557937</v>
      </c>
      <c r="I5751" s="191"/>
      <c r="J5751" s="191"/>
    </row>
    <row r="5752" spans="2:10">
      <c r="B5752" s="168">
        <v>5748</v>
      </c>
      <c r="C5752" s="181">
        <v>0.91562713456607614</v>
      </c>
      <c r="D5752" s="181">
        <v>1.3274388340623158E-3</v>
      </c>
      <c r="E5752" s="182">
        <v>0.98900819742026169</v>
      </c>
      <c r="F5752" s="183">
        <v>0.85473795852900891</v>
      </c>
      <c r="G5752" s="183">
        <v>3.488836654192097E-5</v>
      </c>
      <c r="H5752" s="183">
        <v>0.21329437700287524</v>
      </c>
      <c r="I5752" s="191"/>
      <c r="J5752" s="191"/>
    </row>
    <row r="5753" spans="2:10">
      <c r="B5753" s="168">
        <v>5749</v>
      </c>
      <c r="C5753" s="181">
        <v>0.9479970492989338</v>
      </c>
      <c r="D5753" s="181">
        <v>1.2961330463797896E-3</v>
      </c>
      <c r="E5753" s="182">
        <v>0.92908576870101423</v>
      </c>
      <c r="F5753" s="183">
        <v>0.90896386708020493</v>
      </c>
      <c r="G5753" s="183">
        <v>4.74210807365916E-6</v>
      </c>
      <c r="H5753" s="183">
        <v>0.20570754226441085</v>
      </c>
      <c r="I5753" s="191"/>
      <c r="J5753" s="191"/>
    </row>
    <row r="5754" spans="2:10">
      <c r="B5754" s="168">
        <v>5750</v>
      </c>
      <c r="C5754" s="181">
        <v>0.95411592512018772</v>
      </c>
      <c r="D5754" s="181">
        <v>1.2875521323691115E-3</v>
      </c>
      <c r="E5754" s="182">
        <v>0.80393871489754121</v>
      </c>
      <c r="F5754" s="183">
        <v>0.94210369779129488</v>
      </c>
      <c r="G5754" s="183">
        <v>3.2517312505091386E-6</v>
      </c>
      <c r="H5754" s="183">
        <v>0.20474054344751358</v>
      </c>
      <c r="I5754" s="191"/>
      <c r="J5754" s="191"/>
    </row>
    <row r="5755" spans="2:10">
      <c r="B5755" s="168">
        <v>5751</v>
      </c>
      <c r="C5755" s="181">
        <v>0.92615047668924066</v>
      </c>
      <c r="D5755" s="181">
        <v>1.3294577507293379E-3</v>
      </c>
      <c r="E5755" s="182">
        <v>0.68467470454817503</v>
      </c>
      <c r="F5755" s="183">
        <v>0.96541730301153728</v>
      </c>
      <c r="G5755" s="183">
        <v>9.8229381525797046E-7</v>
      </c>
      <c r="H5755" s="183">
        <v>0.21588841770397277</v>
      </c>
      <c r="I5755" s="191"/>
      <c r="J5755" s="191"/>
    </row>
    <row r="5756" spans="2:10">
      <c r="B5756" s="168">
        <v>5752</v>
      </c>
      <c r="C5756" s="181">
        <v>0.85260295246760731</v>
      </c>
      <c r="D5756" s="181">
        <v>1.3820069749417873E-3</v>
      </c>
      <c r="E5756" s="182">
        <v>0.59751784088785276</v>
      </c>
      <c r="F5756" s="183">
        <v>0.97404960940528607</v>
      </c>
      <c r="G5756" s="183">
        <v>4.5050026699762049E-6</v>
      </c>
      <c r="H5756" s="183">
        <v>0.24505494728431929</v>
      </c>
      <c r="I5756" s="191"/>
      <c r="J5756" s="191"/>
    </row>
    <row r="5757" spans="2:10">
      <c r="B5757" s="168">
        <v>5753</v>
      </c>
      <c r="C5757" s="181">
        <v>0.74354533742882145</v>
      </c>
      <c r="D5757" s="181">
        <v>1.1821324496564204E-3</v>
      </c>
      <c r="E5757" s="182">
        <v>0.51835237879219787</v>
      </c>
      <c r="F5757" s="183">
        <v>0.96608936731458406</v>
      </c>
      <c r="G5757" s="183">
        <v>3.624325456296632E-6</v>
      </c>
      <c r="H5757" s="183">
        <v>0.2942448707738346</v>
      </c>
      <c r="I5757" s="191"/>
      <c r="J5757" s="191"/>
    </row>
    <row r="5758" spans="2:10">
      <c r="B5758" s="168">
        <v>5754</v>
      </c>
      <c r="C5758" s="181">
        <v>0.63511151271482391</v>
      </c>
      <c r="D5758" s="181">
        <v>1.1859597436670725E-3</v>
      </c>
      <c r="E5758" s="182">
        <v>0.44423502536354975</v>
      </c>
      <c r="F5758" s="183">
        <v>0.94456041792236545</v>
      </c>
      <c r="G5758" s="183">
        <v>0</v>
      </c>
      <c r="H5758" s="183">
        <v>0.36852181136704815</v>
      </c>
      <c r="I5758" s="191"/>
      <c r="J5758" s="191"/>
    </row>
    <row r="5759" spans="2:10">
      <c r="B5759" s="168">
        <v>5755</v>
      </c>
      <c r="C5759" s="181">
        <v>0.52262365217292872</v>
      </c>
      <c r="D5759" s="181">
        <v>1.2032312942040864E-3</v>
      </c>
      <c r="E5759" s="182">
        <v>0.46632413662813799</v>
      </c>
      <c r="F5759" s="183">
        <v>0.89417710787087445</v>
      </c>
      <c r="G5759" s="183">
        <v>3.3973817127715306E-5</v>
      </c>
      <c r="H5759" s="183">
        <v>0.4783893008632959</v>
      </c>
      <c r="I5759" s="191"/>
      <c r="J5759" s="191"/>
    </row>
    <row r="5760" spans="2:10">
      <c r="B5760" s="168">
        <v>5756</v>
      </c>
      <c r="C5760" s="181">
        <v>0.4297078437559626</v>
      </c>
      <c r="D5760" s="181">
        <v>1.3496060969323707E-3</v>
      </c>
      <c r="E5760" s="182">
        <v>0.67149760623797128</v>
      </c>
      <c r="F5760" s="183">
        <v>0.82839547871102004</v>
      </c>
      <c r="G5760" s="183">
        <v>0</v>
      </c>
      <c r="H5760" s="183">
        <v>0.63578200814155983</v>
      </c>
      <c r="I5760" s="191"/>
      <c r="J5760" s="191"/>
    </row>
    <row r="5761" spans="2:10">
      <c r="B5761" s="168">
        <v>5757</v>
      </c>
      <c r="C5761" s="181">
        <v>0.37662227082291938</v>
      </c>
      <c r="D5761" s="181">
        <v>1.4306305988725455E-3</v>
      </c>
      <c r="E5761" s="182">
        <v>0.63983089804138271</v>
      </c>
      <c r="F5761" s="183">
        <v>0.77882902982688107</v>
      </c>
      <c r="G5761" s="183">
        <v>6.469590300492148E-6</v>
      </c>
      <c r="H5761" s="183">
        <v>0.73084461608876794</v>
      </c>
      <c r="I5761" s="191"/>
      <c r="J5761" s="191"/>
    </row>
    <row r="5762" spans="2:10">
      <c r="B5762" s="168">
        <v>5758</v>
      </c>
      <c r="C5762" s="181">
        <v>0.32930016805847129</v>
      </c>
      <c r="D5762" s="181">
        <v>4.4957141043446724E-4</v>
      </c>
      <c r="E5762" s="182">
        <v>0.62025267024709319</v>
      </c>
      <c r="F5762" s="183">
        <v>0.72881274535096274</v>
      </c>
      <c r="G5762" s="183">
        <v>2.709776042090949E-7</v>
      </c>
      <c r="H5762" s="183">
        <v>0.50135832329479213</v>
      </c>
      <c r="I5762" s="191"/>
      <c r="J5762" s="191"/>
    </row>
    <row r="5763" spans="2:10">
      <c r="B5763" s="168">
        <v>5759</v>
      </c>
      <c r="C5763" s="181">
        <v>0.29703886284695696</v>
      </c>
      <c r="D5763" s="181">
        <v>1.3893154589739358E-4</v>
      </c>
      <c r="E5763" s="182">
        <v>0.6063542956238106</v>
      </c>
      <c r="F5763" s="183">
        <v>0.67867448675458841</v>
      </c>
      <c r="G5763" s="183">
        <v>4.2001528652409576E-6</v>
      </c>
      <c r="H5763" s="183">
        <v>0.21667494770947049</v>
      </c>
      <c r="I5763" s="191"/>
      <c r="J5763" s="191"/>
    </row>
    <row r="5764" spans="2:10">
      <c r="B5764" s="168">
        <v>5760</v>
      </c>
      <c r="C5764" s="181">
        <v>0.2703166246426752</v>
      </c>
      <c r="D5764" s="181">
        <v>1.4940845857464575E-4</v>
      </c>
      <c r="E5764" s="182">
        <v>0.59252649571342098</v>
      </c>
      <c r="F5764" s="183">
        <v>0.63126778652791571</v>
      </c>
      <c r="G5764" s="183">
        <v>0</v>
      </c>
      <c r="H5764" s="183">
        <v>0.11449537665543306</v>
      </c>
      <c r="I5764" s="191"/>
      <c r="J5764" s="191"/>
    </row>
    <row r="5765" spans="2:10">
      <c r="B5765" s="168">
        <v>5761</v>
      </c>
      <c r="C5765" s="181">
        <v>0.25216291008591585</v>
      </c>
      <c r="D5765" s="181">
        <v>1.6959103911227567E-4</v>
      </c>
      <c r="E5765" s="182">
        <v>0.58530378274681405</v>
      </c>
      <c r="F5765" s="183">
        <v>0.58864903594765072</v>
      </c>
      <c r="G5765" s="183">
        <v>9.518088347844478E-6</v>
      </c>
      <c r="H5765" s="183">
        <v>9.550151938685765E-2</v>
      </c>
      <c r="I5765" s="191"/>
      <c r="J5765" s="191"/>
    </row>
    <row r="5766" spans="2:10">
      <c r="B5766" s="168">
        <v>5762</v>
      </c>
      <c r="C5766" s="181">
        <v>0.23992103510896565</v>
      </c>
      <c r="D5766" s="181">
        <v>1.9716528335502991E-4</v>
      </c>
      <c r="E5766" s="182">
        <v>0.58232031504952508</v>
      </c>
      <c r="F5766" s="183">
        <v>0.55583051637354475</v>
      </c>
      <c r="G5766" s="183">
        <v>5.6261725073913435E-5</v>
      </c>
      <c r="H5766" s="183">
        <v>9.2095633651488193E-2</v>
      </c>
      <c r="I5766" s="191"/>
      <c r="J5766" s="191"/>
    </row>
    <row r="5767" spans="2:10">
      <c r="B5767" s="168">
        <v>5763</v>
      </c>
      <c r="C5767" s="181">
        <v>0.23545046877738701</v>
      </c>
      <c r="D5767" s="181">
        <v>2.1578538902210768E-4</v>
      </c>
      <c r="E5767" s="182">
        <v>0.58978288290209313</v>
      </c>
      <c r="F5767" s="183">
        <v>0.52665025934325205</v>
      </c>
      <c r="G5767" s="183">
        <v>6.5237858213339613E-5</v>
      </c>
      <c r="H5767" s="183">
        <v>9.1673216673095331E-2</v>
      </c>
      <c r="I5767" s="191"/>
      <c r="J5767" s="191"/>
    </row>
    <row r="5768" spans="2:10">
      <c r="B5768" s="168">
        <v>5764</v>
      </c>
      <c r="C5768" s="181">
        <v>0.24599314415904713</v>
      </c>
      <c r="D5768" s="181">
        <v>2.5372882108438125E-4</v>
      </c>
      <c r="E5768" s="182">
        <v>0.62159882975111314</v>
      </c>
      <c r="F5768" s="183">
        <v>0.49498880461673228</v>
      </c>
      <c r="G5768" s="183">
        <v>1.0181983478156756E-4</v>
      </c>
      <c r="H5768" s="183">
        <v>9.1788060462167698E-2</v>
      </c>
      <c r="I5768" s="191"/>
      <c r="J5768" s="191"/>
    </row>
    <row r="5769" spans="2:10">
      <c r="B5769" s="168">
        <v>5765</v>
      </c>
      <c r="C5769" s="181">
        <v>0.26940227556570795</v>
      </c>
      <c r="D5769" s="181">
        <v>2.5369283678503782E-4</v>
      </c>
      <c r="E5769" s="182">
        <v>0.70838229698730948</v>
      </c>
      <c r="F5769" s="183">
        <v>0.46406522781563053</v>
      </c>
      <c r="G5769" s="183">
        <v>1.1828172423727005E-4</v>
      </c>
      <c r="H5769" s="183">
        <v>0.1001306414254954</v>
      </c>
      <c r="I5769" s="191"/>
      <c r="J5769" s="191"/>
    </row>
    <row r="5770" spans="2:10">
      <c r="B5770" s="168">
        <v>5766</v>
      </c>
      <c r="C5770" s="181">
        <v>0.32584589875896502</v>
      </c>
      <c r="D5770" s="181">
        <v>1.358648952321627E-3</v>
      </c>
      <c r="E5770" s="182">
        <v>0.67237981290113935</v>
      </c>
      <c r="F5770" s="183">
        <v>0.43949671643806143</v>
      </c>
      <c r="G5770" s="183">
        <v>1.2177056089146214E-4</v>
      </c>
      <c r="H5770" s="183">
        <v>0.17848603602725521</v>
      </c>
      <c r="I5770" s="191"/>
      <c r="J5770" s="191"/>
    </row>
    <row r="5771" spans="2:10">
      <c r="B5771" s="168">
        <v>5767</v>
      </c>
      <c r="C5771" s="181">
        <v>0.43576823709239615</v>
      </c>
      <c r="D5771" s="181">
        <v>1.8856874135125829E-3</v>
      </c>
      <c r="E5771" s="182">
        <v>0.65310730223435909</v>
      </c>
      <c r="F5771" s="183">
        <v>0.46691617464749752</v>
      </c>
      <c r="G5771" s="183">
        <v>4.891145755974156E-5</v>
      </c>
      <c r="H5771" s="183">
        <v>0.26581106573713187</v>
      </c>
      <c r="I5771" s="191"/>
      <c r="J5771" s="191"/>
    </row>
    <row r="5772" spans="2:10">
      <c r="B5772" s="168">
        <v>5768</v>
      </c>
      <c r="C5772" s="181">
        <v>0.5758787861464173</v>
      </c>
      <c r="D5772" s="181">
        <v>1.6835044951368278E-3</v>
      </c>
      <c r="E5772" s="182">
        <v>0.80215571170419497</v>
      </c>
      <c r="F5772" s="183">
        <v>0.54388691254576382</v>
      </c>
      <c r="G5772" s="183">
        <v>7.4417224555922836E-5</v>
      </c>
      <c r="H5772" s="183">
        <v>0.27215587636351662</v>
      </c>
      <c r="I5772" s="191"/>
      <c r="J5772" s="191"/>
    </row>
    <row r="5773" spans="2:10">
      <c r="B5773" s="168">
        <v>5769</v>
      </c>
      <c r="C5773" s="181">
        <v>0.71004285876622852</v>
      </c>
      <c r="D5773" s="181">
        <v>1.5009916601775196E-3</v>
      </c>
      <c r="E5773" s="182">
        <v>0.91696442761772068</v>
      </c>
      <c r="F5773" s="183">
        <v>0.65278884104348689</v>
      </c>
      <c r="G5773" s="183">
        <v>7.3807524946452348E-5</v>
      </c>
      <c r="H5773" s="183">
        <v>0.25759797070495488</v>
      </c>
      <c r="I5773" s="191"/>
      <c r="J5773" s="191"/>
    </row>
    <row r="5774" spans="2:10">
      <c r="B5774" s="168">
        <v>5770</v>
      </c>
      <c r="C5774" s="181">
        <v>0.82801408284839972</v>
      </c>
      <c r="D5774" s="181">
        <v>1.4495011858862881E-3</v>
      </c>
      <c r="E5774" s="182">
        <v>0.97849635983985039</v>
      </c>
      <c r="F5774" s="183">
        <v>0.76795078616595847</v>
      </c>
      <c r="G5774" s="183">
        <v>3.2652801307195936E-5</v>
      </c>
      <c r="H5774" s="183">
        <v>0.24191579551066644</v>
      </c>
      <c r="I5774" s="191"/>
      <c r="J5774" s="191"/>
    </row>
    <row r="5775" spans="2:10">
      <c r="B5775" s="168">
        <v>5771</v>
      </c>
      <c r="C5775" s="181">
        <v>0.91668673194605255</v>
      </c>
      <c r="D5775" s="181">
        <v>1.3233302484296039E-3</v>
      </c>
      <c r="E5775" s="182">
        <v>0.99934681048016072</v>
      </c>
      <c r="F5775" s="183">
        <v>0.85377664525178842</v>
      </c>
      <c r="G5775" s="183">
        <v>2.499768398828903E-5</v>
      </c>
      <c r="H5775" s="183">
        <v>0.22516289162547978</v>
      </c>
      <c r="I5775" s="191"/>
      <c r="J5775" s="191"/>
    </row>
    <row r="5776" spans="2:10">
      <c r="B5776" s="168">
        <v>5772</v>
      </c>
      <c r="C5776" s="181">
        <v>0.97111853205770837</v>
      </c>
      <c r="D5776" s="181">
        <v>1.2914758732788236E-3</v>
      </c>
      <c r="E5776" s="182">
        <v>0.98900819742026169</v>
      </c>
      <c r="F5776" s="183">
        <v>0.91038925430752871</v>
      </c>
      <c r="G5776" s="183">
        <v>2.4286367777240127E-5</v>
      </c>
      <c r="H5776" s="183">
        <v>0.21513126018830681</v>
      </c>
      <c r="I5776" s="191"/>
      <c r="J5776" s="191"/>
    </row>
    <row r="5777" spans="2:10">
      <c r="B5777" s="168">
        <v>5773</v>
      </c>
      <c r="C5777" s="181">
        <v>0.99158269976976265</v>
      </c>
      <c r="D5777" s="181">
        <v>1.2752237750435808E-3</v>
      </c>
      <c r="E5777" s="182">
        <v>0.92908576870101423</v>
      </c>
      <c r="F5777" s="183">
        <v>0.94993600150975044</v>
      </c>
      <c r="G5777" s="183">
        <v>0</v>
      </c>
      <c r="H5777" s="183">
        <v>0.20576002464113749</v>
      </c>
      <c r="I5777" s="191"/>
      <c r="J5777" s="191"/>
    </row>
    <row r="5778" spans="2:10">
      <c r="B5778" s="168">
        <v>5774</v>
      </c>
      <c r="C5778" s="181">
        <v>1</v>
      </c>
      <c r="D5778" s="181">
        <v>1.2647240617241916E-3</v>
      </c>
      <c r="E5778" s="182">
        <v>0.80393871489754121</v>
      </c>
      <c r="F5778" s="183">
        <v>0.97180429269610524</v>
      </c>
      <c r="G5778" s="183">
        <v>2.2694374352511633E-6</v>
      </c>
      <c r="H5778" s="183">
        <v>0.20577854783292332</v>
      </c>
      <c r="I5778" s="191"/>
      <c r="J5778" s="191"/>
    </row>
    <row r="5779" spans="2:10">
      <c r="B5779" s="168">
        <v>5775</v>
      </c>
      <c r="C5779" s="181">
        <v>0.94770423484850985</v>
      </c>
      <c r="D5779" s="181">
        <v>1.2604861496501021E-3</v>
      </c>
      <c r="E5779" s="182">
        <v>0.68467470454817503</v>
      </c>
      <c r="F5779" s="183">
        <v>0.97550081874008077</v>
      </c>
      <c r="G5779" s="183">
        <v>2.9468814457739002E-6</v>
      </c>
      <c r="H5779" s="183">
        <v>0.21687446894670695</v>
      </c>
      <c r="I5779" s="191"/>
      <c r="J5779" s="191"/>
    </row>
    <row r="5780" spans="2:10">
      <c r="B5780" s="168">
        <v>5776</v>
      </c>
      <c r="C5780" s="181">
        <v>0.83494344620739325</v>
      </c>
      <c r="D5780" s="181">
        <v>1.247649601013095E-3</v>
      </c>
      <c r="E5780" s="182">
        <v>0.59751784088785276</v>
      </c>
      <c r="F5780" s="183">
        <v>0.96634369266410625</v>
      </c>
      <c r="G5780" s="183">
        <v>2.5404150394602581E-6</v>
      </c>
      <c r="H5780" s="183">
        <v>0.24658928500391511</v>
      </c>
      <c r="I5780" s="191"/>
      <c r="J5780" s="191"/>
    </row>
    <row r="5781" spans="2:10">
      <c r="B5781" s="168">
        <v>5777</v>
      </c>
      <c r="C5781" s="181">
        <v>0.72173303228842889</v>
      </c>
      <c r="D5781" s="181">
        <v>1.2071851678723902E-3</v>
      </c>
      <c r="E5781" s="182">
        <v>0.51835237879219787</v>
      </c>
      <c r="F5781" s="183">
        <v>0.94618686593841295</v>
      </c>
      <c r="G5781" s="183">
        <v>9.4842161473183345E-7</v>
      </c>
      <c r="H5781" s="183">
        <v>0.29669945830248695</v>
      </c>
      <c r="I5781" s="191"/>
      <c r="J5781" s="191"/>
    </row>
    <row r="5782" spans="2:10">
      <c r="B5782" s="168">
        <v>5778</v>
      </c>
      <c r="C5782" s="181">
        <v>0.60269250253789586</v>
      </c>
      <c r="D5782" s="181">
        <v>1.2772535038961044E-3</v>
      </c>
      <c r="E5782" s="182">
        <v>0.44423502536354975</v>
      </c>
      <c r="F5782" s="183">
        <v>0.90708236973031553</v>
      </c>
      <c r="G5782" s="183">
        <v>0</v>
      </c>
      <c r="H5782" s="183">
        <v>0.36860869395709112</v>
      </c>
      <c r="I5782" s="191"/>
      <c r="J5782" s="191"/>
    </row>
    <row r="5783" spans="2:10">
      <c r="B5783" s="168">
        <v>5779</v>
      </c>
      <c r="C5783" s="181">
        <v>0.48625803446155974</v>
      </c>
      <c r="D5783" s="181">
        <v>1.3238898079042159E-3</v>
      </c>
      <c r="E5783" s="182">
        <v>0.4714551050284459</v>
      </c>
      <c r="F5783" s="183">
        <v>0.841514798601527</v>
      </c>
      <c r="G5783" s="183">
        <v>3.4786749940342596E-5</v>
      </c>
      <c r="H5783" s="183">
        <v>0.47658937585576039</v>
      </c>
      <c r="I5783" s="191"/>
      <c r="J5783" s="191"/>
    </row>
    <row r="5784" spans="2:10">
      <c r="B5784" s="168">
        <v>5780</v>
      </c>
      <c r="C5784" s="181">
        <v>0.40598474161731435</v>
      </c>
      <c r="D5784" s="181">
        <v>1.4655214041253473E-3</v>
      </c>
      <c r="E5784" s="182">
        <v>0.67149760623797128</v>
      </c>
      <c r="F5784" s="183">
        <v>0.77692212407484962</v>
      </c>
      <c r="G5784" s="183">
        <v>3.7259420578750552E-7</v>
      </c>
      <c r="H5784" s="183">
        <v>0.63254186086983744</v>
      </c>
      <c r="I5784" s="191"/>
      <c r="J5784" s="191"/>
    </row>
    <row r="5785" spans="2:10">
      <c r="B5785" s="168">
        <v>5781</v>
      </c>
      <c r="C5785" s="181">
        <v>0.35093188988720325</v>
      </c>
      <c r="D5785" s="181">
        <v>1.5291073918747163E-3</v>
      </c>
      <c r="E5785" s="182">
        <v>0.63983089804138271</v>
      </c>
      <c r="F5785" s="183">
        <v>0.72522585121853511</v>
      </c>
      <c r="G5785" s="183">
        <v>5.2501910815512197E-6</v>
      </c>
      <c r="H5785" s="183">
        <v>0.72971161419119956</v>
      </c>
      <c r="I5785" s="191"/>
      <c r="J5785" s="191"/>
    </row>
    <row r="5786" spans="2:10">
      <c r="B5786" s="168">
        <v>5782</v>
      </c>
      <c r="C5786" s="181">
        <v>0.30624023510597981</v>
      </c>
      <c r="D5786" s="181">
        <v>4.7454787804789044E-4</v>
      </c>
      <c r="E5786" s="182">
        <v>0.62025267024709319</v>
      </c>
      <c r="F5786" s="183">
        <v>0.67782142637115861</v>
      </c>
      <c r="G5786" s="183">
        <v>4.4372582689239356E-6</v>
      </c>
      <c r="H5786" s="183">
        <v>0.50117467907908619</v>
      </c>
      <c r="I5786" s="191"/>
      <c r="J5786" s="191"/>
    </row>
    <row r="5787" spans="2:10">
      <c r="B5787" s="168">
        <v>5783</v>
      </c>
      <c r="C5787" s="181">
        <v>0.28114223306560882</v>
      </c>
      <c r="D5787" s="181">
        <v>1.4897940506655209E-4</v>
      </c>
      <c r="E5787" s="182">
        <v>0.6063542956238106</v>
      </c>
      <c r="F5787" s="183">
        <v>0.63600440223838228</v>
      </c>
      <c r="G5787" s="183">
        <v>3.2178590499830043E-6</v>
      </c>
      <c r="H5787" s="183">
        <v>0.21713352901468358</v>
      </c>
      <c r="I5787" s="191"/>
      <c r="J5787" s="191"/>
    </row>
    <row r="5788" spans="2:10">
      <c r="B5788" s="168">
        <v>5784</v>
      </c>
      <c r="C5788" s="181">
        <v>0.26313785286574309</v>
      </c>
      <c r="D5788" s="181">
        <v>1.6198019609885852E-4</v>
      </c>
      <c r="E5788" s="182">
        <v>0.59252649571342098</v>
      </c>
      <c r="F5788" s="183">
        <v>0.59227936913937018</v>
      </c>
      <c r="G5788" s="183">
        <v>5.8260184904955403E-6</v>
      </c>
      <c r="H5788" s="183">
        <v>0.11454609491865619</v>
      </c>
      <c r="I5788" s="191"/>
      <c r="J5788" s="191"/>
    </row>
    <row r="5789" spans="2:10">
      <c r="B5789" s="168">
        <v>5785</v>
      </c>
      <c r="C5789" s="181">
        <v>0.25141852064695097</v>
      </c>
      <c r="D5789" s="181">
        <v>1.9022359881685829E-4</v>
      </c>
      <c r="E5789" s="182">
        <v>0.58530378274681405</v>
      </c>
      <c r="F5789" s="183">
        <v>0.55201580850794141</v>
      </c>
      <c r="G5789" s="183">
        <v>9.3148551446876572E-6</v>
      </c>
      <c r="H5789" s="183">
        <v>9.54178122011205E-2</v>
      </c>
      <c r="I5789" s="191"/>
      <c r="J5789" s="191"/>
    </row>
    <row r="5790" spans="2:10">
      <c r="B5790" s="168">
        <v>5786</v>
      </c>
      <c r="C5790" s="181">
        <v>0.23784935707847737</v>
      </c>
      <c r="D5790" s="181">
        <v>2.1338583625992043E-4</v>
      </c>
      <c r="E5790" s="182">
        <v>0.58232031504952508</v>
      </c>
      <c r="F5790" s="183">
        <v>0.51995209430220002</v>
      </c>
      <c r="G5790" s="183">
        <v>5.5110070256024671E-5</v>
      </c>
      <c r="H5790" s="183">
        <v>9.2085048970467737E-2</v>
      </c>
      <c r="I5790" s="191"/>
      <c r="J5790" s="191"/>
    </row>
    <row r="5791" spans="2:10">
      <c r="B5791" s="168">
        <v>5787</v>
      </c>
      <c r="C5791" s="181">
        <v>0.22873814584044677</v>
      </c>
      <c r="D5791" s="181">
        <v>2.3495139368217535E-4</v>
      </c>
      <c r="E5791" s="182">
        <v>0.58978288290209313</v>
      </c>
      <c r="F5791" s="183">
        <v>0.48765253358485816</v>
      </c>
      <c r="G5791" s="183">
        <v>8.518858432323426E-5</v>
      </c>
      <c r="H5791" s="183">
        <v>9.1676744900102178E-2</v>
      </c>
      <c r="I5791" s="191"/>
      <c r="J5791" s="191"/>
    </row>
    <row r="5792" spans="2:10">
      <c r="B5792" s="168">
        <v>5788</v>
      </c>
      <c r="C5792" s="181">
        <v>0.23573840627671214</v>
      </c>
      <c r="D5792" s="181">
        <v>2.6972388210341324E-4</v>
      </c>
      <c r="E5792" s="182">
        <v>0.62159882975111314</v>
      </c>
      <c r="F5792" s="183">
        <v>0.45574223510439432</v>
      </c>
      <c r="G5792" s="183">
        <v>1.1113468992625509E-4</v>
      </c>
      <c r="H5792" s="183">
        <v>9.1789736369995961E-2</v>
      </c>
      <c r="I5792" s="191"/>
      <c r="J5792" s="191"/>
    </row>
    <row r="5793" spans="2:10">
      <c r="B5793" s="168">
        <v>5789</v>
      </c>
      <c r="C5793" s="181">
        <v>0.25352510185971289</v>
      </c>
      <c r="D5793" s="181">
        <v>2.3351839251885864E-4</v>
      </c>
      <c r="E5793" s="182">
        <v>0.70838229698730948</v>
      </c>
      <c r="F5793" s="183">
        <v>0.4266068651020366</v>
      </c>
      <c r="G5793" s="183">
        <v>1.1719781382043361E-4</v>
      </c>
      <c r="H5793" s="183">
        <v>0.10030423019423158</v>
      </c>
      <c r="I5793" s="191"/>
      <c r="J5793" s="191"/>
    </row>
    <row r="5794" spans="2:10">
      <c r="B5794" s="168">
        <v>5790</v>
      </c>
      <c r="C5794" s="181">
        <v>0.30376709418278702</v>
      </c>
      <c r="D5794" s="181">
        <v>1.6064298933724742E-3</v>
      </c>
      <c r="E5794" s="182">
        <v>0.68366390115913167</v>
      </c>
      <c r="F5794" s="183">
        <v>0.39871185261968495</v>
      </c>
      <c r="G5794" s="183">
        <v>1.3372744767718858E-4</v>
      </c>
      <c r="H5794" s="183">
        <v>0.17962953440016929</v>
      </c>
      <c r="I5794" s="191"/>
      <c r="J5794" s="191"/>
    </row>
    <row r="5795" spans="2:10">
      <c r="B5795" s="168">
        <v>5791</v>
      </c>
      <c r="C5795" s="181">
        <v>0.38408341048523092</v>
      </c>
      <c r="D5795" s="181">
        <v>2.2380007808799288E-3</v>
      </c>
      <c r="E5795" s="182">
        <v>0.65310730223435909</v>
      </c>
      <c r="F5795" s="183">
        <v>0.4099364710652954</v>
      </c>
      <c r="G5795" s="183">
        <v>7.9802904439578467E-5</v>
      </c>
      <c r="H5795" s="183">
        <v>0.26580912521227812</v>
      </c>
      <c r="I5795" s="191"/>
      <c r="J5795" s="191"/>
    </row>
    <row r="5796" spans="2:10">
      <c r="B5796" s="168">
        <v>5792</v>
      </c>
      <c r="C5796" s="181">
        <v>0.47555928751699039</v>
      </c>
      <c r="D5796" s="181">
        <v>2.275782225500561E-3</v>
      </c>
      <c r="E5796" s="182">
        <v>0.80215571170419497</v>
      </c>
      <c r="F5796" s="183">
        <v>0.46249666406986245</v>
      </c>
      <c r="G5796" s="183">
        <v>1.0419088881839714E-4</v>
      </c>
      <c r="H5796" s="183">
        <v>0.27110084828279885</v>
      </c>
      <c r="I5796" s="191"/>
      <c r="J5796" s="191"/>
    </row>
    <row r="5797" spans="2:10">
      <c r="B5797" s="168">
        <v>5793</v>
      </c>
      <c r="C5797" s="181">
        <v>0.56212245116689474</v>
      </c>
      <c r="D5797" s="181">
        <v>2.1093776377065533E-3</v>
      </c>
      <c r="E5797" s="182">
        <v>0.91696442761772068</v>
      </c>
      <c r="F5797" s="183">
        <v>0.52590783065924152</v>
      </c>
      <c r="G5797" s="183">
        <v>1.8802458512058598E-4</v>
      </c>
      <c r="H5797" s="183">
        <v>0.25634077521674564</v>
      </c>
      <c r="I5797" s="191"/>
      <c r="J5797" s="191"/>
    </row>
    <row r="5798" spans="2:10">
      <c r="B5798" s="168">
        <v>5794</v>
      </c>
      <c r="C5798" s="181">
        <v>0.62678013283369682</v>
      </c>
      <c r="D5798" s="181">
        <v>2.0983423825593297E-3</v>
      </c>
      <c r="E5798" s="182">
        <v>0.97849635983985039</v>
      </c>
      <c r="F5798" s="183">
        <v>0.58493871972612321</v>
      </c>
      <c r="G5798" s="183">
        <v>2.0858501083995099E-4</v>
      </c>
      <c r="H5798" s="183">
        <v>0.23995057306786147</v>
      </c>
      <c r="I5798" s="191"/>
      <c r="J5798" s="191"/>
    </row>
    <row r="5799" spans="2:10">
      <c r="B5799" s="168">
        <v>5795</v>
      </c>
      <c r="C5799" s="181">
        <v>0.6772574905155101</v>
      </c>
      <c r="D5799" s="181">
        <v>1.8655938850407668E-3</v>
      </c>
      <c r="E5799" s="182">
        <v>0.99934681048016072</v>
      </c>
      <c r="F5799" s="183">
        <v>0.63752583805236318</v>
      </c>
      <c r="G5799" s="183">
        <v>1.6976746903699799E-4</v>
      </c>
      <c r="H5799" s="183">
        <v>0.22287466000019932</v>
      </c>
      <c r="I5799" s="191"/>
      <c r="J5799" s="191"/>
    </row>
    <row r="5800" spans="2:10">
      <c r="B5800" s="168">
        <v>5796</v>
      </c>
      <c r="C5800" s="181">
        <v>0.70603603513688384</v>
      </c>
      <c r="D5800" s="181">
        <v>1.7158582382745232E-3</v>
      </c>
      <c r="E5800" s="182">
        <v>0.98900819742026169</v>
      </c>
      <c r="F5800" s="183">
        <v>0.67603587418159383</v>
      </c>
      <c r="G5800" s="183">
        <v>1.3745338973506353E-4</v>
      </c>
      <c r="H5800" s="183">
        <v>0.21300585623939167</v>
      </c>
      <c r="I5800" s="191"/>
      <c r="J5800" s="191"/>
    </row>
    <row r="5801" spans="2:10">
      <c r="B5801" s="168">
        <v>5797</v>
      </c>
      <c r="C5801" s="181">
        <v>0.70583149690133873</v>
      </c>
      <c r="D5801" s="181">
        <v>1.6240009042348235E-3</v>
      </c>
      <c r="E5801" s="182">
        <v>0.92908576870101423</v>
      </c>
      <c r="F5801" s="183">
        <v>0.70892424100500595</v>
      </c>
      <c r="G5801" s="183">
        <v>3.8817541802952869E-5</v>
      </c>
      <c r="H5801" s="183">
        <v>0.20541452301149352</v>
      </c>
      <c r="I5801" s="191"/>
      <c r="J5801" s="191"/>
    </row>
    <row r="5802" spans="2:10">
      <c r="B5802" s="168">
        <v>5798</v>
      </c>
      <c r="C5802" s="181">
        <v>0.68790226290927037</v>
      </c>
      <c r="D5802" s="181">
        <v>1.595508958312468E-3</v>
      </c>
      <c r="E5802" s="182">
        <v>0.80393871489754121</v>
      </c>
      <c r="F5802" s="183">
        <v>0.73907094815365804</v>
      </c>
      <c r="G5802" s="183">
        <v>2.0865275524100277E-5</v>
      </c>
      <c r="H5802" s="183">
        <v>0.20389394537722441</v>
      </c>
      <c r="I5802" s="191"/>
      <c r="J5802" s="191"/>
    </row>
    <row r="5803" spans="2:10">
      <c r="B5803" s="168">
        <v>5799</v>
      </c>
      <c r="C5803" s="181">
        <v>0.64490021326005698</v>
      </c>
      <c r="D5803" s="181">
        <v>1.5669874956509315E-3</v>
      </c>
      <c r="E5803" s="182">
        <v>0.68467470454817503</v>
      </c>
      <c r="F5803" s="183">
        <v>0.76183315312444466</v>
      </c>
      <c r="G5803" s="183">
        <v>6.5034625010182738E-6</v>
      </c>
      <c r="H5803" s="183">
        <v>0.21597441823726438</v>
      </c>
      <c r="I5803" s="191"/>
      <c r="J5803" s="191"/>
    </row>
    <row r="5804" spans="2:10">
      <c r="B5804" s="168">
        <v>5800</v>
      </c>
      <c r="C5804" s="181">
        <v>0.59547909808222221</v>
      </c>
      <c r="D5804" s="181">
        <v>1.5254511296622091E-3</v>
      </c>
      <c r="E5804" s="182">
        <v>0.59751784088785276</v>
      </c>
      <c r="F5804" s="183">
        <v>0.78080185262761548</v>
      </c>
      <c r="G5804" s="183">
        <v>1.6597378257807061E-6</v>
      </c>
      <c r="H5804" s="183">
        <v>0.24557200895217055</v>
      </c>
      <c r="I5804" s="191"/>
      <c r="J5804" s="191"/>
    </row>
    <row r="5805" spans="2:10">
      <c r="B5805" s="168">
        <v>5801</v>
      </c>
      <c r="C5805" s="181">
        <v>0.52347073901603158</v>
      </c>
      <c r="D5805" s="181">
        <v>1.469388370809145E-3</v>
      </c>
      <c r="E5805" s="182">
        <v>0.51835237879219787</v>
      </c>
      <c r="F5805" s="183">
        <v>0.78196005516485001</v>
      </c>
      <c r="G5805" s="183">
        <v>7.9260949231160271E-6</v>
      </c>
      <c r="H5805" s="183">
        <v>0.29474517336340289</v>
      </c>
      <c r="I5805" s="191"/>
      <c r="J5805" s="191"/>
    </row>
    <row r="5806" spans="2:10">
      <c r="B5806" s="168">
        <v>5802</v>
      </c>
      <c r="C5806" s="181">
        <v>0.43913976812733291</v>
      </c>
      <c r="D5806" s="181">
        <v>1.568175198838174E-3</v>
      </c>
      <c r="E5806" s="182">
        <v>0.44423502536354975</v>
      </c>
      <c r="F5806" s="183">
        <v>0.75452108385417649</v>
      </c>
      <c r="G5806" s="183">
        <v>1.2498841994144496E-5</v>
      </c>
      <c r="H5806" s="183">
        <v>0.36850408202633794</v>
      </c>
      <c r="I5806" s="191"/>
      <c r="J5806" s="191"/>
    </row>
    <row r="5807" spans="2:10">
      <c r="B5807" s="168">
        <v>5803</v>
      </c>
      <c r="C5807" s="181">
        <v>0.34257449471756202</v>
      </c>
      <c r="D5807" s="181">
        <v>1.7185500516043015E-3</v>
      </c>
      <c r="E5807" s="182">
        <v>0.50388120300139172</v>
      </c>
      <c r="F5807" s="183">
        <v>0.68480656500708892</v>
      </c>
      <c r="G5807" s="183">
        <v>7.1368726508570329E-5</v>
      </c>
      <c r="H5807" s="183">
        <v>0.47672477156714771</v>
      </c>
      <c r="I5807" s="191"/>
      <c r="J5807" s="191"/>
    </row>
    <row r="5808" spans="2:10">
      <c r="B5808" s="168">
        <v>5804</v>
      </c>
      <c r="C5808" s="181">
        <v>0.27284785379740339</v>
      </c>
      <c r="D5808" s="181">
        <v>1.9953730712563519E-3</v>
      </c>
      <c r="E5808" s="182">
        <v>0.67149760623797128</v>
      </c>
      <c r="F5808" s="183">
        <v>0.60791432769454323</v>
      </c>
      <c r="G5808" s="183">
        <v>5.7176274488119127E-5</v>
      </c>
      <c r="H5808" s="183">
        <v>0.63460446237803014</v>
      </c>
      <c r="I5808" s="191"/>
      <c r="J5808" s="191"/>
    </row>
    <row r="5809" spans="2:10">
      <c r="B5809" s="168">
        <v>5805</v>
      </c>
      <c r="C5809" s="181">
        <v>0.23173700446577369</v>
      </c>
      <c r="D5809" s="181">
        <v>2.1390371629785047E-3</v>
      </c>
      <c r="E5809" s="182">
        <v>0.63983089804138271</v>
      </c>
      <c r="F5809" s="183">
        <v>0.54601697784604697</v>
      </c>
      <c r="G5809" s="183">
        <v>1.2492067554039293E-4</v>
      </c>
      <c r="H5809" s="183">
        <v>0.73175851508921319</v>
      </c>
      <c r="I5809" s="191"/>
      <c r="J5809" s="191"/>
    </row>
    <row r="5810" spans="2:10">
      <c r="B5810" s="168">
        <v>5806</v>
      </c>
      <c r="C5810" s="181">
        <v>0.19812657051497015</v>
      </c>
      <c r="D5810" s="181">
        <v>8.423501886406624E-4</v>
      </c>
      <c r="E5810" s="182">
        <v>0.62025267024709319</v>
      </c>
      <c r="F5810" s="183">
        <v>0.4845118895980462</v>
      </c>
      <c r="G5810" s="183">
        <v>1.8799071292005952E-4</v>
      </c>
      <c r="H5810" s="183">
        <v>0.49946154845591956</v>
      </c>
      <c r="I5810" s="191"/>
      <c r="J5810" s="191"/>
    </row>
    <row r="5811" spans="2:10">
      <c r="B5811" s="168">
        <v>5807</v>
      </c>
      <c r="C5811" s="181">
        <v>0.17299196005688669</v>
      </c>
      <c r="D5811" s="181">
        <v>5.6658676314037446E-4</v>
      </c>
      <c r="E5811" s="182">
        <v>0.6063542956238106</v>
      </c>
      <c r="F5811" s="183">
        <v>0.42805914317558869</v>
      </c>
      <c r="G5811" s="183">
        <v>4.3170119570561463E-4</v>
      </c>
      <c r="H5811" s="183">
        <v>0.21603880838013886</v>
      </c>
      <c r="I5811" s="191"/>
      <c r="J5811" s="191"/>
    </row>
    <row r="5812" spans="2:10">
      <c r="B5812" s="168">
        <v>5808</v>
      </c>
      <c r="C5812" s="181">
        <v>0.15554682099361267</v>
      </c>
      <c r="D5812" s="181">
        <v>8.3562696915274429E-4</v>
      </c>
      <c r="E5812" s="182">
        <v>0.59252649571342098</v>
      </c>
      <c r="F5812" s="183">
        <v>0.38300342689359812</v>
      </c>
      <c r="G5812" s="183">
        <v>6.3642477568558653E-4</v>
      </c>
      <c r="H5812" s="183">
        <v>0.1145585319188553</v>
      </c>
      <c r="I5812" s="191"/>
      <c r="J5812" s="191"/>
    </row>
    <row r="5813" spans="2:10">
      <c r="B5813" s="168">
        <v>5809</v>
      </c>
      <c r="C5813" s="181">
        <v>0.14451719891097167</v>
      </c>
      <c r="D5813" s="181">
        <v>1.069930549598763E-3</v>
      </c>
      <c r="E5813" s="182">
        <v>0.58530378274681405</v>
      </c>
      <c r="F5813" s="183">
        <v>0.35010209730328673</v>
      </c>
      <c r="G5813" s="183">
        <v>1.0242614717098524E-3</v>
      </c>
      <c r="H5813" s="183">
        <v>9.5676872269097102E-2</v>
      </c>
      <c r="I5813" s="191"/>
      <c r="J5813" s="191"/>
    </row>
    <row r="5814" spans="2:10">
      <c r="B5814" s="168">
        <v>5810</v>
      </c>
      <c r="C5814" s="181">
        <v>0.13539973936140828</v>
      </c>
      <c r="D5814" s="181">
        <v>1.2472879346467826E-3</v>
      </c>
      <c r="E5814" s="182">
        <v>0.58232031504952508</v>
      </c>
      <c r="F5814" s="183">
        <v>0.32452104213888749</v>
      </c>
      <c r="G5814" s="183">
        <v>1.6786385136742905E-3</v>
      </c>
      <c r="H5814" s="183">
        <v>9.244245836625975E-2</v>
      </c>
      <c r="I5814" s="191"/>
      <c r="J5814" s="191"/>
    </row>
    <row r="5815" spans="2:10">
      <c r="B5815" s="168">
        <v>5811</v>
      </c>
      <c r="C5815" s="181">
        <v>0.12998249213926596</v>
      </c>
      <c r="D5815" s="181">
        <v>1.5149363012189677E-3</v>
      </c>
      <c r="E5815" s="182">
        <v>0.58978288290209313</v>
      </c>
      <c r="F5815" s="183">
        <v>0.29695533909650179</v>
      </c>
      <c r="G5815" s="183">
        <v>2.2638485221643597E-3</v>
      </c>
      <c r="H5815" s="183">
        <v>9.2312884229433845E-2</v>
      </c>
      <c r="I5815" s="191"/>
      <c r="J5815" s="191"/>
    </row>
    <row r="5816" spans="2:10">
      <c r="B5816" s="168">
        <v>5812</v>
      </c>
      <c r="C5816" s="181">
        <v>0.13595202165109957</v>
      </c>
      <c r="D5816" s="181">
        <v>1.8743664569345953E-3</v>
      </c>
      <c r="E5816" s="182">
        <v>0.62159882975111314</v>
      </c>
      <c r="F5816" s="183">
        <v>0.26783879268650412</v>
      </c>
      <c r="G5816" s="183">
        <v>3.0359992053581755E-3</v>
      </c>
      <c r="H5816" s="183">
        <v>9.259814138293615E-2</v>
      </c>
      <c r="I5816" s="191"/>
      <c r="J5816" s="191"/>
    </row>
    <row r="5817" spans="2:10">
      <c r="B5817" s="168">
        <v>5813</v>
      </c>
      <c r="C5817" s="181">
        <v>0.14941426378206402</v>
      </c>
      <c r="D5817" s="181">
        <v>1.9246971640308375E-3</v>
      </c>
      <c r="E5817" s="182">
        <v>0.70838229698730948</v>
      </c>
      <c r="F5817" s="183">
        <v>0.24416298845282963</v>
      </c>
      <c r="G5817" s="183">
        <v>3.8031368028741195E-3</v>
      </c>
      <c r="H5817" s="183">
        <v>0.10117526123654297</v>
      </c>
      <c r="I5817" s="191"/>
      <c r="J5817" s="191"/>
    </row>
    <row r="5818" spans="2:10">
      <c r="B5818" s="168">
        <v>5814</v>
      </c>
      <c r="C5818" s="181">
        <v>0.18644326484668863</v>
      </c>
      <c r="D5818" s="181">
        <v>3.9806394520452669E-3</v>
      </c>
      <c r="E5818" s="182">
        <v>0.68416173769129995</v>
      </c>
      <c r="F5818" s="183">
        <v>0.22782938502737723</v>
      </c>
      <c r="G5818" s="183">
        <v>4.5112012826724899E-3</v>
      </c>
      <c r="H5818" s="183">
        <v>0.17908803976029586</v>
      </c>
      <c r="I5818" s="191"/>
      <c r="J5818" s="191"/>
    </row>
    <row r="5819" spans="2:10">
      <c r="B5819" s="168">
        <v>5815</v>
      </c>
      <c r="C5819" s="181">
        <v>0.23395351581338109</v>
      </c>
      <c r="D5819" s="181">
        <v>4.612588266664633E-3</v>
      </c>
      <c r="E5819" s="182">
        <v>0.65310730223435909</v>
      </c>
      <c r="F5819" s="183">
        <v>0.22384250679502421</v>
      </c>
      <c r="G5819" s="183">
        <v>3.8613631155785533E-3</v>
      </c>
      <c r="H5819" s="183">
        <v>0.26466095193857997</v>
      </c>
      <c r="I5819" s="191"/>
      <c r="J5819" s="191"/>
    </row>
    <row r="5820" spans="2:10">
      <c r="B5820" s="168">
        <v>5816</v>
      </c>
      <c r="C5820" s="181">
        <v>0.27645865037154099</v>
      </c>
      <c r="D5820" s="181">
        <v>3.876275908693016E-3</v>
      </c>
      <c r="E5820" s="182">
        <v>0.80215571170419497</v>
      </c>
      <c r="F5820" s="183">
        <v>0.22236488927021827</v>
      </c>
      <c r="G5820" s="183">
        <v>2.4613234512317365E-3</v>
      </c>
      <c r="H5820" s="183">
        <v>0.27011541447979093</v>
      </c>
      <c r="I5820" s="191"/>
      <c r="J5820" s="191"/>
    </row>
    <row r="5821" spans="2:10">
      <c r="B5821" s="168">
        <v>5817</v>
      </c>
      <c r="C5821" s="181">
        <v>0.31683391580714804</v>
      </c>
      <c r="D5821" s="181">
        <v>3.0167245536252439E-3</v>
      </c>
      <c r="E5821" s="182">
        <v>0.91696442761772068</v>
      </c>
      <c r="F5821" s="183">
        <v>0.23230133275515738</v>
      </c>
      <c r="G5821" s="183">
        <v>1.3206432263135504E-3</v>
      </c>
      <c r="H5821" s="183">
        <v>0.25622637245604923</v>
      </c>
      <c r="I5821" s="191"/>
      <c r="J5821" s="191"/>
    </row>
    <row r="5822" spans="2:10">
      <c r="B5822" s="168">
        <v>5818</v>
      </c>
      <c r="C5822" s="181">
        <v>0.36226822490810839</v>
      </c>
      <c r="D5822" s="181">
        <v>2.5409756891271581E-3</v>
      </c>
      <c r="E5822" s="182">
        <v>0.97849635983985039</v>
      </c>
      <c r="F5822" s="183">
        <v>0.25969010781953816</v>
      </c>
      <c r="G5822" s="183">
        <v>5.207173386883022E-4</v>
      </c>
      <c r="H5822" s="183">
        <v>0.24189718411320546</v>
      </c>
      <c r="I5822" s="191"/>
      <c r="J5822" s="191"/>
    </row>
    <row r="5823" spans="2:10">
      <c r="B5823" s="168">
        <v>5819</v>
      </c>
      <c r="C5823" s="181">
        <v>0.3966165709497616</v>
      </c>
      <c r="D5823" s="181">
        <v>2.0791662962565999E-3</v>
      </c>
      <c r="E5823" s="182">
        <v>0.99934681048016072</v>
      </c>
      <c r="F5823" s="183">
        <v>0.2907099745354037</v>
      </c>
      <c r="G5823" s="183">
        <v>3.1582439770570022E-4</v>
      </c>
      <c r="H5823" s="183">
        <v>0.22507433312760836</v>
      </c>
      <c r="I5823" s="191"/>
      <c r="J5823" s="191"/>
    </row>
    <row r="5824" spans="2:10">
      <c r="B5824" s="168">
        <v>5820</v>
      </c>
      <c r="C5824" s="181">
        <v>0.42365711317537214</v>
      </c>
      <c r="D5824" s="181">
        <v>1.8182242937785152E-3</v>
      </c>
      <c r="E5824" s="182">
        <v>0.98900819742026169</v>
      </c>
      <c r="F5824" s="183">
        <v>0.32314819548804091</v>
      </c>
      <c r="G5824" s="183">
        <v>3.5382900669602617E-4</v>
      </c>
      <c r="H5824" s="183">
        <v>0.21453693034900614</v>
      </c>
      <c r="I5824" s="191"/>
      <c r="J5824" s="191"/>
    </row>
    <row r="5825" spans="2:10">
      <c r="B5825" s="168">
        <v>5821</v>
      </c>
      <c r="C5825" s="181">
        <v>0.43522724884155162</v>
      </c>
      <c r="D5825" s="181">
        <v>1.727571372241163E-3</v>
      </c>
      <c r="E5825" s="182">
        <v>0.92908576870101423</v>
      </c>
      <c r="F5825" s="183">
        <v>0.35827850042713433</v>
      </c>
      <c r="G5825" s="183">
        <v>1.0121013517209707E-4</v>
      </c>
      <c r="H5825" s="183">
        <v>0.20639634038181956</v>
      </c>
      <c r="I5825" s="191"/>
      <c r="J5825" s="191"/>
    </row>
    <row r="5826" spans="2:10">
      <c r="B5826" s="168">
        <v>5822</v>
      </c>
      <c r="C5826" s="181">
        <v>0.42346246022307621</v>
      </c>
      <c r="D5826" s="181">
        <v>1.8734237695465009E-3</v>
      </c>
      <c r="E5826" s="182">
        <v>0.80393871489754121</v>
      </c>
      <c r="F5826" s="183">
        <v>0.38061651953639036</v>
      </c>
      <c r="G5826" s="183">
        <v>7.7601211405379657E-5</v>
      </c>
      <c r="H5826" s="183">
        <v>0.20485626929333764</v>
      </c>
      <c r="I5826" s="191"/>
      <c r="J5826" s="191"/>
    </row>
    <row r="5827" spans="2:10">
      <c r="B5827" s="168">
        <v>5823</v>
      </c>
      <c r="C5827" s="181">
        <v>0.38957421755094779</v>
      </c>
      <c r="D5827" s="181">
        <v>2.0491847357156259E-3</v>
      </c>
      <c r="E5827" s="182">
        <v>0.68467470454817503</v>
      </c>
      <c r="F5827" s="183">
        <v>0.3859037425611051</v>
      </c>
      <c r="G5827" s="183">
        <v>4.1290212441360869E-5</v>
      </c>
      <c r="H5827" s="183">
        <v>0.21581300185170174</v>
      </c>
      <c r="I5827" s="191"/>
      <c r="J5827" s="191"/>
    </row>
    <row r="5828" spans="2:10">
      <c r="B5828" s="168">
        <v>5824</v>
      </c>
      <c r="C5828" s="181">
        <v>0.34276372129263344</v>
      </c>
      <c r="D5828" s="181">
        <v>2.0831149437693505E-3</v>
      </c>
      <c r="E5828" s="182">
        <v>0.59751784088785276</v>
      </c>
      <c r="F5828" s="183">
        <v>0.38493667188475572</v>
      </c>
      <c r="G5828" s="183">
        <v>3.9935324420315369E-5</v>
      </c>
      <c r="H5828" s="183">
        <v>0.2442580090091514</v>
      </c>
      <c r="I5828" s="191"/>
      <c r="J5828" s="191"/>
    </row>
    <row r="5829" spans="2:10">
      <c r="B5829" s="168">
        <v>5825</v>
      </c>
      <c r="C5829" s="181">
        <v>0.29435837547214305</v>
      </c>
      <c r="D5829" s="181">
        <v>1.848155548153397E-3</v>
      </c>
      <c r="E5829" s="182">
        <v>0.51835237879219787</v>
      </c>
      <c r="F5829" s="183">
        <v>0.3855794320605021</v>
      </c>
      <c r="G5829" s="183">
        <v>5.0774428588679207E-5</v>
      </c>
      <c r="H5829" s="183">
        <v>0.29447323526685182</v>
      </c>
      <c r="I5829" s="191"/>
      <c r="J5829" s="191"/>
    </row>
    <row r="5830" spans="2:10">
      <c r="B5830" s="168">
        <v>5826</v>
      </c>
      <c r="C5830" s="181">
        <v>0.24887216827881684</v>
      </c>
      <c r="D5830" s="181">
        <v>2.0527733374940465E-3</v>
      </c>
      <c r="E5830" s="182">
        <v>0.44423502536354975</v>
      </c>
      <c r="F5830" s="183">
        <v>0.37993111323656131</v>
      </c>
      <c r="G5830" s="183">
        <v>6.6491129632806765E-5</v>
      </c>
      <c r="H5830" s="183">
        <v>0.36807249165772765</v>
      </c>
      <c r="I5830" s="191"/>
      <c r="J5830" s="191"/>
    </row>
    <row r="5831" spans="2:10">
      <c r="B5831" s="168">
        <v>5827</v>
      </c>
      <c r="C5831" s="181">
        <v>0.20661080469212681</v>
      </c>
      <c r="D5831" s="181">
        <v>2.2385167088867217E-3</v>
      </c>
      <c r="E5831" s="182">
        <v>0.51546573852007271</v>
      </c>
      <c r="F5831" s="183">
        <v>0.35731070576646357</v>
      </c>
      <c r="G5831" s="183">
        <v>9.9448780744737918E-5</v>
      </c>
      <c r="H5831" s="183">
        <v>0.4782990664575959</v>
      </c>
      <c r="I5831" s="191"/>
      <c r="J5831" s="191"/>
    </row>
    <row r="5832" spans="2:10">
      <c r="B5832" s="168">
        <v>5828</v>
      </c>
      <c r="C5832" s="181">
        <v>0.1753950629329723</v>
      </c>
      <c r="D5832" s="181">
        <v>2.5764753058997E-3</v>
      </c>
      <c r="E5832" s="182">
        <v>0.67149760623797128</v>
      </c>
      <c r="F5832" s="183">
        <v>0.32714434761479827</v>
      </c>
      <c r="G5832" s="183">
        <v>7.4518841157501109E-5</v>
      </c>
      <c r="H5832" s="183">
        <v>0.63414720415794523</v>
      </c>
      <c r="I5832" s="191"/>
      <c r="J5832" s="191"/>
    </row>
    <row r="5833" spans="2:10">
      <c r="B5833" s="168">
        <v>5829</v>
      </c>
      <c r="C5833" s="181">
        <v>0.15210075561774652</v>
      </c>
      <c r="D5833" s="181">
        <v>3.0278738036171753E-3</v>
      </c>
      <c r="E5833" s="182">
        <v>0.63983089804138271</v>
      </c>
      <c r="F5833" s="183">
        <v>0.30371228476937362</v>
      </c>
      <c r="G5833" s="183">
        <v>6.0800599944415755E-5</v>
      </c>
      <c r="H5833" s="183">
        <v>0.73100118116219637</v>
      </c>
      <c r="I5833" s="191"/>
      <c r="J5833" s="191"/>
    </row>
    <row r="5834" spans="2:10">
      <c r="B5834" s="168">
        <v>5830</v>
      </c>
      <c r="C5834" s="181">
        <v>0.12814474423653022</v>
      </c>
      <c r="D5834" s="181">
        <v>1.6043484210319615E-3</v>
      </c>
      <c r="E5834" s="182">
        <v>0.62025267024709319</v>
      </c>
      <c r="F5834" s="183">
        <v>0.27420154613402253</v>
      </c>
      <c r="G5834" s="183">
        <v>7.7973805611167057E-5</v>
      </c>
      <c r="H5834" s="183">
        <v>0.49926008669382965</v>
      </c>
      <c r="I5834" s="191"/>
      <c r="J5834" s="191"/>
    </row>
    <row r="5835" spans="2:10">
      <c r="B5835" s="168">
        <v>5831</v>
      </c>
      <c r="C5835" s="181">
        <v>0.11106887925989756</v>
      </c>
      <c r="D5835" s="181">
        <v>7.5700455088529954E-4</v>
      </c>
      <c r="E5835" s="182">
        <v>0.6063542956238106</v>
      </c>
      <c r="F5835" s="183">
        <v>0.24878469750883606</v>
      </c>
      <c r="G5835" s="183">
        <v>9.8093892723692534E-5</v>
      </c>
      <c r="H5835" s="183">
        <v>0.2154655596972038</v>
      </c>
      <c r="I5835" s="191"/>
      <c r="J5835" s="191"/>
    </row>
    <row r="5836" spans="2:10">
      <c r="B5836" s="168">
        <v>5832</v>
      </c>
      <c r="C5836" s="181">
        <v>0.1019697739845077</v>
      </c>
      <c r="D5836" s="181">
        <v>8.4455088140083037E-4</v>
      </c>
      <c r="E5836" s="182">
        <v>0.51066599322698869</v>
      </c>
      <c r="F5836" s="183">
        <v>0.22987315829162239</v>
      </c>
      <c r="G5836" s="183">
        <v>1.4930865991921155E-4</v>
      </c>
      <c r="H5836" s="183">
        <v>0.11434939626302543</v>
      </c>
      <c r="I5836" s="191"/>
      <c r="J5836" s="191"/>
    </row>
    <row r="5837" spans="2:10">
      <c r="B5837" s="168">
        <v>5833</v>
      </c>
      <c r="C5837" s="181">
        <v>9.7699793468982235E-2</v>
      </c>
      <c r="D5837" s="181">
        <v>1.0316389000698566E-3</v>
      </c>
      <c r="E5837" s="182">
        <v>0.47024145036102527</v>
      </c>
      <c r="F5837" s="183">
        <v>0.2158766107315237</v>
      </c>
      <c r="G5837" s="183">
        <v>1.2708849637406544E-4</v>
      </c>
      <c r="H5837" s="183">
        <v>9.555506023168632E-2</v>
      </c>
      <c r="I5837" s="191"/>
      <c r="J5837" s="191"/>
    </row>
    <row r="5838" spans="2:10">
      <c r="B5838" s="168">
        <v>5834</v>
      </c>
      <c r="C5838" s="181">
        <v>9.5301549872457786E-2</v>
      </c>
      <c r="D5838" s="181">
        <v>1.2549057720940644E-3</v>
      </c>
      <c r="E5838" s="182">
        <v>0.45198820038671689</v>
      </c>
      <c r="F5838" s="183">
        <v>0.20249741494502954</v>
      </c>
      <c r="G5838" s="183">
        <v>3.0322393910997732E-4</v>
      </c>
      <c r="H5838" s="183">
        <v>9.1989610429932922E-2</v>
      </c>
      <c r="I5838" s="191"/>
      <c r="J5838" s="191"/>
    </row>
    <row r="5839" spans="2:10">
      <c r="B5839" s="168">
        <v>5835</v>
      </c>
      <c r="C5839" s="181">
        <v>9.7012360940792408E-2</v>
      </c>
      <c r="D5839" s="181">
        <v>1.4975503631881372E-3</v>
      </c>
      <c r="E5839" s="182">
        <v>0.44385467155471775</v>
      </c>
      <c r="F5839" s="183">
        <v>0.1910190572324435</v>
      </c>
      <c r="G5839" s="183">
        <v>3.1009999581678324E-4</v>
      </c>
      <c r="H5839" s="183">
        <v>9.1530499890668998E-2</v>
      </c>
      <c r="I5839" s="191"/>
      <c r="J5839" s="191"/>
    </row>
    <row r="5840" spans="2:10">
      <c r="B5840" s="168">
        <v>5836</v>
      </c>
      <c r="C5840" s="181">
        <v>0.10828913105091736</v>
      </c>
      <c r="D5840" s="181">
        <v>1.9376878950480595E-3</v>
      </c>
      <c r="E5840" s="182">
        <v>0.45181903667112516</v>
      </c>
      <c r="F5840" s="183">
        <v>0.1753409354215297</v>
      </c>
      <c r="G5840" s="183">
        <v>4.0047102682051636E-4</v>
      </c>
      <c r="H5840" s="183">
        <v>9.190802018039998E-2</v>
      </c>
      <c r="I5840" s="191"/>
      <c r="J5840" s="191"/>
    </row>
    <row r="5841" spans="2:10">
      <c r="B5841" s="168">
        <v>5837</v>
      </c>
      <c r="C5841" s="181">
        <v>0.10847728120082226</v>
      </c>
      <c r="D5841" s="181">
        <v>2.1414894746888537E-3</v>
      </c>
      <c r="E5841" s="182">
        <v>0.46654874850866856</v>
      </c>
      <c r="F5841" s="183">
        <v>0.16037142188417788</v>
      </c>
      <c r="G5841" s="183">
        <v>5.6207529553071512E-4</v>
      </c>
      <c r="H5841" s="183">
        <v>9.7364599657814882E-2</v>
      </c>
      <c r="I5841" s="191"/>
      <c r="J5841" s="191"/>
    </row>
    <row r="5842" spans="2:10">
      <c r="B5842" s="168">
        <v>5838</v>
      </c>
      <c r="C5842" s="181">
        <v>0.12790113613494741</v>
      </c>
      <c r="D5842" s="181">
        <v>4.1321172853185737E-3</v>
      </c>
      <c r="E5842" s="182">
        <v>0.32757007001119848</v>
      </c>
      <c r="F5842" s="183">
        <v>0.14955554430123863</v>
      </c>
      <c r="G5842" s="183">
        <v>5.870391073184777E-4</v>
      </c>
      <c r="H5842" s="183">
        <v>0.13253670083783919</v>
      </c>
      <c r="I5842" s="191"/>
      <c r="J5842" s="191"/>
    </row>
    <row r="5843" spans="2:10">
      <c r="B5843" s="168">
        <v>5839</v>
      </c>
      <c r="C5843" s="181">
        <v>0.15666216764575691</v>
      </c>
      <c r="D5843" s="181">
        <v>6.1685749866077768E-3</v>
      </c>
      <c r="E5843" s="182">
        <v>0.1599145371714476</v>
      </c>
      <c r="F5843" s="183">
        <v>0.15115058518790839</v>
      </c>
      <c r="G5843" s="183">
        <v>4.9270502885318695E-4</v>
      </c>
      <c r="H5843" s="183">
        <v>0.20698467223520858</v>
      </c>
      <c r="I5843" s="191"/>
      <c r="J5843" s="191"/>
    </row>
    <row r="5844" spans="2:10">
      <c r="B5844" s="168">
        <v>5840</v>
      </c>
      <c r="C5844" s="181">
        <v>0.19008184868826103</v>
      </c>
      <c r="D5844" s="181">
        <v>5.3220802015259737E-3</v>
      </c>
      <c r="E5844" s="182">
        <v>0.19045010498339618</v>
      </c>
      <c r="F5844" s="183">
        <v>0.1714443139012613</v>
      </c>
      <c r="G5844" s="183">
        <v>4.4917925117710122E-4</v>
      </c>
      <c r="H5844" s="183">
        <v>0.28113362639374895</v>
      </c>
      <c r="I5844" s="191"/>
      <c r="J5844" s="191"/>
    </row>
    <row r="5845" spans="2:10">
      <c r="B5845" s="168">
        <v>5841</v>
      </c>
      <c r="C5845" s="181">
        <v>0.23545505213673415</v>
      </c>
      <c r="D5845" s="181">
        <v>4.6104305968264628E-3</v>
      </c>
      <c r="E5845" s="182">
        <v>0.22454895299200012</v>
      </c>
      <c r="F5845" s="183">
        <v>0.21127744861581663</v>
      </c>
      <c r="G5845" s="183">
        <v>4.5148256081287819E-4</v>
      </c>
      <c r="H5845" s="183">
        <v>0.31803641112629905</v>
      </c>
      <c r="I5845" s="191"/>
      <c r="J5845" s="191"/>
    </row>
    <row r="5846" spans="2:10">
      <c r="B5846" s="168">
        <v>5842</v>
      </c>
      <c r="C5846" s="181">
        <v>0.28789666640875167</v>
      </c>
      <c r="D5846" s="181">
        <v>3.7327138643798762E-3</v>
      </c>
      <c r="E5846" s="182">
        <v>0.25384718748471924</v>
      </c>
      <c r="F5846" s="183">
        <v>0.26531077733748493</v>
      </c>
      <c r="G5846" s="183">
        <v>2.7629553969169864E-4</v>
      </c>
      <c r="H5846" s="183">
        <v>0.3195365250439286</v>
      </c>
      <c r="I5846" s="191"/>
      <c r="J5846" s="191"/>
    </row>
    <row r="5847" spans="2:10">
      <c r="B5847" s="168">
        <v>5843</v>
      </c>
      <c r="C5847" s="181">
        <v>0.3329982898860217</v>
      </c>
      <c r="D5847" s="181">
        <v>3.0471048738879673E-3</v>
      </c>
      <c r="E5847" s="182">
        <v>0.27211362967828912</v>
      </c>
      <c r="F5847" s="183">
        <v>0.31363255927113187</v>
      </c>
      <c r="G5847" s="183">
        <v>1.92529587790562E-4</v>
      </c>
      <c r="H5847" s="183">
        <v>0.29595068032596189</v>
      </c>
      <c r="I5847" s="191"/>
      <c r="J5847" s="191"/>
    </row>
    <row r="5848" spans="2:10">
      <c r="B5848" s="168">
        <v>5844</v>
      </c>
      <c r="C5848" s="181">
        <v>0.36714645699099491</v>
      </c>
      <c r="D5848" s="181">
        <v>2.5259564019022621E-3</v>
      </c>
      <c r="E5848" s="182">
        <v>0.28169826431145589</v>
      </c>
      <c r="F5848" s="183">
        <v>0.3564772963860468</v>
      </c>
      <c r="G5848" s="183">
        <v>2.0231865374261565E-4</v>
      </c>
      <c r="H5848" s="183">
        <v>0.27845464362746197</v>
      </c>
      <c r="I5848" s="191"/>
      <c r="J5848" s="191"/>
    </row>
    <row r="5849" spans="2:10">
      <c r="B5849" s="168">
        <v>5845</v>
      </c>
      <c r="C5849" s="181">
        <v>0.3898802604586139</v>
      </c>
      <c r="D5849" s="181">
        <v>2.115017121419014E-3</v>
      </c>
      <c r="E5849" s="182">
        <v>0.28410258229790913</v>
      </c>
      <c r="F5849" s="183">
        <v>0.41257280825899345</v>
      </c>
      <c r="G5849" s="183">
        <v>1.9273282099371867E-5</v>
      </c>
      <c r="H5849" s="183">
        <v>0.27017662921835939</v>
      </c>
      <c r="I5849" s="191"/>
      <c r="J5849" s="191"/>
    </row>
    <row r="5850" spans="2:10">
      <c r="B5850" s="168">
        <v>5846</v>
      </c>
      <c r="C5850" s="181">
        <v>0.41378302617723067</v>
      </c>
      <c r="D5850" s="181">
        <v>1.8181528744997352E-3</v>
      </c>
      <c r="E5850" s="182">
        <v>0.28132191849057231</v>
      </c>
      <c r="F5850" s="183">
        <v>0.47634693232156761</v>
      </c>
      <c r="G5850" s="183">
        <v>1.1956886785726314E-5</v>
      </c>
      <c r="H5850" s="183">
        <v>0.27205417522004471</v>
      </c>
      <c r="I5850" s="191"/>
      <c r="J5850" s="191"/>
    </row>
    <row r="5851" spans="2:10">
      <c r="B5851" s="168">
        <v>5847</v>
      </c>
      <c r="C5851" s="181">
        <v>0.42757283867502383</v>
      </c>
      <c r="D5851" s="181">
        <v>1.7252992068178081E-3</v>
      </c>
      <c r="E5851" s="182">
        <v>0.27951886984797542</v>
      </c>
      <c r="F5851" s="183">
        <v>0.53652892198424396</v>
      </c>
      <c r="G5851" s="183">
        <v>2.7097760420909527E-6</v>
      </c>
      <c r="H5851" s="183">
        <v>0.28349859695642787</v>
      </c>
      <c r="I5851" s="191"/>
      <c r="J5851" s="191"/>
    </row>
    <row r="5852" spans="2:10">
      <c r="B5852" s="168">
        <v>5848</v>
      </c>
      <c r="C5852" s="181">
        <v>0.41829473993084648</v>
      </c>
      <c r="D5852" s="181">
        <v>1.6846548304048096E-3</v>
      </c>
      <c r="E5852" s="182">
        <v>0.27412532399518208</v>
      </c>
      <c r="F5852" s="183">
        <v>0.57129626945014211</v>
      </c>
      <c r="G5852" s="183">
        <v>1.2193992189409285E-6</v>
      </c>
      <c r="H5852" s="183">
        <v>0.3100726735378298</v>
      </c>
      <c r="I5852" s="191"/>
      <c r="J5852" s="191"/>
    </row>
    <row r="5853" spans="2:10">
      <c r="B5853" s="168">
        <v>5849</v>
      </c>
      <c r="C5853" s="181">
        <v>0.37873472725021889</v>
      </c>
      <c r="D5853" s="181">
        <v>1.7497648256993988E-3</v>
      </c>
      <c r="E5853" s="182">
        <v>0.26296644665899338</v>
      </c>
      <c r="F5853" s="183">
        <v>0.56921915843166271</v>
      </c>
      <c r="G5853" s="183">
        <v>7.6889895194330602E-6</v>
      </c>
      <c r="H5853" s="183">
        <v>0.36453676716850719</v>
      </c>
      <c r="I5853" s="191"/>
      <c r="J5853" s="191"/>
    </row>
    <row r="5854" spans="2:10">
      <c r="B5854" s="168">
        <v>5850</v>
      </c>
      <c r="C5854" s="181">
        <v>0.32769991482417804</v>
      </c>
      <c r="D5854" s="181">
        <v>1.9541487981323564E-3</v>
      </c>
      <c r="E5854" s="182">
        <v>0.25187785308701638</v>
      </c>
      <c r="F5854" s="183">
        <v>0.53363967293422354</v>
      </c>
      <c r="G5854" s="183">
        <v>8.8067721367955925E-6</v>
      </c>
      <c r="H5854" s="183">
        <v>0.45892151450202767</v>
      </c>
      <c r="I5854" s="191"/>
      <c r="J5854" s="191"/>
    </row>
    <row r="5855" spans="2:10">
      <c r="B5855" s="168">
        <v>5851</v>
      </c>
      <c r="C5855" s="181">
        <v>0.26944522955796685</v>
      </c>
      <c r="D5855" s="181">
        <v>2.0813409827317771E-3</v>
      </c>
      <c r="E5855" s="182">
        <v>0.3786243408533938</v>
      </c>
      <c r="F5855" s="183">
        <v>0.4796520931265873</v>
      </c>
      <c r="G5855" s="183">
        <v>6.5983046624914645E-5</v>
      </c>
      <c r="H5855" s="183">
        <v>0.61872770546431499</v>
      </c>
      <c r="I5855" s="191"/>
      <c r="J5855" s="191"/>
    </row>
    <row r="5856" spans="2:10">
      <c r="B5856" s="168">
        <v>5852</v>
      </c>
      <c r="C5856" s="181">
        <v>0.21551945106100559</v>
      </c>
      <c r="D5856" s="181">
        <v>2.3755929006884966E-3</v>
      </c>
      <c r="E5856" s="182">
        <v>0.55687406970430342</v>
      </c>
      <c r="F5856" s="183">
        <v>0.42512538632751562</v>
      </c>
      <c r="G5856" s="183">
        <v>1.6597378257807059E-5</v>
      </c>
      <c r="H5856" s="183">
        <v>0.80090250282721331</v>
      </c>
      <c r="I5856" s="191"/>
      <c r="J5856" s="191"/>
    </row>
    <row r="5857" spans="2:10">
      <c r="B5857" s="168">
        <v>5853</v>
      </c>
      <c r="C5857" s="181">
        <v>0.18070354817247419</v>
      </c>
      <c r="D5857" s="181">
        <v>2.6302901619972849E-3</v>
      </c>
      <c r="E5857" s="182">
        <v>0.53802647375625867</v>
      </c>
      <c r="F5857" s="183">
        <v>0.38053632965391954</v>
      </c>
      <c r="G5857" s="183">
        <v>2.9909153064578886E-5</v>
      </c>
      <c r="H5857" s="183">
        <v>0.84797063880049528</v>
      </c>
      <c r="I5857" s="191"/>
      <c r="J5857" s="191"/>
    </row>
    <row r="5858" spans="2:10">
      <c r="B5858" s="168">
        <v>5854</v>
      </c>
      <c r="C5858" s="181">
        <v>0.1511321685673338</v>
      </c>
      <c r="D5858" s="181">
        <v>1.4622566569626469E-3</v>
      </c>
      <c r="E5858" s="182">
        <v>0.51908208821747348</v>
      </c>
      <c r="F5858" s="183">
        <v>0.33182494072895585</v>
      </c>
      <c r="G5858" s="183">
        <v>1.9849109508316189E-5</v>
      </c>
      <c r="H5858" s="183">
        <v>0.55415815224634712</v>
      </c>
      <c r="I5858" s="191"/>
      <c r="J5858" s="191"/>
    </row>
    <row r="5859" spans="2:10">
      <c r="B5859" s="168">
        <v>5855</v>
      </c>
      <c r="C5859" s="181">
        <v>0.12521639611951119</v>
      </c>
      <c r="D5859" s="181">
        <v>4.7038386355195336E-4</v>
      </c>
      <c r="E5859" s="182">
        <v>0.50211813970458841</v>
      </c>
      <c r="F5859" s="183">
        <v>0.2873102820632582</v>
      </c>
      <c r="G5859" s="183">
        <v>2.5810616800916252E-5</v>
      </c>
      <c r="H5859" s="183">
        <v>0.23729549403954547</v>
      </c>
      <c r="I5859" s="191"/>
      <c r="J5859" s="191"/>
    </row>
    <row r="5860" spans="2:10">
      <c r="B5860" s="168">
        <v>5856</v>
      </c>
      <c r="C5860" s="181">
        <v>0.10965900490735991</v>
      </c>
      <c r="D5860" s="181">
        <v>5.3198892745188423E-4</v>
      </c>
      <c r="E5860" s="182">
        <v>0.49129169744703466</v>
      </c>
      <c r="F5860" s="183">
        <v>0.25791789762675615</v>
      </c>
      <c r="G5860" s="183">
        <v>3.4109305929819816E-5</v>
      </c>
      <c r="H5860" s="183">
        <v>0.12029463518088648</v>
      </c>
      <c r="I5860" s="191"/>
      <c r="J5860" s="191"/>
    </row>
    <row r="5861" spans="2:10">
      <c r="B5861" s="168">
        <v>5857</v>
      </c>
      <c r="C5861" s="181">
        <v>0.10255901841611109</v>
      </c>
      <c r="D5861" s="181">
        <v>6.3667560109700243E-4</v>
      </c>
      <c r="E5861" s="182">
        <v>0.48896870510343216</v>
      </c>
      <c r="F5861" s="183">
        <v>0.23776672487385772</v>
      </c>
      <c r="G5861" s="183">
        <v>5.3213227026561023E-5</v>
      </c>
      <c r="H5861" s="183">
        <v>9.6754039974282724E-2</v>
      </c>
      <c r="I5861" s="191"/>
      <c r="J5861" s="191"/>
    </row>
    <row r="5862" spans="2:10">
      <c r="B5862" s="168">
        <v>5858</v>
      </c>
      <c r="C5862" s="181">
        <v>9.922730799466048E-2</v>
      </c>
      <c r="D5862" s="181">
        <v>7.1345731547415973E-4</v>
      </c>
      <c r="E5862" s="182">
        <v>0.47931830880022852</v>
      </c>
      <c r="F5862" s="183">
        <v>0.2181557133757108</v>
      </c>
      <c r="G5862" s="183">
        <v>2.1149802008519874E-4</v>
      </c>
      <c r="H5862" s="183">
        <v>9.2027362458906012E-2</v>
      </c>
      <c r="I5862" s="191"/>
      <c r="J5862" s="191"/>
    </row>
    <row r="5863" spans="2:10">
      <c r="B5863" s="168">
        <v>5859</v>
      </c>
      <c r="C5863" s="181">
        <v>9.731239378018694E-2</v>
      </c>
      <c r="D5863" s="181">
        <v>7.8505267209299655E-4</v>
      </c>
      <c r="E5863" s="182">
        <v>0.47005778634190404</v>
      </c>
      <c r="F5863" s="183">
        <v>0.20302151064293197</v>
      </c>
      <c r="G5863" s="183">
        <v>2.3310848402087394E-4</v>
      </c>
      <c r="H5863" s="183">
        <v>9.1392987243077761E-2</v>
      </c>
      <c r="I5863" s="191"/>
      <c r="J5863" s="191"/>
    </row>
    <row r="5864" spans="2:10">
      <c r="B5864" s="168">
        <v>5860</v>
      </c>
      <c r="C5864" s="181">
        <v>0.10180933330131783</v>
      </c>
      <c r="D5864" s="181">
        <v>8.7061670063838742E-4</v>
      </c>
      <c r="E5864" s="182">
        <v>0.4749000424589549</v>
      </c>
      <c r="F5864" s="183">
        <v>0.18604914619322352</v>
      </c>
      <c r="G5864" s="183">
        <v>3.5657265493864313E-4</v>
      </c>
      <c r="H5864" s="183">
        <v>9.1754983333978635E-2</v>
      </c>
      <c r="I5864" s="191"/>
      <c r="J5864" s="191"/>
    </row>
    <row r="5865" spans="2:10">
      <c r="B5865" s="168">
        <v>5861</v>
      </c>
      <c r="C5865" s="181">
        <v>0.10559941887793127</v>
      </c>
      <c r="D5865" s="181">
        <v>1.0888988262036971E-3</v>
      </c>
      <c r="E5865" s="182">
        <v>0.48626111469315664</v>
      </c>
      <c r="F5865" s="183">
        <v>0.17177224432347199</v>
      </c>
      <c r="G5865" s="183">
        <v>5.5008453654446234E-4</v>
      </c>
      <c r="H5865" s="183">
        <v>9.7198067343092401E-2</v>
      </c>
      <c r="I5865" s="191"/>
      <c r="J5865" s="191"/>
    </row>
    <row r="5866" spans="2:10">
      <c r="B5866" s="168">
        <v>5862</v>
      </c>
      <c r="C5866" s="181">
        <v>0.11912417667173932</v>
      </c>
      <c r="D5866" s="181">
        <v>2.3667395539166297E-3</v>
      </c>
      <c r="E5866" s="182">
        <v>0.3446440088398946</v>
      </c>
      <c r="F5866" s="183">
        <v>0.16159223182750257</v>
      </c>
      <c r="G5866" s="183">
        <v>6.1017382027782937E-4</v>
      </c>
      <c r="H5866" s="183">
        <v>0.13327789312629926</v>
      </c>
      <c r="I5866" s="191"/>
      <c r="J5866" s="191"/>
    </row>
    <row r="5867" spans="2:10">
      <c r="B5867" s="168">
        <v>5863</v>
      </c>
      <c r="C5867" s="181">
        <v>0.13358442468897799</v>
      </c>
      <c r="D5867" s="181">
        <v>2.3829454631045135E-3</v>
      </c>
      <c r="E5867" s="182">
        <v>0.16729136250702872</v>
      </c>
      <c r="F5867" s="183">
        <v>0.17727097419640631</v>
      </c>
      <c r="G5867" s="183">
        <v>4.424386832724E-4</v>
      </c>
      <c r="H5867" s="183">
        <v>0.20765300663597752</v>
      </c>
      <c r="I5867" s="191"/>
      <c r="J5867" s="191"/>
    </row>
    <row r="5868" spans="2:10">
      <c r="B5868" s="168">
        <v>5864</v>
      </c>
      <c r="C5868" s="181">
        <v>0.1859309083202651</v>
      </c>
      <c r="D5868" s="181">
        <v>2.3522547529000316E-3</v>
      </c>
      <c r="E5868" s="182">
        <v>0.19097263134404899</v>
      </c>
      <c r="F5868" s="183">
        <v>0.22718555611287083</v>
      </c>
      <c r="G5868" s="183">
        <v>2.7013079919594167E-4</v>
      </c>
      <c r="H5868" s="183">
        <v>0.28034436201232088</v>
      </c>
      <c r="I5868" s="191"/>
      <c r="J5868" s="191"/>
    </row>
    <row r="5869" spans="2:10">
      <c r="B5869" s="168">
        <v>5865</v>
      </c>
      <c r="C5869" s="181">
        <v>0.24812230188784337</v>
      </c>
      <c r="D5869" s="181">
        <v>2.2691956540493111E-3</v>
      </c>
      <c r="E5869" s="182">
        <v>0.21715021885554006</v>
      </c>
      <c r="F5869" s="183">
        <v>0.29548547854656959</v>
      </c>
      <c r="G5869" s="183">
        <v>2.2064351422725563E-4</v>
      </c>
      <c r="H5869" s="183">
        <v>0.31810388846780496</v>
      </c>
      <c r="I5869" s="191"/>
      <c r="J5869" s="191"/>
    </row>
    <row r="5870" spans="2:10">
      <c r="B5870" s="168">
        <v>5866</v>
      </c>
      <c r="C5870" s="181">
        <v>0.30356275787600723</v>
      </c>
      <c r="D5870" s="181">
        <v>2.0404335277516175E-3</v>
      </c>
      <c r="E5870" s="182">
        <v>0.24120379838344644</v>
      </c>
      <c r="F5870" s="183">
        <v>0.36846147781127769</v>
      </c>
      <c r="G5870" s="183">
        <v>1.6959810803436756E-4</v>
      </c>
      <c r="H5870" s="183">
        <v>0.31888371484198902</v>
      </c>
      <c r="I5870" s="191"/>
      <c r="J5870" s="191"/>
    </row>
    <row r="5871" spans="2:10">
      <c r="B5871" s="168">
        <v>5867</v>
      </c>
      <c r="C5871" s="181">
        <v>0.34922715849392971</v>
      </c>
      <c r="D5871" s="181">
        <v>1.7904367135940012E-3</v>
      </c>
      <c r="E5871" s="182">
        <v>0.25941022047903356</v>
      </c>
      <c r="F5871" s="183">
        <v>0.43183479036327338</v>
      </c>
      <c r="G5871" s="183">
        <v>1.079507030767983E-4</v>
      </c>
      <c r="H5871" s="183">
        <v>0.29629609374993088</v>
      </c>
      <c r="I5871" s="191"/>
      <c r="J5871" s="191"/>
    </row>
    <row r="5872" spans="2:10">
      <c r="B5872" s="168">
        <v>5868</v>
      </c>
      <c r="C5872" s="181">
        <v>0.38279248463946952</v>
      </c>
      <c r="D5872" s="181">
        <v>1.6754440749365508E-3</v>
      </c>
      <c r="E5872" s="182">
        <v>0.26029130825469521</v>
      </c>
      <c r="F5872" s="183">
        <v>0.4863896980754408</v>
      </c>
      <c r="G5872" s="183">
        <v>1.1773976902885186E-4</v>
      </c>
      <c r="H5872" s="183">
        <v>0.27866474954571879</v>
      </c>
      <c r="I5872" s="191"/>
      <c r="J5872" s="191"/>
    </row>
    <row r="5873" spans="2:10">
      <c r="B5873" s="168">
        <v>5869</v>
      </c>
      <c r="C5873" s="181">
        <v>0.38892019756742091</v>
      </c>
      <c r="D5873" s="181">
        <v>1.6223048677621323E-3</v>
      </c>
      <c r="E5873" s="182">
        <v>0.25634864797187207</v>
      </c>
      <c r="F5873" s="183">
        <v>0.53044883270111831</v>
      </c>
      <c r="G5873" s="183">
        <v>1.6428017255176386E-5</v>
      </c>
      <c r="H5873" s="183">
        <v>0.27043842366226634</v>
      </c>
      <c r="I5873" s="191"/>
      <c r="J5873" s="191"/>
    </row>
    <row r="5874" spans="2:10">
      <c r="B5874" s="168">
        <v>5870</v>
      </c>
      <c r="C5874" s="181">
        <v>0.39731736720378191</v>
      </c>
      <c r="D5874" s="181">
        <v>1.5748158398514818E-3</v>
      </c>
      <c r="E5874" s="182">
        <v>0.24827662722124849</v>
      </c>
      <c r="F5874" s="183">
        <v>0.56831407460341421</v>
      </c>
      <c r="G5874" s="183">
        <v>1.5344106838340012E-5</v>
      </c>
      <c r="H5874" s="183">
        <v>0.27237886031034825</v>
      </c>
      <c r="I5874" s="191"/>
      <c r="J5874" s="191"/>
    </row>
    <row r="5875" spans="2:10">
      <c r="B5875" s="168">
        <v>5871</v>
      </c>
      <c r="C5875" s="181">
        <v>0.41951680462968477</v>
      </c>
      <c r="D5875" s="181">
        <v>1.4846564259972826E-3</v>
      </c>
      <c r="E5875" s="182">
        <v>0.24083097339556719</v>
      </c>
      <c r="F5875" s="183">
        <v>0.61837790071644649</v>
      </c>
      <c r="G5875" s="183">
        <v>4.2678972662932448E-6</v>
      </c>
      <c r="H5875" s="183">
        <v>0.28307723844613703</v>
      </c>
      <c r="I5875" s="191"/>
      <c r="J5875" s="191"/>
    </row>
    <row r="5876" spans="2:10">
      <c r="B5876" s="168">
        <v>5872</v>
      </c>
      <c r="C5876" s="181">
        <v>0.43497228977954439</v>
      </c>
      <c r="D5876" s="181">
        <v>1.401602472129329E-3</v>
      </c>
      <c r="E5876" s="182">
        <v>0.23683773486980086</v>
      </c>
      <c r="F5876" s="183">
        <v>0.66441175429227262</v>
      </c>
      <c r="G5876" s="183">
        <v>1.9205537698319622E-5</v>
      </c>
      <c r="H5876" s="183">
        <v>0.30876828801340422</v>
      </c>
      <c r="I5876" s="191"/>
      <c r="J5876" s="191"/>
    </row>
    <row r="5877" spans="2:10">
      <c r="B5877" s="168">
        <v>5873</v>
      </c>
      <c r="C5877" s="181">
        <v>0.41990436100817319</v>
      </c>
      <c r="D5877" s="181">
        <v>1.4367083340061275E-3</v>
      </c>
      <c r="E5877" s="182">
        <v>0.23137982712398661</v>
      </c>
      <c r="F5877" s="183">
        <v>0.68196896017200426</v>
      </c>
      <c r="G5877" s="183">
        <v>3.2517312505091386E-6</v>
      </c>
      <c r="H5877" s="183">
        <v>0.36415880585039956</v>
      </c>
      <c r="I5877" s="191"/>
      <c r="J5877" s="191"/>
    </row>
    <row r="5878" spans="2:10">
      <c r="B5878" s="168">
        <v>5874</v>
      </c>
      <c r="C5878" s="181">
        <v>0.38428223011187407</v>
      </c>
      <c r="D5878" s="181">
        <v>1.5200502006556724E-3</v>
      </c>
      <c r="E5878" s="182">
        <v>0.2254937170325805</v>
      </c>
      <c r="F5878" s="183">
        <v>0.66272797361304914</v>
      </c>
      <c r="G5878" s="183">
        <v>9.4842161473183345E-7</v>
      </c>
      <c r="H5878" s="183">
        <v>0.46138509900954755</v>
      </c>
      <c r="I5878" s="191"/>
      <c r="J5878" s="191"/>
    </row>
    <row r="5879" spans="2:10">
      <c r="B5879" s="168">
        <v>5875</v>
      </c>
      <c r="C5879" s="181">
        <v>0.31322305452867588</v>
      </c>
      <c r="D5879" s="181">
        <v>1.6776999389819392E-3</v>
      </c>
      <c r="E5879" s="182">
        <v>0.35742724374429108</v>
      </c>
      <c r="F5879" s="183">
        <v>0.59976850428941941</v>
      </c>
      <c r="G5879" s="183">
        <v>5.2671271818142922E-5</v>
      </c>
      <c r="H5879" s="183">
        <v>0.62156581126861044</v>
      </c>
      <c r="I5879" s="191"/>
      <c r="J5879" s="191"/>
    </row>
    <row r="5880" spans="2:10">
      <c r="B5880" s="168">
        <v>5876</v>
      </c>
      <c r="C5880" s="181">
        <v>0.25080047503669062</v>
      </c>
      <c r="D5880" s="181">
        <v>1.907703781678568E-3</v>
      </c>
      <c r="E5880" s="182">
        <v>0.53806024376991102</v>
      </c>
      <c r="F5880" s="183">
        <v>0.53136063924092425</v>
      </c>
      <c r="G5880" s="183">
        <v>1.7274822268329825E-6</v>
      </c>
      <c r="H5880" s="183">
        <v>0.80247318128497958</v>
      </c>
      <c r="I5880" s="191"/>
      <c r="J5880" s="191"/>
    </row>
    <row r="5881" spans="2:10">
      <c r="B5881" s="168">
        <v>5877</v>
      </c>
      <c r="C5881" s="181">
        <v>0.21748112688343268</v>
      </c>
      <c r="D5881" s="181">
        <v>1.917107400046026E-3</v>
      </c>
      <c r="E5881" s="182">
        <v>0.52447281227640885</v>
      </c>
      <c r="F5881" s="183">
        <v>0.48433361707772959</v>
      </c>
      <c r="G5881" s="183">
        <v>1.6563506057280957E-5</v>
      </c>
      <c r="H5881" s="183">
        <v>0.84861418740654126</v>
      </c>
      <c r="I5881" s="191"/>
      <c r="J5881" s="191"/>
    </row>
    <row r="5882" spans="2:10">
      <c r="B5882" s="168">
        <v>5878</v>
      </c>
      <c r="C5882" s="181">
        <v>0.187229087889868</v>
      </c>
      <c r="D5882" s="181">
        <v>6.8190650850861458E-4</v>
      </c>
      <c r="E5882" s="182">
        <v>0.51087579438087427</v>
      </c>
      <c r="F5882" s="183">
        <v>0.43859604546663006</v>
      </c>
      <c r="G5882" s="183">
        <v>6.8083123057535109E-6</v>
      </c>
      <c r="H5882" s="183">
        <v>0.55252775854649072</v>
      </c>
      <c r="I5882" s="191"/>
      <c r="J5882" s="191"/>
    </row>
    <row r="5883" spans="2:10">
      <c r="B5883" s="168">
        <v>5879</v>
      </c>
      <c r="C5883" s="181">
        <v>0.16502593307944421</v>
      </c>
      <c r="D5883" s="181">
        <v>3.1106075021834144E-4</v>
      </c>
      <c r="E5883" s="182">
        <v>0.50316809828643105</v>
      </c>
      <c r="F5883" s="183">
        <v>0.39789016489018814</v>
      </c>
      <c r="G5883" s="183">
        <v>0</v>
      </c>
      <c r="H5883" s="183">
        <v>0.23704648941853848</v>
      </c>
      <c r="I5883" s="191"/>
      <c r="J5883" s="191"/>
    </row>
    <row r="5884" spans="2:10">
      <c r="B5884" s="168">
        <v>5880</v>
      </c>
      <c r="C5884" s="181">
        <v>0.16025006110295523</v>
      </c>
      <c r="D5884" s="181">
        <v>3.3769886536863091E-4</v>
      </c>
      <c r="E5884" s="182">
        <v>0.57017424767327429</v>
      </c>
      <c r="F5884" s="183">
        <v>0.37062246758472295</v>
      </c>
      <c r="G5884" s="183">
        <v>9.077749741004692E-6</v>
      </c>
      <c r="H5884" s="183">
        <v>0.12049212768759385</v>
      </c>
      <c r="I5884" s="191"/>
      <c r="J5884" s="191"/>
    </row>
    <row r="5885" spans="2:10">
      <c r="B5885" s="168">
        <v>5881</v>
      </c>
      <c r="C5885" s="181">
        <v>0.1559093052861289</v>
      </c>
      <c r="D5885" s="181">
        <v>3.7448960971377988E-4</v>
      </c>
      <c r="E5885" s="182">
        <v>0.58530378274681405</v>
      </c>
      <c r="F5885" s="183">
        <v>0.35054417592019255</v>
      </c>
      <c r="G5885" s="183">
        <v>1.3481135809402485E-5</v>
      </c>
      <c r="H5885" s="183">
        <v>9.6777238066852664E-2</v>
      </c>
      <c r="I5885" s="191"/>
      <c r="J5885" s="191"/>
    </row>
    <row r="5886" spans="2:10">
      <c r="B5886" s="168">
        <v>5882</v>
      </c>
      <c r="C5886" s="181">
        <v>0.15122324673404136</v>
      </c>
      <c r="D5886" s="181">
        <v>4.1380437620633977E-4</v>
      </c>
      <c r="E5886" s="182">
        <v>0.58232031504952508</v>
      </c>
      <c r="F5886" s="183">
        <v>0.32995271727347025</v>
      </c>
      <c r="G5886" s="183">
        <v>1.0134562397420159E-4</v>
      </c>
      <c r="H5886" s="183">
        <v>9.2261107498108619E-2</v>
      </c>
      <c r="I5886" s="191"/>
      <c r="J5886" s="191"/>
    </row>
    <row r="5887" spans="2:10">
      <c r="B5887" s="168">
        <v>5883</v>
      </c>
      <c r="C5887" s="181">
        <v>0.15241204906286721</v>
      </c>
      <c r="D5887" s="181">
        <v>4.7267616062775112E-4</v>
      </c>
      <c r="E5887" s="182">
        <v>0.58978288290209313</v>
      </c>
      <c r="F5887" s="183">
        <v>0.31576855434776269</v>
      </c>
      <c r="G5887" s="183">
        <v>9.1319452618465044E-5</v>
      </c>
      <c r="H5887" s="183">
        <v>9.1677538751178692E-2</v>
      </c>
      <c r="I5887" s="191"/>
      <c r="J5887" s="191"/>
    </row>
    <row r="5888" spans="2:10">
      <c r="B5888" s="168">
        <v>5884</v>
      </c>
      <c r="C5888" s="181">
        <v>0.17081637841062577</v>
      </c>
      <c r="D5888" s="181">
        <v>5.3506641209720538E-4</v>
      </c>
      <c r="E5888" s="182">
        <v>0.62159882975111314</v>
      </c>
      <c r="F5888" s="183">
        <v>0.30167009737554717</v>
      </c>
      <c r="G5888" s="183">
        <v>1.4551497346028411E-4</v>
      </c>
      <c r="H5888" s="183">
        <v>9.1821402207382316E-2</v>
      </c>
      <c r="I5888" s="191"/>
      <c r="J5888" s="191"/>
    </row>
    <row r="5889" spans="2:10">
      <c r="B5889" s="168">
        <v>5885</v>
      </c>
      <c r="C5889" s="181">
        <v>0.20218906901508604</v>
      </c>
      <c r="D5889" s="181">
        <v>4.2792741543288431E-4</v>
      </c>
      <c r="E5889" s="182">
        <v>0.70838229698730948</v>
      </c>
      <c r="F5889" s="183">
        <v>0.29034074253142156</v>
      </c>
      <c r="G5889" s="183">
        <v>2.2311618486566353E-4</v>
      </c>
      <c r="H5889" s="183">
        <v>0.10055411687199041</v>
      </c>
      <c r="I5889" s="191"/>
      <c r="J5889" s="191"/>
    </row>
    <row r="5890" spans="2:10">
      <c r="B5890" s="168">
        <v>5886</v>
      </c>
      <c r="C5890" s="181">
        <v>0.26700843417836828</v>
      </c>
      <c r="D5890" s="181">
        <v>1.7123978755528926E-3</v>
      </c>
      <c r="E5890" s="182">
        <v>0.69550374511421065</v>
      </c>
      <c r="F5890" s="183">
        <v>0.28463698719371783</v>
      </c>
      <c r="G5890" s="183">
        <v>1.7088525165436072E-4</v>
      </c>
      <c r="H5890" s="183">
        <v>0.18219852468951825</v>
      </c>
      <c r="I5890" s="191"/>
      <c r="J5890" s="191"/>
    </row>
    <row r="5891" spans="2:10">
      <c r="B5891" s="168">
        <v>5887</v>
      </c>
      <c r="C5891" s="181">
        <v>0.35485506569579589</v>
      </c>
      <c r="D5891" s="181">
        <v>3.000910326766098E-3</v>
      </c>
      <c r="E5891" s="182">
        <v>0.65310730223435909</v>
      </c>
      <c r="F5891" s="183">
        <v>0.313680066432802</v>
      </c>
      <c r="G5891" s="183">
        <v>8.3799824101662605E-5</v>
      </c>
      <c r="H5891" s="183">
        <v>0.27335309199260954</v>
      </c>
      <c r="I5891" s="191"/>
      <c r="J5891" s="191"/>
    </row>
    <row r="5892" spans="2:10">
      <c r="B5892" s="168">
        <v>5888</v>
      </c>
      <c r="C5892" s="181">
        <v>0.45970290691151133</v>
      </c>
      <c r="D5892" s="181">
        <v>2.5854307954129825E-3</v>
      </c>
      <c r="E5892" s="182">
        <v>0.80215571170419497</v>
      </c>
      <c r="F5892" s="183">
        <v>0.37962686744429802</v>
      </c>
      <c r="G5892" s="183">
        <v>1.2163507208935765E-4</v>
      </c>
      <c r="H5892" s="183">
        <v>0.28014766335669011</v>
      </c>
      <c r="I5892" s="191"/>
      <c r="J5892" s="191"/>
    </row>
    <row r="5893" spans="2:10">
      <c r="B5893" s="168">
        <v>5889</v>
      </c>
      <c r="C5893" s="181">
        <v>0.57646558721930719</v>
      </c>
      <c r="D5893" s="181">
        <v>1.8247456642392944E-3</v>
      </c>
      <c r="E5893" s="182">
        <v>0.91696442761772068</v>
      </c>
      <c r="F5893" s="183">
        <v>0.47642584661261506</v>
      </c>
      <c r="G5893" s="183">
        <v>1.3731790093295899E-4</v>
      </c>
      <c r="H5893" s="183">
        <v>0.26773994744176655</v>
      </c>
      <c r="I5893" s="191"/>
      <c r="J5893" s="191"/>
    </row>
    <row r="5894" spans="2:10">
      <c r="B5894" s="168">
        <v>5890</v>
      </c>
      <c r="C5894" s="181">
        <v>0.6888977229248735</v>
      </c>
      <c r="D5894" s="181">
        <v>1.6385133434182277E-3</v>
      </c>
      <c r="E5894" s="182">
        <v>0.97849635983985039</v>
      </c>
      <c r="F5894" s="183">
        <v>0.5880783984005068</v>
      </c>
      <c r="G5894" s="183">
        <v>6.2223232366513486E-5</v>
      </c>
      <c r="H5894" s="183">
        <v>0.25304982147612387</v>
      </c>
      <c r="I5894" s="191"/>
      <c r="J5894" s="191"/>
    </row>
    <row r="5895" spans="2:10">
      <c r="B5895" s="168">
        <v>5891</v>
      </c>
      <c r="C5895" s="181">
        <v>0.77922443019556042</v>
      </c>
      <c r="D5895" s="181">
        <v>1.4427877775184251E-3</v>
      </c>
      <c r="E5895" s="182">
        <v>0.99934681048016072</v>
      </c>
      <c r="F5895" s="183">
        <v>0.68295723324634117</v>
      </c>
      <c r="G5895" s="183">
        <v>4.6777508926595083E-5</v>
      </c>
      <c r="H5895" s="183">
        <v>0.23507650386927431</v>
      </c>
      <c r="I5895" s="191"/>
      <c r="J5895" s="191"/>
    </row>
    <row r="5896" spans="2:10">
      <c r="B5896" s="168">
        <v>5892</v>
      </c>
      <c r="C5896" s="181">
        <v>0.85160142757803481</v>
      </c>
      <c r="D5896" s="181">
        <v>1.3580746703316328E-3</v>
      </c>
      <c r="E5896" s="182">
        <v>0.98900819742026169</v>
      </c>
      <c r="F5896" s="183">
        <v>0.75958087237559824</v>
      </c>
      <c r="G5896" s="183">
        <v>5.619398067286113E-5</v>
      </c>
      <c r="H5896" s="183">
        <v>0.22395121026565878</v>
      </c>
      <c r="I5896" s="191"/>
      <c r="J5896" s="191"/>
    </row>
    <row r="5897" spans="2:10">
      <c r="B5897" s="168">
        <v>5893</v>
      </c>
      <c r="C5897" s="181">
        <v>0.88144117324564941</v>
      </c>
      <c r="D5897" s="181">
        <v>1.3198065199770237E-3</v>
      </c>
      <c r="E5897" s="182">
        <v>0.92908576870101423</v>
      </c>
      <c r="F5897" s="183">
        <v>0.81952505042637269</v>
      </c>
      <c r="G5897" s="183">
        <v>6.9099289073319196E-6</v>
      </c>
      <c r="H5897" s="183">
        <v>0.21587324632784344</v>
      </c>
      <c r="I5897" s="191"/>
      <c r="J5897" s="191"/>
    </row>
    <row r="5898" spans="2:10">
      <c r="B5898" s="168">
        <v>5894</v>
      </c>
      <c r="C5898" s="181">
        <v>0.87428332848665069</v>
      </c>
      <c r="D5898" s="181">
        <v>1.3870603248943376E-3</v>
      </c>
      <c r="E5898" s="182">
        <v>0.80393871489754121</v>
      </c>
      <c r="F5898" s="183">
        <v>0.85465745836754303</v>
      </c>
      <c r="G5898" s="183">
        <v>2.6081594405125381E-6</v>
      </c>
      <c r="H5898" s="183">
        <v>0.21558693070623908</v>
      </c>
      <c r="I5898" s="191"/>
      <c r="J5898" s="191"/>
    </row>
    <row r="5899" spans="2:10">
      <c r="B5899" s="168">
        <v>5895</v>
      </c>
      <c r="C5899" s="181">
        <v>0.83347659718216727</v>
      </c>
      <c r="D5899" s="181">
        <v>1.6329240413775494E-3</v>
      </c>
      <c r="E5899" s="182">
        <v>0.68467470454817503</v>
      </c>
      <c r="F5899" s="183">
        <v>0.86997838010438999</v>
      </c>
      <c r="G5899" s="183">
        <v>3.3872200526136861E-7</v>
      </c>
      <c r="H5899" s="183">
        <v>0.22889769632356105</v>
      </c>
      <c r="I5899" s="191"/>
      <c r="J5899" s="191"/>
    </row>
    <row r="5900" spans="2:10">
      <c r="B5900" s="168">
        <v>5896</v>
      </c>
      <c r="C5900" s="181">
        <v>0.73612896893784285</v>
      </c>
      <c r="D5900" s="181">
        <v>1.711743150655307E-3</v>
      </c>
      <c r="E5900" s="182">
        <v>0.59751784088785276</v>
      </c>
      <c r="F5900" s="183">
        <v>0.85836749878551943</v>
      </c>
      <c r="G5900" s="183">
        <v>8.8067721367955857E-7</v>
      </c>
      <c r="H5900" s="183">
        <v>0.2639748881971018</v>
      </c>
      <c r="I5900" s="191"/>
      <c r="J5900" s="191"/>
    </row>
    <row r="5901" spans="2:10">
      <c r="B5901" s="168">
        <v>5897</v>
      </c>
      <c r="C5901" s="181">
        <v>0.62946307684413816</v>
      </c>
      <c r="D5901" s="181">
        <v>1.2944338728127142E-3</v>
      </c>
      <c r="E5901" s="182">
        <v>0.51835237879219787</v>
      </c>
      <c r="F5901" s="183">
        <v>0.83711928293283466</v>
      </c>
      <c r="G5901" s="183">
        <v>1.5242490236761519E-6</v>
      </c>
      <c r="H5901" s="183">
        <v>0.32943646540807153</v>
      </c>
      <c r="I5901" s="191"/>
      <c r="J5901" s="191"/>
    </row>
    <row r="5902" spans="2:10">
      <c r="B5902" s="168">
        <v>5898</v>
      </c>
      <c r="C5902" s="181">
        <v>0.5170129630301723</v>
      </c>
      <c r="D5902" s="181">
        <v>1.3472538318672241E-3</v>
      </c>
      <c r="E5902" s="182">
        <v>0.44423502536354975</v>
      </c>
      <c r="F5902" s="183">
        <v>0.79689547248820203</v>
      </c>
      <c r="G5902" s="183">
        <v>5.351807683129625E-6</v>
      </c>
      <c r="H5902" s="183">
        <v>0.43834171919388104</v>
      </c>
      <c r="I5902" s="191"/>
      <c r="J5902" s="191"/>
    </row>
    <row r="5903" spans="2:10">
      <c r="B5903" s="168">
        <v>5899</v>
      </c>
      <c r="C5903" s="181">
        <v>0.41273427031026982</v>
      </c>
      <c r="D5903" s="181">
        <v>1.3946800621994989E-3</v>
      </c>
      <c r="E5903" s="182">
        <v>0.53444743719845367</v>
      </c>
      <c r="F5903" s="183">
        <v>0.73125705432223531</v>
      </c>
      <c r="G5903" s="183">
        <v>4.2441867259249552E-5</v>
      </c>
      <c r="H5903" s="183">
        <v>0.59033518068359214</v>
      </c>
      <c r="I5903" s="191"/>
      <c r="J5903" s="191"/>
    </row>
    <row r="5904" spans="2:10">
      <c r="B5904" s="168">
        <v>5900</v>
      </c>
      <c r="C5904" s="181">
        <v>0.34431255274684447</v>
      </c>
      <c r="D5904" s="181">
        <v>1.5257055931804308E-3</v>
      </c>
      <c r="E5904" s="182">
        <v>0.67149760623797128</v>
      </c>
      <c r="F5904" s="183">
        <v>0.6693872503534013</v>
      </c>
      <c r="G5904" s="183">
        <v>0</v>
      </c>
      <c r="H5904" s="183">
        <v>0.76403411830797907</v>
      </c>
      <c r="I5904" s="191"/>
      <c r="J5904" s="191"/>
    </row>
    <row r="5905" spans="2:10">
      <c r="B5905" s="168">
        <v>5901</v>
      </c>
      <c r="C5905" s="181">
        <v>0.30282167996871956</v>
      </c>
      <c r="D5905" s="181">
        <v>1.6084503585618928E-3</v>
      </c>
      <c r="E5905" s="182">
        <v>0.63983089804138271</v>
      </c>
      <c r="F5905" s="183">
        <v>0.61871769069135274</v>
      </c>
      <c r="G5905" s="183">
        <v>6.0969960947046355E-6</v>
      </c>
      <c r="H5905" s="183">
        <v>0.80660447049295325</v>
      </c>
      <c r="I5905" s="191"/>
      <c r="J5905" s="191"/>
    </row>
    <row r="5906" spans="2:10">
      <c r="B5906" s="168">
        <v>5902</v>
      </c>
      <c r="C5906" s="181">
        <v>0.26056587486552185</v>
      </c>
      <c r="D5906" s="181">
        <v>5.2548674884487828E-4</v>
      </c>
      <c r="E5906" s="182">
        <v>0.62025267024709319</v>
      </c>
      <c r="F5906" s="183">
        <v>0.56496047579973974</v>
      </c>
      <c r="G5906" s="183">
        <v>1.591993424728435E-6</v>
      </c>
      <c r="H5906" s="183">
        <v>0.50709107474116699</v>
      </c>
      <c r="I5906" s="191"/>
      <c r="J5906" s="191"/>
    </row>
    <row r="5907" spans="2:10">
      <c r="B5907" s="168">
        <v>5903</v>
      </c>
      <c r="C5907" s="181">
        <v>0.23085417071887426</v>
      </c>
      <c r="D5907" s="181">
        <v>1.7747898150812156E-4</v>
      </c>
      <c r="E5907" s="182">
        <v>0.6063542956238106</v>
      </c>
      <c r="F5907" s="183">
        <v>0.52012757431156231</v>
      </c>
      <c r="G5907" s="183">
        <v>9.7890659520535589E-6</v>
      </c>
      <c r="H5907" s="183">
        <v>0.21398282229758292</v>
      </c>
      <c r="I5907" s="191"/>
      <c r="J5907" s="191"/>
    </row>
    <row r="5908" spans="2:10">
      <c r="B5908" s="168">
        <v>5904</v>
      </c>
      <c r="C5908" s="181">
        <v>0.2108491332360386</v>
      </c>
      <c r="D5908" s="181">
        <v>2.0024708983634585E-4</v>
      </c>
      <c r="E5908" s="182">
        <v>0.59252649571342098</v>
      </c>
      <c r="F5908" s="183">
        <v>0.48290116238441005</v>
      </c>
      <c r="G5908" s="183">
        <v>6.1647404957569041E-6</v>
      </c>
      <c r="H5908" s="183">
        <v>0.11445753642078482</v>
      </c>
      <c r="I5908" s="191"/>
      <c r="J5908" s="191"/>
    </row>
    <row r="5909" spans="2:10">
      <c r="B5909" s="168">
        <v>5905</v>
      </c>
      <c r="C5909" s="181">
        <v>0.19739835153578478</v>
      </c>
      <c r="D5909" s="181">
        <v>2.2962156601390583E-4</v>
      </c>
      <c r="E5909" s="182">
        <v>0.58530378274681405</v>
      </c>
      <c r="F5909" s="183">
        <v>0.45204350263201171</v>
      </c>
      <c r="G5909" s="183">
        <v>1.0026171355736524E-5</v>
      </c>
      <c r="H5909" s="183">
        <v>9.5456622698195673E-2</v>
      </c>
      <c r="I5909" s="191"/>
      <c r="J5909" s="191"/>
    </row>
    <row r="5910" spans="2:10">
      <c r="B5910" s="168">
        <v>5906</v>
      </c>
      <c r="C5910" s="181">
        <v>0.18516806989031376</v>
      </c>
      <c r="D5910" s="181">
        <v>2.5991728984282511E-4</v>
      </c>
      <c r="E5910" s="182">
        <v>0.58232031504952508</v>
      </c>
      <c r="F5910" s="183">
        <v>0.42390592092650248</v>
      </c>
      <c r="G5910" s="183">
        <v>7.0555793695943134E-5</v>
      </c>
      <c r="H5910" s="183">
        <v>9.2091664396105555E-2</v>
      </c>
      <c r="I5910" s="191"/>
      <c r="J5910" s="191"/>
    </row>
    <row r="5911" spans="2:10">
      <c r="B5911" s="168">
        <v>5907</v>
      </c>
      <c r="C5911" s="181">
        <v>0.17971276307854919</v>
      </c>
      <c r="D5911" s="181">
        <v>2.8694147498575893E-4</v>
      </c>
      <c r="E5911" s="182">
        <v>0.58978288290209313</v>
      </c>
      <c r="F5911" s="183">
        <v>0.40114754272998632</v>
      </c>
      <c r="G5911" s="183">
        <v>9.2877573842667339E-5</v>
      </c>
      <c r="H5911" s="183">
        <v>9.1682037240612399E-2</v>
      </c>
      <c r="I5911" s="191"/>
      <c r="J5911" s="191"/>
    </row>
    <row r="5912" spans="2:10">
      <c r="B5912" s="168">
        <v>5908</v>
      </c>
      <c r="C5912" s="181">
        <v>0.19035942024620506</v>
      </c>
      <c r="D5912" s="181">
        <v>3.3627195962796094E-4</v>
      </c>
      <c r="E5912" s="182">
        <v>0.62159882975111314</v>
      </c>
      <c r="F5912" s="183">
        <v>0.37597522842825892</v>
      </c>
      <c r="G5912" s="183">
        <v>1.2627556356143826E-4</v>
      </c>
      <c r="H5912" s="183">
        <v>9.1837808462964063E-2</v>
      </c>
      <c r="I5912" s="191"/>
      <c r="J5912" s="191"/>
    </row>
    <row r="5913" spans="2:10">
      <c r="B5913" s="168">
        <v>5909</v>
      </c>
      <c r="C5913" s="181">
        <v>0.21038937204930905</v>
      </c>
      <c r="D5913" s="181">
        <v>2.8092123356000408E-4</v>
      </c>
      <c r="E5913" s="182">
        <v>0.70838229698730948</v>
      </c>
      <c r="F5913" s="183">
        <v>0.34779965478359104</v>
      </c>
      <c r="G5913" s="183">
        <v>1.8443413186481529E-4</v>
      </c>
      <c r="H5913" s="183">
        <v>0.10082817190474593</v>
      </c>
      <c r="I5913" s="191"/>
      <c r="J5913" s="191"/>
    </row>
    <row r="5914" spans="2:10">
      <c r="B5914" s="168">
        <v>5910</v>
      </c>
      <c r="C5914" s="181">
        <v>0.27048096521165393</v>
      </c>
      <c r="D5914" s="181">
        <v>1.6013895783782328E-3</v>
      </c>
      <c r="E5914" s="182">
        <v>0.69658274319708691</v>
      </c>
      <c r="F5914" s="183">
        <v>0.32735302747661926</v>
      </c>
      <c r="G5914" s="183">
        <v>1.7881134657747662E-4</v>
      </c>
      <c r="H5914" s="183">
        <v>0.18232589368446481</v>
      </c>
      <c r="I5914" s="191"/>
      <c r="J5914" s="191"/>
    </row>
    <row r="5915" spans="2:10">
      <c r="B5915" s="168">
        <v>5911</v>
      </c>
      <c r="C5915" s="181">
        <v>0.35900898492231209</v>
      </c>
      <c r="D5915" s="181">
        <v>2.4465625261757477E-3</v>
      </c>
      <c r="E5915" s="182">
        <v>0.65310730223435909</v>
      </c>
      <c r="F5915" s="183">
        <v>0.34974806897005689</v>
      </c>
      <c r="G5915" s="183">
        <v>1.1442029337729042E-4</v>
      </c>
      <c r="H5915" s="183">
        <v>0.27405706148614756</v>
      </c>
      <c r="I5915" s="191"/>
      <c r="J5915" s="191"/>
    </row>
    <row r="5916" spans="2:10">
      <c r="B5916" s="168">
        <v>5912</v>
      </c>
      <c r="C5916" s="181">
        <v>0.47223280294751302</v>
      </c>
      <c r="D5916" s="181">
        <v>2.1117438308666065E-3</v>
      </c>
      <c r="E5916" s="182">
        <v>0.80215571170419497</v>
      </c>
      <c r="F5916" s="183">
        <v>0.42088614784594242</v>
      </c>
      <c r="G5916" s="183">
        <v>9.829712592684939E-5</v>
      </c>
      <c r="H5916" s="183">
        <v>0.28235818578214505</v>
      </c>
      <c r="I5916" s="191"/>
      <c r="J5916" s="191"/>
    </row>
    <row r="5917" spans="2:10">
      <c r="B5917" s="168">
        <v>5913</v>
      </c>
      <c r="C5917" s="181">
        <v>0.58953112919326878</v>
      </c>
      <c r="D5917" s="181">
        <v>1.8238726093494889E-3</v>
      </c>
      <c r="E5917" s="182">
        <v>0.91696442761772068</v>
      </c>
      <c r="F5917" s="183">
        <v>0.51965743268333586</v>
      </c>
      <c r="G5917" s="183">
        <v>1.1499612078623485E-4</v>
      </c>
      <c r="H5917" s="183">
        <v>0.26914850386856881</v>
      </c>
      <c r="I5917" s="191"/>
      <c r="J5917" s="191"/>
    </row>
    <row r="5918" spans="2:10">
      <c r="B5918" s="168">
        <v>5914</v>
      </c>
      <c r="C5918" s="181">
        <v>0.69232917780561831</v>
      </c>
      <c r="D5918" s="181">
        <v>1.7090009668429087E-3</v>
      </c>
      <c r="E5918" s="182">
        <v>0.97849635983985039</v>
      </c>
      <c r="F5918" s="183">
        <v>0.6247820936475118</v>
      </c>
      <c r="G5918" s="183">
        <v>5.944571192337029E-5</v>
      </c>
      <c r="H5918" s="183">
        <v>0.2526762704417756</v>
      </c>
      <c r="I5918" s="191"/>
      <c r="J5918" s="191"/>
    </row>
    <row r="5919" spans="2:10">
      <c r="B5919" s="168">
        <v>5915</v>
      </c>
      <c r="C5919" s="181">
        <v>0.76453751333480147</v>
      </c>
      <c r="D5919" s="181">
        <v>1.5146031370504192E-3</v>
      </c>
      <c r="E5919" s="182">
        <v>0.99934681048016072</v>
      </c>
      <c r="F5919" s="183">
        <v>0.71242556708571703</v>
      </c>
      <c r="G5919" s="183">
        <v>4.7590441739222373E-5</v>
      </c>
      <c r="H5919" s="183">
        <v>0.23378367328829619</v>
      </c>
      <c r="I5919" s="191"/>
      <c r="J5919" s="191"/>
    </row>
    <row r="5920" spans="2:10">
      <c r="B5920" s="168">
        <v>5916</v>
      </c>
      <c r="C5920" s="181">
        <v>0.81499436986426566</v>
      </c>
      <c r="D5920" s="181">
        <v>1.4018767866645508E-3</v>
      </c>
      <c r="E5920" s="182">
        <v>0.98900819742026169</v>
      </c>
      <c r="F5920" s="183">
        <v>0.78141113714735178</v>
      </c>
      <c r="G5920" s="183">
        <v>5.3890671037083736E-5</v>
      </c>
      <c r="H5920" s="183">
        <v>0.22303210713037919</v>
      </c>
      <c r="I5920" s="191"/>
      <c r="J5920" s="191"/>
    </row>
    <row r="5921" spans="2:10">
      <c r="B5921" s="168">
        <v>5917</v>
      </c>
      <c r="C5921" s="181">
        <v>0.83011404603084415</v>
      </c>
      <c r="D5921" s="181">
        <v>1.3461178441848845E-3</v>
      </c>
      <c r="E5921" s="182">
        <v>0.92908576870101423</v>
      </c>
      <c r="F5921" s="183">
        <v>0.83365184621345989</v>
      </c>
      <c r="G5921" s="183">
        <v>0</v>
      </c>
      <c r="H5921" s="183">
        <v>0.21555508845750235</v>
      </c>
      <c r="I5921" s="191"/>
      <c r="J5921" s="191"/>
    </row>
    <row r="5922" spans="2:10">
      <c r="B5922" s="168">
        <v>5918</v>
      </c>
      <c r="C5922" s="181">
        <v>0.8145079585117212</v>
      </c>
      <c r="D5922" s="181">
        <v>1.3307317049868436E-3</v>
      </c>
      <c r="E5922" s="182">
        <v>0.80393871489754121</v>
      </c>
      <c r="F5922" s="183">
        <v>0.8634841373139035</v>
      </c>
      <c r="G5922" s="183">
        <v>8.0954559257467171E-6</v>
      </c>
      <c r="H5922" s="183">
        <v>0.21485914568040493</v>
      </c>
      <c r="I5922" s="191"/>
      <c r="J5922" s="191"/>
    </row>
    <row r="5923" spans="2:10">
      <c r="B5923" s="168">
        <v>5919</v>
      </c>
      <c r="C5923" s="181">
        <v>0.78991198185349842</v>
      </c>
      <c r="D5923" s="181">
        <v>1.3694221045940219E-3</v>
      </c>
      <c r="E5923" s="182">
        <v>0.68467470454817503</v>
      </c>
      <c r="F5923" s="183">
        <v>0.89555254018001273</v>
      </c>
      <c r="G5923" s="183">
        <v>2.032332031568212E-6</v>
      </c>
      <c r="H5923" s="183">
        <v>0.22851064982091157</v>
      </c>
      <c r="I5923" s="191"/>
      <c r="J5923" s="191"/>
    </row>
    <row r="5924" spans="2:10">
      <c r="B5924" s="168">
        <v>5920</v>
      </c>
      <c r="C5924" s="181">
        <v>0.72671766676564598</v>
      </c>
      <c r="D5924" s="181">
        <v>1.4133256667628214E-3</v>
      </c>
      <c r="E5924" s="182">
        <v>0.59751784088785276</v>
      </c>
      <c r="F5924" s="183">
        <v>0.91070046413945682</v>
      </c>
      <c r="G5924" s="183">
        <v>0</v>
      </c>
      <c r="H5924" s="183">
        <v>0.26308771551623406</v>
      </c>
      <c r="I5924" s="191"/>
      <c r="J5924" s="191"/>
    </row>
    <row r="5925" spans="2:10">
      <c r="B5925" s="168">
        <v>5921</v>
      </c>
      <c r="C5925" s="181">
        <v>0.64070731208464726</v>
      </c>
      <c r="D5925" s="181">
        <v>1.2108397164419561E-3</v>
      </c>
      <c r="E5925" s="182">
        <v>0.51835237879219787</v>
      </c>
      <c r="F5925" s="183">
        <v>0.90871212738897489</v>
      </c>
      <c r="G5925" s="183">
        <v>1.6597378257806995E-6</v>
      </c>
      <c r="H5925" s="183">
        <v>0.32863352914699212</v>
      </c>
      <c r="I5925" s="191"/>
      <c r="J5925" s="191"/>
    </row>
    <row r="5926" spans="2:10">
      <c r="B5926" s="168">
        <v>5922</v>
      </c>
      <c r="C5926" s="181">
        <v>0.53847602118772164</v>
      </c>
      <c r="D5926" s="181">
        <v>1.2259682080583449E-3</v>
      </c>
      <c r="E5926" s="182">
        <v>0.44423502536354975</v>
      </c>
      <c r="F5926" s="183">
        <v>0.87708563076255197</v>
      </c>
      <c r="G5926" s="183">
        <v>6.0969960947046351E-7</v>
      </c>
      <c r="H5926" s="183">
        <v>0.43767682481444409</v>
      </c>
      <c r="I5926" s="191"/>
      <c r="J5926" s="191"/>
    </row>
    <row r="5927" spans="2:10">
      <c r="B5927" s="168">
        <v>5923</v>
      </c>
      <c r="C5927" s="181">
        <v>0.42951533005336173</v>
      </c>
      <c r="D5927" s="181">
        <v>1.2753289250200714E-3</v>
      </c>
      <c r="E5927" s="182">
        <v>0.53764680457192271</v>
      </c>
      <c r="F5927" s="183">
        <v>0.80864560012491404</v>
      </c>
      <c r="G5927" s="183">
        <v>4.2069273053461955E-5</v>
      </c>
      <c r="H5927" s="183">
        <v>0.59357118228858308</v>
      </c>
      <c r="I5927" s="191"/>
      <c r="J5927" s="191"/>
    </row>
    <row r="5928" spans="2:10">
      <c r="B5928" s="168">
        <v>5924</v>
      </c>
      <c r="C5928" s="181">
        <v>0.35282457444014348</v>
      </c>
      <c r="D5928" s="181">
        <v>1.4412231514464133E-3</v>
      </c>
      <c r="E5928" s="182">
        <v>0.67149760623797128</v>
      </c>
      <c r="F5928" s="183">
        <v>0.73407566318774076</v>
      </c>
      <c r="G5928" s="183">
        <v>3.4549644536659632E-6</v>
      </c>
      <c r="H5928" s="183">
        <v>0.7679880259031846</v>
      </c>
      <c r="I5928" s="191"/>
      <c r="J5928" s="191"/>
    </row>
    <row r="5929" spans="2:10">
      <c r="B5929" s="168">
        <v>5925</v>
      </c>
      <c r="C5929" s="181">
        <v>0.30084870813754311</v>
      </c>
      <c r="D5929" s="181">
        <v>1.5448907941459911E-3</v>
      </c>
      <c r="E5929" s="182">
        <v>0.63983089804138271</v>
      </c>
      <c r="F5929" s="183">
        <v>0.67033853127645249</v>
      </c>
      <c r="G5929" s="183">
        <v>2.9468814457739002E-6</v>
      </c>
      <c r="H5929" s="183">
        <v>0.81100002390373893</v>
      </c>
      <c r="I5929" s="191"/>
      <c r="J5929" s="191"/>
    </row>
    <row r="5930" spans="2:10">
      <c r="B5930" s="168">
        <v>5926</v>
      </c>
      <c r="C5930" s="181">
        <v>0.25136083367929868</v>
      </c>
      <c r="D5930" s="181">
        <v>5.0065214308298587E-4</v>
      </c>
      <c r="E5930" s="182">
        <v>0.62025267024709319</v>
      </c>
      <c r="F5930" s="183">
        <v>0.596756315806514</v>
      </c>
      <c r="G5930" s="183">
        <v>2.1339486331466156E-6</v>
      </c>
      <c r="H5930" s="183">
        <v>0.51203209204720868</v>
      </c>
      <c r="I5930" s="191"/>
      <c r="J5930" s="191"/>
    </row>
    <row r="5931" spans="2:10">
      <c r="B5931" s="168">
        <v>5927</v>
      </c>
      <c r="C5931" s="181">
        <v>0.21802075355549583</v>
      </c>
      <c r="D5931" s="181">
        <v>1.6884869760486597E-4</v>
      </c>
      <c r="E5931" s="182">
        <v>0.6063542956238106</v>
      </c>
      <c r="F5931" s="183">
        <v>0.53031589538950719</v>
      </c>
      <c r="G5931" s="183">
        <v>1.5107001434657041E-5</v>
      </c>
      <c r="H5931" s="183">
        <v>0.2160445417490251</v>
      </c>
      <c r="I5931" s="191"/>
      <c r="J5931" s="191"/>
    </row>
    <row r="5932" spans="2:10">
      <c r="B5932" s="168">
        <v>5928</v>
      </c>
      <c r="C5932" s="181">
        <v>0.19844481600999644</v>
      </c>
      <c r="D5932" s="181">
        <v>2.2198099844125335E-4</v>
      </c>
      <c r="E5932" s="182">
        <v>0.59252649571342098</v>
      </c>
      <c r="F5932" s="183">
        <v>0.480938647741396</v>
      </c>
      <c r="G5932" s="183">
        <v>1.6766739260437769E-5</v>
      </c>
      <c r="H5932" s="183">
        <v>0.11453947949301846</v>
      </c>
      <c r="I5932" s="191"/>
      <c r="J5932" s="191"/>
    </row>
    <row r="5933" spans="2:10">
      <c r="B5933" s="168">
        <v>5929</v>
      </c>
      <c r="C5933" s="181">
        <v>0.18682316569850341</v>
      </c>
      <c r="D5933" s="181">
        <v>2.8083453263785476E-4</v>
      </c>
      <c r="E5933" s="182">
        <v>0.58530378274681405</v>
      </c>
      <c r="F5933" s="183">
        <v>0.44049912444439054</v>
      </c>
      <c r="G5933" s="183">
        <v>3.2110846098777794E-5</v>
      </c>
      <c r="H5933" s="183">
        <v>9.5415695264916459E-2</v>
      </c>
      <c r="I5933" s="191"/>
      <c r="J5933" s="191"/>
    </row>
    <row r="5934" spans="2:10">
      <c r="B5934" s="168">
        <v>5930</v>
      </c>
      <c r="C5934" s="181">
        <v>0.17905822414031297</v>
      </c>
      <c r="D5934" s="181">
        <v>3.3689891924572834E-4</v>
      </c>
      <c r="E5934" s="182">
        <v>0.58232031504952508</v>
      </c>
      <c r="F5934" s="183">
        <v>0.40491984579961465</v>
      </c>
      <c r="G5934" s="183">
        <v>1.1042337371520625E-4</v>
      </c>
      <c r="H5934" s="183">
        <v>9.2106659360884566E-2</v>
      </c>
      <c r="I5934" s="191"/>
      <c r="J5934" s="191"/>
    </row>
    <row r="5935" spans="2:10">
      <c r="B5935" s="168">
        <v>5931</v>
      </c>
      <c r="C5935" s="181">
        <v>0.17531557022556019</v>
      </c>
      <c r="D5935" s="181">
        <v>3.9552080108010482E-4</v>
      </c>
      <c r="E5935" s="182">
        <v>0.58978288290209313</v>
      </c>
      <c r="F5935" s="183">
        <v>0.37293587329557348</v>
      </c>
      <c r="G5935" s="183">
        <v>1.4463429624660452E-4</v>
      </c>
      <c r="H5935" s="183">
        <v>9.1704441482105811E-2</v>
      </c>
      <c r="I5935" s="191"/>
      <c r="J5935" s="191"/>
    </row>
    <row r="5936" spans="2:10">
      <c r="B5936" s="168">
        <v>5932</v>
      </c>
      <c r="C5936" s="181">
        <v>0.18981387914748538</v>
      </c>
      <c r="D5936" s="181">
        <v>4.7482344772195432E-4</v>
      </c>
      <c r="E5936" s="182">
        <v>0.62159882975111314</v>
      </c>
      <c r="F5936" s="183">
        <v>0.34535276015402722</v>
      </c>
      <c r="G5936" s="183">
        <v>2.0729786721995769E-4</v>
      </c>
      <c r="H5936" s="183">
        <v>9.1866828130095238E-2</v>
      </c>
      <c r="I5936" s="191"/>
      <c r="J5936" s="191"/>
    </row>
    <row r="5937" spans="2:10">
      <c r="B5937" s="168">
        <v>5933</v>
      </c>
      <c r="C5937" s="181">
        <v>0.21513608538824175</v>
      </c>
      <c r="D5937" s="181">
        <v>4.4574785433945489E-4</v>
      </c>
      <c r="E5937" s="182">
        <v>0.70838229698730948</v>
      </c>
      <c r="F5937" s="183">
        <v>0.32224224977369503</v>
      </c>
      <c r="G5937" s="183">
        <v>2.8581362803954306E-4</v>
      </c>
      <c r="H5937" s="183">
        <v>0.10086310135211364</v>
      </c>
      <c r="I5937" s="191"/>
      <c r="J5937" s="191"/>
    </row>
    <row r="5938" spans="2:10">
      <c r="B5938" s="168">
        <v>5934</v>
      </c>
      <c r="C5938" s="181">
        <v>0.27504400188168737</v>
      </c>
      <c r="D5938" s="181">
        <v>1.7200122805397938E-3</v>
      </c>
      <c r="E5938" s="182">
        <v>0.70785674765145634</v>
      </c>
      <c r="F5938" s="183">
        <v>0.30807828945810284</v>
      </c>
      <c r="G5938" s="183">
        <v>2.8527167283112461E-4</v>
      </c>
      <c r="H5938" s="183">
        <v>0.18200941172195217</v>
      </c>
      <c r="I5938" s="191"/>
      <c r="J5938" s="191"/>
    </row>
    <row r="5939" spans="2:10">
      <c r="B5939" s="168">
        <v>5935</v>
      </c>
      <c r="C5939" s="181">
        <v>0.36539693163177678</v>
      </c>
      <c r="D5939" s="181">
        <v>2.3360835136418206E-3</v>
      </c>
      <c r="E5939" s="182">
        <v>0.65310730223435909</v>
      </c>
      <c r="F5939" s="183">
        <v>0.32924207494871932</v>
      </c>
      <c r="G5939" s="183">
        <v>1.7627093153801626E-4</v>
      </c>
      <c r="H5939" s="183">
        <v>0.27152785195630053</v>
      </c>
      <c r="I5939" s="191"/>
      <c r="J5939" s="191"/>
    </row>
    <row r="5940" spans="2:10">
      <c r="B5940" s="168">
        <v>5936</v>
      </c>
      <c r="C5940" s="181">
        <v>0.48770843532605218</v>
      </c>
      <c r="D5940" s="181">
        <v>1.9800050659313263E-3</v>
      </c>
      <c r="E5940" s="182">
        <v>0.80215571170419497</v>
      </c>
      <c r="F5940" s="183">
        <v>0.39387746455036737</v>
      </c>
      <c r="G5940" s="183">
        <v>1.1028788491310176E-4</v>
      </c>
      <c r="H5940" s="183">
        <v>0.27952228511972921</v>
      </c>
      <c r="I5940" s="191"/>
      <c r="J5940" s="191"/>
    </row>
    <row r="5941" spans="2:10">
      <c r="B5941" s="168">
        <v>5937</v>
      </c>
      <c r="C5941" s="181">
        <v>0.6142255897005402</v>
      </c>
      <c r="D5941" s="181">
        <v>1.6958396560338451E-3</v>
      </c>
      <c r="E5941" s="182">
        <v>0.91696442761772068</v>
      </c>
      <c r="F5941" s="183">
        <v>0.49243282968272406</v>
      </c>
      <c r="G5941" s="183">
        <v>1.4439719084292162E-4</v>
      </c>
      <c r="H5941" s="183">
        <v>0.26715382073025673</v>
      </c>
      <c r="I5941" s="191"/>
      <c r="J5941" s="191"/>
    </row>
    <row r="5942" spans="2:10">
      <c r="B5942" s="168">
        <v>5938</v>
      </c>
      <c r="C5942" s="181">
        <v>0.72898479885807865</v>
      </c>
      <c r="D5942" s="181">
        <v>1.5705587275824484E-3</v>
      </c>
      <c r="E5942" s="182">
        <v>0.97849635983985039</v>
      </c>
      <c r="F5942" s="183">
        <v>0.60959297153262826</v>
      </c>
      <c r="G5942" s="183">
        <v>5.6295597274439544E-5</v>
      </c>
      <c r="H5942" s="183">
        <v>0.2526289039942089</v>
      </c>
      <c r="I5942" s="191"/>
      <c r="J5942" s="191"/>
    </row>
    <row r="5943" spans="2:10">
      <c r="B5943" s="168">
        <v>5939</v>
      </c>
      <c r="C5943" s="181">
        <v>0.80937518823437526</v>
      </c>
      <c r="D5943" s="181">
        <v>1.3897259994670238E-3</v>
      </c>
      <c r="E5943" s="182">
        <v>0.99934681048016072</v>
      </c>
      <c r="F5943" s="183">
        <v>0.70476339968282142</v>
      </c>
      <c r="G5943" s="183">
        <v>2.8859114848268603E-5</v>
      </c>
      <c r="H5943" s="183">
        <v>0.23486860309289681</v>
      </c>
      <c r="I5943" s="191"/>
      <c r="J5943" s="191"/>
    </row>
    <row r="5944" spans="2:10">
      <c r="B5944" s="168">
        <v>5940</v>
      </c>
      <c r="C5944" s="181">
        <v>0.85717968312366744</v>
      </c>
      <c r="D5944" s="181">
        <v>1.3275863546772552E-3</v>
      </c>
      <c r="E5944" s="182">
        <v>0.98900819742026169</v>
      </c>
      <c r="F5944" s="183">
        <v>0.77624526768510382</v>
      </c>
      <c r="G5944" s="183">
        <v>4.3695138678716521E-5</v>
      </c>
      <c r="H5944" s="183">
        <v>0.22376641937617603</v>
      </c>
      <c r="I5944" s="191"/>
      <c r="J5944" s="191"/>
    </row>
    <row r="5945" spans="2:10">
      <c r="B5945" s="168">
        <v>5941</v>
      </c>
      <c r="C5945" s="181">
        <v>0.88397381583946899</v>
      </c>
      <c r="D5945" s="181">
        <v>1.28678038709026E-3</v>
      </c>
      <c r="E5945" s="182">
        <v>0.92908576870101423</v>
      </c>
      <c r="F5945" s="183">
        <v>0.83385752671166313</v>
      </c>
      <c r="G5945" s="183">
        <v>3.3872200526136861E-7</v>
      </c>
      <c r="H5945" s="183">
        <v>0.21611237191323138</v>
      </c>
      <c r="I5945" s="191"/>
      <c r="J5945" s="191"/>
    </row>
    <row r="5946" spans="2:10">
      <c r="B5946" s="168">
        <v>5942</v>
      </c>
      <c r="C5946" s="181">
        <v>0.88645696605329605</v>
      </c>
      <c r="D5946" s="181">
        <v>1.2712865111977347E-3</v>
      </c>
      <c r="E5946" s="182">
        <v>0.80393871489754121</v>
      </c>
      <c r="F5946" s="183">
        <v>0.86404429432610708</v>
      </c>
      <c r="G5946" s="183">
        <v>3.624325456296651E-6</v>
      </c>
      <c r="H5946" s="183">
        <v>0.21481257308391472</v>
      </c>
      <c r="I5946" s="191"/>
      <c r="J5946" s="191"/>
    </row>
    <row r="5947" spans="2:10">
      <c r="B5947" s="168">
        <v>5943</v>
      </c>
      <c r="C5947" s="181">
        <v>0.87238110577771855</v>
      </c>
      <c r="D5947" s="181">
        <v>1.2685461254992442E-3</v>
      </c>
      <c r="E5947" s="182">
        <v>0.68467470454817503</v>
      </c>
      <c r="F5947" s="183">
        <v>0.89037519039495161</v>
      </c>
      <c r="G5947" s="183">
        <v>1.3447263608876356E-5</v>
      </c>
      <c r="H5947" s="183">
        <v>0.22862787516321365</v>
      </c>
      <c r="I5947" s="191"/>
      <c r="J5947" s="191"/>
    </row>
    <row r="5948" spans="2:10">
      <c r="B5948" s="168">
        <v>5944</v>
      </c>
      <c r="C5948" s="181">
        <v>0.79736716957532394</v>
      </c>
      <c r="D5948" s="181">
        <v>1.2516764635777462E-3</v>
      </c>
      <c r="E5948" s="182">
        <v>0.59751784088785276</v>
      </c>
      <c r="F5948" s="183">
        <v>0.89819053219501732</v>
      </c>
      <c r="G5948" s="183">
        <v>9.4842161473183334E-7</v>
      </c>
      <c r="H5948" s="183">
        <v>0.26440886011894194</v>
      </c>
      <c r="I5948" s="191"/>
      <c r="J5948" s="191"/>
    </row>
    <row r="5949" spans="2:10">
      <c r="B5949" s="168">
        <v>5945</v>
      </c>
      <c r="C5949" s="181">
        <v>0.69499934733165869</v>
      </c>
      <c r="D5949" s="181">
        <v>1.1845018108687475E-3</v>
      </c>
      <c r="E5949" s="182">
        <v>0.51835237879219787</v>
      </c>
      <c r="F5949" s="183">
        <v>0.88645336732520452</v>
      </c>
      <c r="G5949" s="183">
        <v>1.6936100263068431E-6</v>
      </c>
      <c r="H5949" s="183">
        <v>0.33199813462638106</v>
      </c>
      <c r="I5949" s="191"/>
      <c r="J5949" s="191"/>
    </row>
    <row r="5950" spans="2:10">
      <c r="B5950" s="168">
        <v>5946</v>
      </c>
      <c r="C5950" s="181">
        <v>0.5746956576472908</v>
      </c>
      <c r="D5950" s="181">
        <v>1.2040808509873205E-3</v>
      </c>
      <c r="E5950" s="182">
        <v>0.44423502536354975</v>
      </c>
      <c r="F5950" s="183">
        <v>0.84983393006304875</v>
      </c>
      <c r="G5950" s="183">
        <v>0</v>
      </c>
      <c r="H5950" s="183">
        <v>0.4403435469918825</v>
      </c>
      <c r="I5950" s="191"/>
      <c r="J5950" s="191"/>
    </row>
    <row r="5951" spans="2:10">
      <c r="B5951" s="168">
        <v>5947</v>
      </c>
      <c r="C5951" s="181">
        <v>0.45124395721545002</v>
      </c>
      <c r="D5951" s="181">
        <v>1.2429908464250594E-3</v>
      </c>
      <c r="E5951" s="182">
        <v>0.53912777412490864</v>
      </c>
      <c r="F5951" s="183">
        <v>0.77954525717354084</v>
      </c>
      <c r="G5951" s="183">
        <v>4.2001528652409669E-5</v>
      </c>
      <c r="H5951" s="183">
        <v>0.59335798917169513</v>
      </c>
      <c r="I5951" s="191"/>
      <c r="J5951" s="191"/>
    </row>
    <row r="5952" spans="2:10">
      <c r="B5952" s="168">
        <v>5948</v>
      </c>
      <c r="C5952" s="181">
        <v>0.37039247906750616</v>
      </c>
      <c r="D5952" s="181">
        <v>1.3877292793434376E-3</v>
      </c>
      <c r="E5952" s="182">
        <v>0.67149760623797128</v>
      </c>
      <c r="F5952" s="183">
        <v>0.7128908476763558</v>
      </c>
      <c r="G5952" s="183">
        <v>0</v>
      </c>
      <c r="H5952" s="183">
        <v>0.76549330479232958</v>
      </c>
      <c r="I5952" s="191"/>
      <c r="J5952" s="191"/>
    </row>
    <row r="5953" spans="2:10">
      <c r="B5953" s="168">
        <v>5949</v>
      </c>
      <c r="C5953" s="181">
        <v>0.32065913884857439</v>
      </c>
      <c r="D5953" s="181">
        <v>1.4697214074480553E-3</v>
      </c>
      <c r="E5953" s="182">
        <v>0.63983089804138271</v>
      </c>
      <c r="F5953" s="183">
        <v>0.6629668884391553</v>
      </c>
      <c r="G5953" s="183">
        <v>7.756733920485349E-6</v>
      </c>
      <c r="H5953" s="183">
        <v>0.80759166840946428</v>
      </c>
      <c r="I5953" s="191"/>
      <c r="J5953" s="191"/>
    </row>
    <row r="5954" spans="2:10">
      <c r="B5954" s="168">
        <v>5950</v>
      </c>
      <c r="C5954" s="181">
        <v>0.27612037586083632</v>
      </c>
      <c r="D5954" s="181">
        <v>4.7052611047488936E-4</v>
      </c>
      <c r="E5954" s="182">
        <v>0.62025267024709319</v>
      </c>
      <c r="F5954" s="183">
        <v>0.61128654323791443</v>
      </c>
      <c r="G5954" s="183">
        <v>7.7906061210114805E-7</v>
      </c>
      <c r="H5954" s="183">
        <v>0.5103461287719947</v>
      </c>
      <c r="I5954" s="191"/>
      <c r="J5954" s="191"/>
    </row>
    <row r="5955" spans="2:10">
      <c r="B5955" s="168">
        <v>5951</v>
      </c>
      <c r="C5955" s="181">
        <v>0.24469856071988824</v>
      </c>
      <c r="D5955" s="181">
        <v>1.414356734992226E-4</v>
      </c>
      <c r="E5955" s="182">
        <v>0.6063542956238106</v>
      </c>
      <c r="F5955" s="183">
        <v>0.56355280895057169</v>
      </c>
      <c r="G5955" s="183">
        <v>1.9239409898845751E-5</v>
      </c>
      <c r="H5955" s="183">
        <v>0.21522890387072088</v>
      </c>
      <c r="I5955" s="191"/>
      <c r="J5955" s="191"/>
    </row>
    <row r="5956" spans="2:10">
      <c r="B5956" s="168">
        <v>5952</v>
      </c>
      <c r="C5956" s="181">
        <v>0.22398282705246825</v>
      </c>
      <c r="D5956" s="181">
        <v>1.5054075265790747E-4</v>
      </c>
      <c r="E5956" s="182">
        <v>0.59252649571342098</v>
      </c>
      <c r="F5956" s="183">
        <v>0.52328162924604449</v>
      </c>
      <c r="G5956" s="183">
        <v>8.3664335299558081E-6</v>
      </c>
      <c r="H5956" s="183">
        <v>0.11434198698631103</v>
      </c>
      <c r="I5956" s="191"/>
      <c r="J5956" s="191"/>
    </row>
    <row r="5957" spans="2:10">
      <c r="B5957" s="168">
        <v>5953</v>
      </c>
      <c r="C5957" s="181">
        <v>0.21283136747413631</v>
      </c>
      <c r="D5957" s="181">
        <v>1.6999118231547639E-4</v>
      </c>
      <c r="E5957" s="182">
        <v>0.58530378274681405</v>
      </c>
      <c r="F5957" s="183">
        <v>0.48804917356672689</v>
      </c>
      <c r="G5957" s="183">
        <v>1.0331021160471763E-5</v>
      </c>
      <c r="H5957" s="183">
        <v>9.5483613634797945E-2</v>
      </c>
      <c r="I5957" s="191"/>
      <c r="J5957" s="191"/>
    </row>
    <row r="5958" spans="2:10">
      <c r="B5958" s="168">
        <v>5954</v>
      </c>
      <c r="C5958" s="181">
        <v>0.20597475443428373</v>
      </c>
      <c r="D5958" s="181">
        <v>1.896561003271979E-4</v>
      </c>
      <c r="E5958" s="182">
        <v>0.58232031504952508</v>
      </c>
      <c r="F5958" s="183">
        <v>0.46092810032409448</v>
      </c>
      <c r="G5958" s="183">
        <v>8.247880828114337E-5</v>
      </c>
      <c r="H5958" s="183">
        <v>9.210330754522808E-2</v>
      </c>
      <c r="I5958" s="191"/>
      <c r="J5958" s="191"/>
    </row>
    <row r="5959" spans="2:10">
      <c r="B5959" s="168">
        <v>5955</v>
      </c>
      <c r="C5959" s="181">
        <v>0.20524224193219942</v>
      </c>
      <c r="D5959" s="181">
        <v>2.0852802810212808E-4</v>
      </c>
      <c r="E5959" s="182">
        <v>0.58978288290209313</v>
      </c>
      <c r="F5959" s="183">
        <v>0.43882544507022464</v>
      </c>
      <c r="G5959" s="183">
        <v>6.0461877939154287E-5</v>
      </c>
      <c r="H5959" s="183">
        <v>9.1671717176617429E-2</v>
      </c>
      <c r="I5959" s="191"/>
      <c r="J5959" s="191"/>
    </row>
    <row r="5960" spans="2:10">
      <c r="B5960" s="168">
        <v>5956</v>
      </c>
      <c r="C5960" s="181">
        <v>0.21998257687523443</v>
      </c>
      <c r="D5960" s="181">
        <v>2.4605759186214793E-4</v>
      </c>
      <c r="E5960" s="182">
        <v>0.62159882975111314</v>
      </c>
      <c r="F5960" s="183">
        <v>0.41402667220296441</v>
      </c>
      <c r="G5960" s="183">
        <v>1.1757040802622125E-4</v>
      </c>
      <c r="H5960" s="183">
        <v>9.1818403214426511E-2</v>
      </c>
      <c r="I5960" s="191"/>
      <c r="J5960" s="191"/>
    </row>
    <row r="5961" spans="2:10">
      <c r="B5961" s="168">
        <v>5957</v>
      </c>
      <c r="C5961" s="181">
        <v>0.25149000826865509</v>
      </c>
      <c r="D5961" s="181">
        <v>2.24389893600005E-4</v>
      </c>
      <c r="E5961" s="182">
        <v>0.70838229698730948</v>
      </c>
      <c r="F5961" s="183">
        <v>0.39513812810682025</v>
      </c>
      <c r="G5961" s="183">
        <v>1.7779518056169257E-4</v>
      </c>
      <c r="H5961" s="183">
        <v>0.10082720164231909</v>
      </c>
      <c r="I5961" s="191"/>
      <c r="J5961" s="191"/>
    </row>
    <row r="5962" spans="2:10">
      <c r="B5962" s="168">
        <v>5958</v>
      </c>
      <c r="C5962" s="181">
        <v>0.32498917268386934</v>
      </c>
      <c r="D5962" s="181">
        <v>1.3777490289077609E-3</v>
      </c>
      <c r="E5962" s="182">
        <v>0.72920782644220916</v>
      </c>
      <c r="F5962" s="183">
        <v>0.38691456257574131</v>
      </c>
      <c r="G5962" s="183">
        <v>1.1706232501832913E-4</v>
      </c>
      <c r="H5962" s="183">
        <v>0.18209726457442221</v>
      </c>
      <c r="I5962" s="191"/>
      <c r="J5962" s="191"/>
    </row>
    <row r="5963" spans="2:10">
      <c r="B5963" s="168">
        <v>5959</v>
      </c>
      <c r="C5963" s="181">
        <v>0.42507110290290334</v>
      </c>
      <c r="D5963" s="181">
        <v>1.9487734485998972E-3</v>
      </c>
      <c r="E5963" s="182">
        <v>0.65310730223435909</v>
      </c>
      <c r="F5963" s="183">
        <v>0.40781602441385567</v>
      </c>
      <c r="G5963" s="183">
        <v>4.4948410098183552E-5</v>
      </c>
      <c r="H5963" s="183">
        <v>0.27232126200446166</v>
      </c>
      <c r="I5963" s="191"/>
      <c r="J5963" s="191"/>
    </row>
    <row r="5964" spans="2:10">
      <c r="B5964" s="168">
        <v>5960</v>
      </c>
      <c r="C5964" s="181">
        <v>0.54320911031101149</v>
      </c>
      <c r="D5964" s="181">
        <v>1.8363943109053346E-3</v>
      </c>
      <c r="E5964" s="182">
        <v>0.80215571170419497</v>
      </c>
      <c r="F5964" s="183">
        <v>0.46208171762729222</v>
      </c>
      <c r="G5964" s="183">
        <v>8.9964564597419579E-5</v>
      </c>
      <c r="H5964" s="183">
        <v>0.27990174593431399</v>
      </c>
      <c r="I5964" s="191"/>
      <c r="J5964" s="191"/>
    </row>
    <row r="5965" spans="2:10">
      <c r="B5965" s="168">
        <v>5961</v>
      </c>
      <c r="C5965" s="181">
        <v>0.66019838863213309</v>
      </c>
      <c r="D5965" s="181">
        <v>1.6743644574441516E-3</v>
      </c>
      <c r="E5965" s="182">
        <v>0.91696442761772068</v>
      </c>
      <c r="F5965" s="183">
        <v>0.54484960484074019</v>
      </c>
      <c r="G5965" s="183">
        <v>1.0510543823260289E-4</v>
      </c>
      <c r="H5965" s="183">
        <v>0.26715673151753733</v>
      </c>
      <c r="I5965" s="191"/>
      <c r="J5965" s="191"/>
    </row>
    <row r="5966" spans="2:10">
      <c r="B5966" s="168">
        <v>5962</v>
      </c>
      <c r="C5966" s="181">
        <v>0.76075812973107892</v>
      </c>
      <c r="D5966" s="181">
        <v>1.6489342716907952E-3</v>
      </c>
      <c r="E5966" s="182">
        <v>0.97849635983985039</v>
      </c>
      <c r="F5966" s="183">
        <v>0.63584629785273661</v>
      </c>
      <c r="G5966" s="183">
        <v>7.0183199490155639E-5</v>
      </c>
      <c r="H5966" s="183">
        <v>0.25334663357307358</v>
      </c>
      <c r="I5966" s="191"/>
      <c r="J5966" s="191"/>
    </row>
    <row r="5967" spans="2:10">
      <c r="B5967" s="168">
        <v>5963</v>
      </c>
      <c r="C5967" s="181">
        <v>0.83255228180570695</v>
      </c>
      <c r="D5967" s="181">
        <v>1.514203903841872E-3</v>
      </c>
      <c r="E5967" s="182">
        <v>0.99934681048016072</v>
      </c>
      <c r="F5967" s="183">
        <v>0.71551329126616925</v>
      </c>
      <c r="G5967" s="183">
        <v>3.448190013560727E-5</v>
      </c>
      <c r="H5967" s="183">
        <v>0.23511566718905016</v>
      </c>
      <c r="I5967" s="191"/>
      <c r="J5967" s="191"/>
    </row>
    <row r="5968" spans="2:10">
      <c r="B5968" s="168">
        <v>5964</v>
      </c>
      <c r="C5968" s="181">
        <v>0.87891341873494888</v>
      </c>
      <c r="D5968" s="181">
        <v>1.4327302155343847E-3</v>
      </c>
      <c r="E5968" s="182">
        <v>0.98900819742026169</v>
      </c>
      <c r="F5968" s="183">
        <v>0.77672544166749979</v>
      </c>
      <c r="G5968" s="183">
        <v>4.4982282298709783E-5</v>
      </c>
      <c r="H5968" s="183">
        <v>0.22437530315187987</v>
      </c>
      <c r="I5968" s="191"/>
      <c r="J5968" s="191"/>
    </row>
    <row r="5969" spans="2:10">
      <c r="B5969" s="168">
        <v>5965</v>
      </c>
      <c r="C5969" s="181">
        <v>0.87694386969340044</v>
      </c>
      <c r="D5969" s="181">
        <v>1.4223129556734035E-3</v>
      </c>
      <c r="E5969" s="182">
        <v>0.92908576870101423</v>
      </c>
      <c r="F5969" s="183">
        <v>0.81664566135330263</v>
      </c>
      <c r="G5969" s="183">
        <v>7.1809065115410158E-6</v>
      </c>
      <c r="H5969" s="183">
        <v>0.21606306494081101</v>
      </c>
      <c r="I5969" s="191"/>
      <c r="J5969" s="191"/>
    </row>
    <row r="5970" spans="2:10">
      <c r="B5970" s="168">
        <v>5966</v>
      </c>
      <c r="C5970" s="181">
        <v>0.84556036512172927</v>
      </c>
      <c r="D5970" s="181">
        <v>1.4398169032862644E-3</v>
      </c>
      <c r="E5970" s="182">
        <v>0.80393871489754121</v>
      </c>
      <c r="F5970" s="183">
        <v>0.83755636261037758</v>
      </c>
      <c r="G5970" s="183">
        <v>7.147034311014884E-6</v>
      </c>
      <c r="H5970" s="183">
        <v>0.21489451615614846</v>
      </c>
      <c r="I5970" s="191"/>
      <c r="J5970" s="191"/>
    </row>
    <row r="5971" spans="2:10">
      <c r="B5971" s="168">
        <v>5967</v>
      </c>
      <c r="C5971" s="181">
        <v>0.81155172311481516</v>
      </c>
      <c r="D5971" s="181">
        <v>1.4246480683094637E-3</v>
      </c>
      <c r="E5971" s="182">
        <v>0.68467470454817503</v>
      </c>
      <c r="F5971" s="183">
        <v>0.85153863733670898</v>
      </c>
      <c r="G5971" s="183">
        <v>0</v>
      </c>
      <c r="H5971" s="183">
        <v>0.22835831861989164</v>
      </c>
      <c r="I5971" s="191"/>
      <c r="J5971" s="191"/>
    </row>
    <row r="5972" spans="2:10">
      <c r="B5972" s="168">
        <v>5968</v>
      </c>
      <c r="C5972" s="181">
        <v>0.73525191629363651</v>
      </c>
      <c r="D5972" s="181">
        <v>1.3962805007820501E-3</v>
      </c>
      <c r="E5972" s="182">
        <v>0.59751784088785276</v>
      </c>
      <c r="F5972" s="183">
        <v>0.84474163119804524</v>
      </c>
      <c r="G5972" s="183">
        <v>0</v>
      </c>
      <c r="H5972" s="183">
        <v>0.26266962061592453</v>
      </c>
      <c r="I5972" s="191"/>
      <c r="J5972" s="191"/>
    </row>
    <row r="5973" spans="2:10">
      <c r="B5973" s="168">
        <v>5969</v>
      </c>
      <c r="C5973" s="181">
        <v>0.59676753067348787</v>
      </c>
      <c r="D5973" s="181">
        <v>1.332895127624638E-3</v>
      </c>
      <c r="E5973" s="182">
        <v>0.51835237879219787</v>
      </c>
      <c r="F5973" s="183">
        <v>0.81452786931104193</v>
      </c>
      <c r="G5973" s="183">
        <v>1.3548880210454744E-6</v>
      </c>
      <c r="H5973" s="183">
        <v>0.32855617276986726</v>
      </c>
      <c r="I5973" s="191"/>
      <c r="J5973" s="191"/>
    </row>
    <row r="5974" spans="2:10">
      <c r="B5974" s="168">
        <v>5970</v>
      </c>
      <c r="C5974" s="181">
        <v>0.45404754222107624</v>
      </c>
      <c r="D5974" s="181">
        <v>1.4018733326860973E-3</v>
      </c>
      <c r="E5974" s="182">
        <v>0.44423502536354975</v>
      </c>
      <c r="F5974" s="183">
        <v>0.7461196939835516</v>
      </c>
      <c r="G5974" s="183">
        <v>0</v>
      </c>
      <c r="H5974" s="183">
        <v>0.43724982114094224</v>
      </c>
      <c r="I5974" s="191"/>
      <c r="J5974" s="191"/>
    </row>
    <row r="5975" spans="2:10">
      <c r="B5975" s="168">
        <v>5971</v>
      </c>
      <c r="C5975" s="181">
        <v>0.32505020009768126</v>
      </c>
      <c r="D5975" s="181">
        <v>1.4904019372378448E-3</v>
      </c>
      <c r="E5975" s="182">
        <v>0.545269133773573</v>
      </c>
      <c r="F5975" s="183">
        <v>0.63596730666076451</v>
      </c>
      <c r="G5975" s="183">
        <v>4.7217847533434783E-5</v>
      </c>
      <c r="H5975" s="183">
        <v>0.59192420592179429</v>
      </c>
      <c r="I5975" s="191"/>
      <c r="J5975" s="191"/>
    </row>
    <row r="5976" spans="2:10">
      <c r="B5976" s="168">
        <v>5972</v>
      </c>
      <c r="C5976" s="181">
        <v>0.27298164955595278</v>
      </c>
      <c r="D5976" s="181">
        <v>1.6984193032273448E-3</v>
      </c>
      <c r="E5976" s="182">
        <v>0.67149760623797128</v>
      </c>
      <c r="F5976" s="183">
        <v>0.55910244285066169</v>
      </c>
      <c r="G5976" s="183">
        <v>3.6581976568227773E-6</v>
      </c>
      <c r="H5976" s="183">
        <v>0.76807808389753385</v>
      </c>
      <c r="I5976" s="191"/>
      <c r="J5976" s="191"/>
    </row>
    <row r="5977" spans="2:10">
      <c r="B5977" s="168">
        <v>5973</v>
      </c>
      <c r="C5977" s="181">
        <v>0.23656646308589785</v>
      </c>
      <c r="D5977" s="181">
        <v>1.8048182274486766E-3</v>
      </c>
      <c r="E5977" s="182">
        <v>0.63983089804138271</v>
      </c>
      <c r="F5977" s="183">
        <v>0.5084578434099839</v>
      </c>
      <c r="G5977" s="183">
        <v>1.8629710289375281E-5</v>
      </c>
      <c r="H5977" s="183">
        <v>0.81126746351085643</v>
      </c>
      <c r="I5977" s="191"/>
      <c r="J5977" s="191"/>
    </row>
    <row r="5978" spans="2:10">
      <c r="B5978" s="168">
        <v>5974</v>
      </c>
      <c r="C5978" s="181">
        <v>0.19904816935102737</v>
      </c>
      <c r="D5978" s="181">
        <v>6.2066521848258983E-4</v>
      </c>
      <c r="E5978" s="182">
        <v>0.62025267024709319</v>
      </c>
      <c r="F5978" s="183">
        <v>0.45399532988742225</v>
      </c>
      <c r="G5978" s="183">
        <v>2.4083134574083305E-5</v>
      </c>
      <c r="H5978" s="183">
        <v>0.50939738852985761</v>
      </c>
      <c r="I5978" s="191"/>
      <c r="J5978" s="191"/>
    </row>
    <row r="5979" spans="2:10">
      <c r="B5979" s="168">
        <v>5975</v>
      </c>
      <c r="C5979" s="181">
        <v>0.17128142176871189</v>
      </c>
      <c r="D5979" s="181">
        <v>2.1429136013898672E-4</v>
      </c>
      <c r="E5979" s="182">
        <v>0.6063542956238106</v>
      </c>
      <c r="F5979" s="183">
        <v>0.40211430312734092</v>
      </c>
      <c r="G5979" s="183">
        <v>5.5618153263916778E-5</v>
      </c>
      <c r="H5979" s="183">
        <v>0.21428113389101058</v>
      </c>
      <c r="I5979" s="191"/>
      <c r="J5979" s="191"/>
    </row>
    <row r="5980" spans="2:10">
      <c r="B5980" s="168">
        <v>5976</v>
      </c>
      <c r="C5980" s="181">
        <v>0.1567427208967816</v>
      </c>
      <c r="D5980" s="181">
        <v>2.7999981436390678E-4</v>
      </c>
      <c r="E5980" s="182">
        <v>0.59252649571342098</v>
      </c>
      <c r="F5980" s="183">
        <v>0.36311602576184504</v>
      </c>
      <c r="G5980" s="183">
        <v>1.1326863855940166E-4</v>
      </c>
      <c r="H5980" s="183">
        <v>0.11430970370919855</v>
      </c>
      <c r="I5980" s="191"/>
      <c r="J5980" s="191"/>
    </row>
    <row r="5981" spans="2:10">
      <c r="B5981" s="168">
        <v>5977</v>
      </c>
      <c r="C5981" s="181">
        <v>0.14953797779443703</v>
      </c>
      <c r="D5981" s="181">
        <v>3.3955336987798168E-4</v>
      </c>
      <c r="E5981" s="182">
        <v>0.58530378274681405</v>
      </c>
      <c r="F5981" s="183">
        <v>0.33502898505706774</v>
      </c>
      <c r="G5981" s="183">
        <v>2.127512915046655E-4</v>
      </c>
      <c r="H5981" s="183">
        <v>9.5502225032258983E-2</v>
      </c>
      <c r="I5981" s="191"/>
      <c r="J5981" s="191"/>
    </row>
    <row r="5982" spans="2:10">
      <c r="B5982" s="168">
        <v>5978</v>
      </c>
      <c r="C5982" s="181">
        <v>0.14350033928743694</v>
      </c>
      <c r="D5982" s="181">
        <v>4.8227374277638805E-4</v>
      </c>
      <c r="E5982" s="182">
        <v>0.58232031504952508</v>
      </c>
      <c r="F5982" s="183">
        <v>0.31111461075172619</v>
      </c>
      <c r="G5982" s="183">
        <v>4.1432475683570634E-4</v>
      </c>
      <c r="H5982" s="183">
        <v>9.2164434078121429E-2</v>
      </c>
      <c r="I5982" s="191"/>
      <c r="J5982" s="191"/>
    </row>
    <row r="5983" spans="2:10">
      <c r="B5983" s="168">
        <v>5979</v>
      </c>
      <c r="C5983" s="181">
        <v>0.14367609590690944</v>
      </c>
      <c r="D5983" s="181">
        <v>6.5148886270594616E-4</v>
      </c>
      <c r="E5983" s="182">
        <v>0.58978288290209313</v>
      </c>
      <c r="F5983" s="183">
        <v>0.29014285348353586</v>
      </c>
      <c r="G5983" s="183">
        <v>5.6383664995807495E-4</v>
      </c>
      <c r="H5983" s="183">
        <v>9.1784444029485684E-2</v>
      </c>
      <c r="I5983" s="191"/>
      <c r="J5983" s="191"/>
    </row>
    <row r="5984" spans="2:10">
      <c r="B5984" s="168">
        <v>5980</v>
      </c>
      <c r="C5984" s="181">
        <v>0.15833334362913595</v>
      </c>
      <c r="D5984" s="181">
        <v>8.8026219015621102E-4</v>
      </c>
      <c r="E5984" s="182">
        <v>0.62159882975111314</v>
      </c>
      <c r="F5984" s="183">
        <v>0.2707313858545814</v>
      </c>
      <c r="G5984" s="183">
        <v>7.9741934478631447E-4</v>
      </c>
      <c r="H5984" s="183">
        <v>9.2021629090019902E-2</v>
      </c>
      <c r="I5984" s="191"/>
      <c r="J5984" s="191"/>
    </row>
    <row r="5985" spans="2:10">
      <c r="B5985" s="168">
        <v>5981</v>
      </c>
      <c r="C5985" s="181">
        <v>0.1749636739561504</v>
      </c>
      <c r="D5985" s="181">
        <v>9.7290482110599659E-4</v>
      </c>
      <c r="E5985" s="182">
        <v>0.70838229698730948</v>
      </c>
      <c r="F5985" s="183">
        <v>0.25329798129383169</v>
      </c>
      <c r="G5985" s="183">
        <v>1.106469302386785E-3</v>
      </c>
      <c r="H5985" s="183">
        <v>0.10112851222870249</v>
      </c>
      <c r="I5985" s="191"/>
      <c r="J5985" s="191"/>
    </row>
    <row r="5986" spans="2:10">
      <c r="B5986" s="168">
        <v>5982</v>
      </c>
      <c r="C5986" s="181">
        <v>0.23145587551621108</v>
      </c>
      <c r="D5986" s="181">
        <v>2.8447446591854208E-3</v>
      </c>
      <c r="E5986" s="182">
        <v>0.73768652693945502</v>
      </c>
      <c r="F5986" s="183">
        <v>0.24183827479638603</v>
      </c>
      <c r="G5986" s="183">
        <v>1.3751774691606305E-3</v>
      </c>
      <c r="H5986" s="183">
        <v>0.18341849738280536</v>
      </c>
      <c r="I5986" s="191"/>
      <c r="J5986" s="191"/>
    </row>
    <row r="5987" spans="2:10">
      <c r="B5987" s="168">
        <v>5983</v>
      </c>
      <c r="C5987" s="181">
        <v>0.29212462792576199</v>
      </c>
      <c r="D5987" s="181">
        <v>3.9331421149957704E-3</v>
      </c>
      <c r="E5987" s="182">
        <v>0.65310730223435909</v>
      </c>
      <c r="F5987" s="183">
        <v>0.241493658259336</v>
      </c>
      <c r="G5987" s="183">
        <v>1.3188818718861911E-3</v>
      </c>
      <c r="H5987" s="183">
        <v>0.27342797861082946</v>
      </c>
      <c r="I5987" s="191"/>
      <c r="J5987" s="191"/>
    </row>
    <row r="5988" spans="2:10">
      <c r="B5988" s="168">
        <v>5984</v>
      </c>
      <c r="C5988" s="181">
        <v>0.33393024608181732</v>
      </c>
      <c r="D5988" s="181">
        <v>3.4143030283407486E-3</v>
      </c>
      <c r="E5988" s="182">
        <v>0.80215571170419497</v>
      </c>
      <c r="F5988" s="183">
        <v>0.25015223494132482</v>
      </c>
      <c r="G5988" s="183">
        <v>1.151993539893915E-3</v>
      </c>
      <c r="H5988" s="183">
        <v>0.28065546342864828</v>
      </c>
      <c r="I5988" s="191"/>
      <c r="J5988" s="191"/>
    </row>
    <row r="5989" spans="2:10">
      <c r="B5989" s="168">
        <v>5985</v>
      </c>
      <c r="C5989" s="181">
        <v>0.37328473459489436</v>
      </c>
      <c r="D5989" s="181">
        <v>2.6391068899628304E-3</v>
      </c>
      <c r="E5989" s="182">
        <v>0.91696442761772068</v>
      </c>
      <c r="F5989" s="183">
        <v>0.26347716637914775</v>
      </c>
      <c r="G5989" s="183">
        <v>6.6630005654963876E-4</v>
      </c>
      <c r="H5989" s="183">
        <v>0.26822816585383685</v>
      </c>
      <c r="I5989" s="191"/>
      <c r="J5989" s="191"/>
    </row>
    <row r="5990" spans="2:10">
      <c r="B5990" s="168">
        <v>5986</v>
      </c>
      <c r="C5990" s="181">
        <v>0.41068260275045432</v>
      </c>
      <c r="D5990" s="181">
        <v>2.3813640650233343E-3</v>
      </c>
      <c r="E5990" s="182">
        <v>0.97849635983985039</v>
      </c>
      <c r="F5990" s="183">
        <v>0.27965669904588925</v>
      </c>
      <c r="G5990" s="183">
        <v>2.8611847784427839E-4</v>
      </c>
      <c r="H5990" s="183">
        <v>0.25268879564764973</v>
      </c>
      <c r="I5990" s="191"/>
      <c r="J5990" s="191"/>
    </row>
    <row r="5991" spans="2:10">
      <c r="B5991" s="168">
        <v>5987</v>
      </c>
      <c r="C5991" s="181">
        <v>0.43385063437861149</v>
      </c>
      <c r="D5991" s="181">
        <v>2.0251393696501972E-3</v>
      </c>
      <c r="E5991" s="182">
        <v>0.99934681048016072</v>
      </c>
      <c r="F5991" s="183">
        <v>0.30271718555714777</v>
      </c>
      <c r="G5991" s="183">
        <v>1.9249571559003606E-4</v>
      </c>
      <c r="H5991" s="183">
        <v>0.23457964130103745</v>
      </c>
      <c r="I5991" s="191"/>
      <c r="J5991" s="191"/>
    </row>
    <row r="5992" spans="2:10">
      <c r="B5992" s="168">
        <v>5988</v>
      </c>
      <c r="C5992" s="181">
        <v>0.45191843114323077</v>
      </c>
      <c r="D5992" s="181">
        <v>1.821597581646951E-3</v>
      </c>
      <c r="E5992" s="182">
        <v>0.98900819742026169</v>
      </c>
      <c r="F5992" s="183">
        <v>0.33617046700401876</v>
      </c>
      <c r="G5992" s="183">
        <v>2.3944258551926171E-4</v>
      </c>
      <c r="H5992" s="183">
        <v>0.22324732897779592</v>
      </c>
      <c r="I5992" s="191"/>
      <c r="J5992" s="191"/>
    </row>
    <row r="5993" spans="2:10">
      <c r="B5993" s="168">
        <v>5989</v>
      </c>
      <c r="C5993" s="181">
        <v>0.45225532036947452</v>
      </c>
      <c r="D5993" s="181">
        <v>1.7195793981846529E-3</v>
      </c>
      <c r="E5993" s="182">
        <v>0.92908576870101423</v>
      </c>
      <c r="F5993" s="183">
        <v>0.37179642539981161</v>
      </c>
      <c r="G5993" s="183">
        <v>3.5057727544551683E-5</v>
      </c>
      <c r="H5993" s="183">
        <v>0.21492865175243955</v>
      </c>
      <c r="I5993" s="191"/>
      <c r="J5993" s="191"/>
    </row>
    <row r="5994" spans="2:10">
      <c r="B5994" s="168">
        <v>5990</v>
      </c>
      <c r="C5994" s="181">
        <v>0.43328343067216518</v>
      </c>
      <c r="D5994" s="181">
        <v>1.8261747479775714E-3</v>
      </c>
      <c r="E5994" s="182">
        <v>0.80393871489754121</v>
      </c>
      <c r="F5994" s="183">
        <v>0.39765693851232309</v>
      </c>
      <c r="G5994" s="183">
        <v>3.5464193950865322E-5</v>
      </c>
      <c r="H5994" s="183">
        <v>0.21484864920505958</v>
      </c>
      <c r="I5994" s="191"/>
      <c r="J5994" s="191"/>
    </row>
    <row r="5995" spans="2:10">
      <c r="B5995" s="168">
        <v>5991</v>
      </c>
      <c r="C5995" s="181">
        <v>0.40069926694692587</v>
      </c>
      <c r="D5995" s="181">
        <v>1.9461784826886256E-3</v>
      </c>
      <c r="E5995" s="182">
        <v>0.68467470454817503</v>
      </c>
      <c r="F5995" s="183">
        <v>0.41320301937316661</v>
      </c>
      <c r="G5995" s="183">
        <v>5.9276350920739549E-6</v>
      </c>
      <c r="H5995" s="183">
        <v>0.22909739397214771</v>
      </c>
      <c r="I5995" s="191"/>
      <c r="J5995" s="191"/>
    </row>
    <row r="5996" spans="2:10">
      <c r="B5996" s="168">
        <v>5992</v>
      </c>
      <c r="C5996" s="181">
        <v>0.34950028533028615</v>
      </c>
      <c r="D5996" s="181">
        <v>1.9940274735466413E-3</v>
      </c>
      <c r="E5996" s="182">
        <v>0.59751784088785276</v>
      </c>
      <c r="F5996" s="183">
        <v>0.41591141024457912</v>
      </c>
      <c r="G5996" s="183">
        <v>1.1516548178886549E-5</v>
      </c>
      <c r="H5996" s="183">
        <v>0.26349672523200085</v>
      </c>
      <c r="I5996" s="191"/>
      <c r="J5996" s="191"/>
    </row>
    <row r="5997" spans="2:10">
      <c r="B5997" s="168">
        <v>5993</v>
      </c>
      <c r="C5997" s="181">
        <v>0.29438784760718795</v>
      </c>
      <c r="D5997" s="181">
        <v>1.8019912128219848E-3</v>
      </c>
      <c r="E5997" s="182">
        <v>0.51835237879219787</v>
      </c>
      <c r="F5997" s="183">
        <v>0.40867618673872513</v>
      </c>
      <c r="G5997" s="183">
        <v>1.4395685223608166E-5</v>
      </c>
      <c r="H5997" s="183">
        <v>0.32882599393021467</v>
      </c>
      <c r="I5997" s="191"/>
      <c r="J5997" s="191"/>
    </row>
    <row r="5998" spans="2:10">
      <c r="B5998" s="168">
        <v>5994</v>
      </c>
      <c r="C5998" s="181">
        <v>0.24071618510595361</v>
      </c>
      <c r="D5998" s="181">
        <v>2.0211845832112155E-3</v>
      </c>
      <c r="E5998" s="182">
        <v>0.44423502536354975</v>
      </c>
      <c r="F5998" s="183">
        <v>0.3885432170201964</v>
      </c>
      <c r="G5998" s="183">
        <v>7.9599671236421716E-6</v>
      </c>
      <c r="H5998" s="183">
        <v>0.43678039053768336</v>
      </c>
      <c r="I5998" s="191"/>
      <c r="J5998" s="191"/>
    </row>
    <row r="5999" spans="2:10">
      <c r="B5999" s="168">
        <v>5995</v>
      </c>
      <c r="C5999" s="181">
        <v>0.19437443404109117</v>
      </c>
      <c r="D5999" s="181">
        <v>2.2615817600801927E-3</v>
      </c>
      <c r="E5999" s="182">
        <v>0.55219118218347074</v>
      </c>
      <c r="F5999" s="183">
        <v>0.35432454624368936</v>
      </c>
      <c r="G5999" s="183">
        <v>9.2708212840036686E-5</v>
      </c>
      <c r="H5999" s="183">
        <v>0.59082348730133771</v>
      </c>
      <c r="I5999" s="191"/>
      <c r="J5999" s="191"/>
    </row>
    <row r="6000" spans="2:10">
      <c r="B6000" s="168">
        <v>5996</v>
      </c>
      <c r="C6000" s="181">
        <v>0.16278080310090606</v>
      </c>
      <c r="D6000" s="181">
        <v>2.6180163663353626E-3</v>
      </c>
      <c r="E6000" s="182">
        <v>0.67149760623797128</v>
      </c>
      <c r="F6000" s="183">
        <v>0.32243038227096243</v>
      </c>
      <c r="G6000" s="183">
        <v>6.6762107237015826E-5</v>
      </c>
      <c r="H6000" s="183">
        <v>0.76285939512605494</v>
      </c>
      <c r="I6000" s="191"/>
      <c r="J6000" s="191"/>
    </row>
    <row r="6001" spans="2:10">
      <c r="B6001" s="168">
        <v>5997</v>
      </c>
      <c r="C6001" s="181">
        <v>0.14113031427585238</v>
      </c>
      <c r="D6001" s="181">
        <v>3.0354522698660146E-3</v>
      </c>
      <c r="E6001" s="182">
        <v>0.63983089804138271</v>
      </c>
      <c r="F6001" s="183">
        <v>0.29322275173822693</v>
      </c>
      <c r="G6001" s="183">
        <v>7.8718994022742143E-5</v>
      </c>
      <c r="H6001" s="183">
        <v>0.80570653671971482</v>
      </c>
      <c r="I6001" s="191"/>
      <c r="J6001" s="191"/>
    </row>
    <row r="6002" spans="2:10">
      <c r="B6002" s="168">
        <v>5998</v>
      </c>
      <c r="C6002" s="181">
        <v>0.11860433703867751</v>
      </c>
      <c r="D6002" s="181">
        <v>1.6573920791467967E-3</v>
      </c>
      <c r="E6002" s="182">
        <v>0.62025267024709319</v>
      </c>
      <c r="F6002" s="183">
        <v>0.25551113241387163</v>
      </c>
      <c r="G6002" s="183">
        <v>1.7589833733222863E-4</v>
      </c>
      <c r="H6002" s="183">
        <v>0.50915473471746298</v>
      </c>
      <c r="I6002" s="191"/>
      <c r="J6002" s="191"/>
    </row>
    <row r="6003" spans="2:10">
      <c r="B6003" s="168">
        <v>5999</v>
      </c>
      <c r="C6003" s="181">
        <v>0.10378633529510846</v>
      </c>
      <c r="D6003" s="181">
        <v>6.8451063722572644E-4</v>
      </c>
      <c r="E6003" s="182">
        <v>0.6063542956238106</v>
      </c>
      <c r="F6003" s="183">
        <v>0.22248582912735845</v>
      </c>
      <c r="G6003" s="183">
        <v>2.680984671643733E-4</v>
      </c>
      <c r="H6003" s="183">
        <v>0.21478946319701983</v>
      </c>
      <c r="I6003" s="191"/>
      <c r="J6003" s="191"/>
    </row>
    <row r="6004" spans="2:10">
      <c r="B6004" s="168">
        <v>6000</v>
      </c>
      <c r="C6004" s="181">
        <v>9.6248765080432841E-2</v>
      </c>
      <c r="D6004" s="181">
        <v>8.4568022639170141E-4</v>
      </c>
      <c r="E6004" s="182">
        <v>0.51066599322698869</v>
      </c>
      <c r="F6004" s="183">
        <v>0.20180849214992466</v>
      </c>
      <c r="G6004" s="183">
        <v>3.972192955700073E-4</v>
      </c>
      <c r="H6004" s="183">
        <v>0.11433378385852022</v>
      </c>
      <c r="I6004" s="191"/>
      <c r="J6004" s="191"/>
    </row>
    <row r="6005" spans="2:10">
      <c r="B6005" s="168">
        <v>6001</v>
      </c>
      <c r="C6005" s="181">
        <v>9.2122925194091904E-2</v>
      </c>
      <c r="D6005" s="181">
        <v>1.0753561899886316E-3</v>
      </c>
      <c r="E6005" s="182">
        <v>0.47024145036102527</v>
      </c>
      <c r="F6005" s="183">
        <v>0.18664832940790224</v>
      </c>
      <c r="G6005" s="183">
        <v>5.44563367858703E-4</v>
      </c>
      <c r="H6005" s="183">
        <v>9.5632593020161388E-2</v>
      </c>
      <c r="I6005" s="191"/>
      <c r="J6005" s="191"/>
    </row>
    <row r="6006" spans="2:10">
      <c r="B6006" s="168">
        <v>6002</v>
      </c>
      <c r="C6006" s="181">
        <v>9.0114194914170012E-2</v>
      </c>
      <c r="D6006" s="181">
        <v>1.3352515178358994E-3</v>
      </c>
      <c r="E6006" s="182">
        <v>0.45198820038671689</v>
      </c>
      <c r="F6006" s="183">
        <v>0.17329936858569328</v>
      </c>
      <c r="G6006" s="183">
        <v>1.0531544587586486E-3</v>
      </c>
      <c r="H6006" s="183">
        <v>9.2165757163248985E-2</v>
      </c>
      <c r="I6006" s="191"/>
      <c r="J6006" s="191"/>
    </row>
    <row r="6007" spans="2:10">
      <c r="B6007" s="168">
        <v>6003</v>
      </c>
      <c r="C6007" s="181">
        <v>9.2736539224277367E-2</v>
      </c>
      <c r="D6007" s="181">
        <v>1.549741143069918E-3</v>
      </c>
      <c r="E6007" s="182">
        <v>0.44385467155471775</v>
      </c>
      <c r="F6007" s="183">
        <v>0.16194539827463544</v>
      </c>
      <c r="G6007" s="183">
        <v>1.4280519741819305E-3</v>
      </c>
      <c r="H6007" s="183">
        <v>9.1809670852584499E-2</v>
      </c>
      <c r="I6007" s="191"/>
      <c r="J6007" s="191"/>
    </row>
    <row r="6008" spans="2:10">
      <c r="B6008" s="168">
        <v>6004</v>
      </c>
      <c r="C6008" s="181">
        <v>0.10362433752399296</v>
      </c>
      <c r="D6008" s="181">
        <v>2.1487152416991627E-3</v>
      </c>
      <c r="E6008" s="182">
        <v>0.45181903667112516</v>
      </c>
      <c r="F6008" s="183">
        <v>0.14769773158129615</v>
      </c>
      <c r="G6008" s="183">
        <v>1.963198870294368E-3</v>
      </c>
      <c r="H6008" s="183">
        <v>9.2310502676204234E-2</v>
      </c>
      <c r="I6008" s="191"/>
      <c r="J6008" s="191"/>
    </row>
    <row r="6009" spans="2:10">
      <c r="B6009" s="168">
        <v>6005</v>
      </c>
      <c r="C6009" s="181">
        <v>0.10303146565746174</v>
      </c>
      <c r="D6009" s="181">
        <v>2.4490197464796045E-3</v>
      </c>
      <c r="E6009" s="182">
        <v>0.46654874850866856</v>
      </c>
      <c r="F6009" s="183">
        <v>0.13474623815160899</v>
      </c>
      <c r="G6009" s="183">
        <v>2.5412957166739444E-3</v>
      </c>
      <c r="H6009" s="183">
        <v>9.7788692544035993E-2</v>
      </c>
      <c r="I6009" s="191"/>
      <c r="J6009" s="191"/>
    </row>
    <row r="6010" spans="2:10">
      <c r="B6010" s="168">
        <v>6006</v>
      </c>
      <c r="C6010" s="181">
        <v>0.1122955224070513</v>
      </c>
      <c r="D6010" s="181">
        <v>4.9484740771321648E-3</v>
      </c>
      <c r="E6010" s="182">
        <v>0.39443265756985763</v>
      </c>
      <c r="F6010" s="183">
        <v>0.12397762640223302</v>
      </c>
      <c r="G6010" s="183">
        <v>3.2032262593557114E-3</v>
      </c>
      <c r="H6010" s="183">
        <v>0.13382838474504014</v>
      </c>
      <c r="I6010" s="191"/>
      <c r="J6010" s="191"/>
    </row>
    <row r="6011" spans="2:10">
      <c r="B6011" s="168">
        <v>6007</v>
      </c>
      <c r="C6011" s="181">
        <v>0.1257196450906308</v>
      </c>
      <c r="D6011" s="181">
        <v>8.3010726518515533E-3</v>
      </c>
      <c r="E6011" s="182">
        <v>0.1599145371714476</v>
      </c>
      <c r="F6011" s="183">
        <v>0.11576709258894174</v>
      </c>
      <c r="G6011" s="183">
        <v>3.4545241150591211E-3</v>
      </c>
      <c r="H6011" s="183">
        <v>0.20723896919672602</v>
      </c>
      <c r="I6011" s="191"/>
      <c r="J6011" s="191"/>
    </row>
    <row r="6012" spans="2:10">
      <c r="B6012" s="168">
        <v>6008</v>
      </c>
      <c r="C6012" s="181">
        <v>0.14029069906459427</v>
      </c>
      <c r="D6012" s="181">
        <v>8.2189754623859506E-3</v>
      </c>
      <c r="E6012" s="182">
        <v>0.19045010498339618</v>
      </c>
      <c r="F6012" s="183">
        <v>0.11615900943499854</v>
      </c>
      <c r="G6012" s="183">
        <v>3.2925472521431348E-3</v>
      </c>
      <c r="H6012" s="183">
        <v>0.28162784279173075</v>
      </c>
      <c r="I6012" s="191"/>
      <c r="J6012" s="191"/>
    </row>
    <row r="6013" spans="2:10">
      <c r="B6013" s="168">
        <v>6009</v>
      </c>
      <c r="C6013" s="181">
        <v>0.15676310400818863</v>
      </c>
      <c r="D6013" s="181">
        <v>8.4903922387490789E-3</v>
      </c>
      <c r="E6013" s="182">
        <v>0.22454895299200012</v>
      </c>
      <c r="F6013" s="183">
        <v>0.12169304216246847</v>
      </c>
      <c r="G6013" s="183">
        <v>2.602875377230461E-3</v>
      </c>
      <c r="H6013" s="183">
        <v>0.32016066840143681</v>
      </c>
      <c r="I6013" s="191"/>
      <c r="J6013" s="191"/>
    </row>
    <row r="6014" spans="2:10">
      <c r="B6014" s="168">
        <v>6010</v>
      </c>
      <c r="C6014" s="181">
        <v>0.17986237372735606</v>
      </c>
      <c r="D6014" s="181">
        <v>7.438664061348927E-3</v>
      </c>
      <c r="E6014" s="182">
        <v>0.25384718748471924</v>
      </c>
      <c r="F6014" s="183">
        <v>0.13810193995736039</v>
      </c>
      <c r="G6014" s="183">
        <v>1.8887816457384432E-3</v>
      </c>
      <c r="H6014" s="183">
        <v>0.31980184771484177</v>
      </c>
      <c r="I6014" s="191"/>
      <c r="J6014" s="191"/>
    </row>
    <row r="6015" spans="2:10">
      <c r="B6015" s="168">
        <v>6011</v>
      </c>
      <c r="C6015" s="181">
        <v>0.1997952035752219</v>
      </c>
      <c r="D6015" s="181">
        <v>6.9637372676195162E-3</v>
      </c>
      <c r="E6015" s="182">
        <v>0.27211362967828912</v>
      </c>
      <c r="F6015" s="183">
        <v>0.1578681254284223</v>
      </c>
      <c r="G6015" s="183">
        <v>1.2218380173788085E-3</v>
      </c>
      <c r="H6015" s="183">
        <v>0.29855557032510505</v>
      </c>
      <c r="I6015" s="191"/>
      <c r="J6015" s="191"/>
    </row>
    <row r="6016" spans="2:10">
      <c r="B6016" s="168">
        <v>6012</v>
      </c>
      <c r="C6016" s="181">
        <v>0.21269912374692054</v>
      </c>
      <c r="D6016" s="181">
        <v>6.4300187632284648E-3</v>
      </c>
      <c r="E6016" s="182">
        <v>0.28169826431145589</v>
      </c>
      <c r="F6016" s="183">
        <v>0.1702971779815135</v>
      </c>
      <c r="G6016" s="183">
        <v>9.4418758966606444E-4</v>
      </c>
      <c r="H6016" s="183">
        <v>0.28101216717903865</v>
      </c>
      <c r="I6016" s="191"/>
      <c r="J6016" s="191"/>
    </row>
    <row r="6017" spans="2:10">
      <c r="B6017" s="168">
        <v>6013</v>
      </c>
      <c r="C6017" s="181">
        <v>0.2084389361593692</v>
      </c>
      <c r="D6017" s="181">
        <v>6.3164542797811904E-3</v>
      </c>
      <c r="E6017" s="182">
        <v>0.28410258229790913</v>
      </c>
      <c r="F6017" s="183">
        <v>0.18015977506565617</v>
      </c>
      <c r="G6017" s="183">
        <v>4.7749641081695153E-4</v>
      </c>
      <c r="H6017" s="183">
        <v>0.27192424826051798</v>
      </c>
      <c r="I6017" s="191"/>
      <c r="J6017" s="191"/>
    </row>
    <row r="6018" spans="2:10">
      <c r="B6018" s="168">
        <v>6014</v>
      </c>
      <c r="C6018" s="181">
        <v>0.19955258037847265</v>
      </c>
      <c r="D6018" s="181">
        <v>6.2282857470392916E-3</v>
      </c>
      <c r="E6018" s="182">
        <v>0.28132191849057231</v>
      </c>
      <c r="F6018" s="183">
        <v>0.18559893137156158</v>
      </c>
      <c r="G6018" s="183">
        <v>3.8102838371851334E-4</v>
      </c>
      <c r="H6018" s="183">
        <v>0.27387941525635373</v>
      </c>
      <c r="I6018" s="191"/>
      <c r="J6018" s="191"/>
    </row>
    <row r="6019" spans="2:10">
      <c r="B6019" s="168">
        <v>6015</v>
      </c>
      <c r="C6019" s="181">
        <v>0.1855156773295987</v>
      </c>
      <c r="D6019" s="181">
        <v>6.6881739007262535E-3</v>
      </c>
      <c r="E6019" s="182">
        <v>0.27951886984797542</v>
      </c>
      <c r="F6019" s="183">
        <v>0.17956965889271873</v>
      </c>
      <c r="G6019" s="183">
        <v>3.5379513449549933E-4</v>
      </c>
      <c r="H6019" s="183">
        <v>0.28438047729678506</v>
      </c>
      <c r="I6019" s="191"/>
      <c r="J6019" s="191"/>
    </row>
    <row r="6020" spans="2:10">
      <c r="B6020" s="168">
        <v>6016</v>
      </c>
      <c r="C6020" s="181">
        <v>0.16617186952827526</v>
      </c>
      <c r="D6020" s="181">
        <v>7.2947323660025884E-3</v>
      </c>
      <c r="E6020" s="182">
        <v>0.27412532399518208</v>
      </c>
      <c r="F6020" s="183">
        <v>0.16451795589715082</v>
      </c>
      <c r="G6020" s="183">
        <v>4.0534862369627972E-4</v>
      </c>
      <c r="H6020" s="183">
        <v>0.30963561441735832</v>
      </c>
      <c r="I6020" s="191"/>
      <c r="J6020" s="191"/>
    </row>
    <row r="6021" spans="2:10">
      <c r="B6021" s="168">
        <v>6017</v>
      </c>
      <c r="C6021" s="181">
        <v>0.14681660412643255</v>
      </c>
      <c r="D6021" s="181">
        <v>7.7234469751013774E-3</v>
      </c>
      <c r="E6021" s="182">
        <v>0.26296644665899338</v>
      </c>
      <c r="F6021" s="183">
        <v>0.15537051742090735</v>
      </c>
      <c r="G6021" s="183">
        <v>5.8056951701798633E-4</v>
      </c>
      <c r="H6021" s="183">
        <v>0.36559470603650551</v>
      </c>
      <c r="I6021" s="191"/>
      <c r="J6021" s="191"/>
    </row>
    <row r="6022" spans="2:10">
      <c r="B6022" s="168">
        <v>6018</v>
      </c>
      <c r="C6022" s="181">
        <v>0.1272366101842706</v>
      </c>
      <c r="D6022" s="181">
        <v>8.3218864728631815E-3</v>
      </c>
      <c r="E6022" s="182">
        <v>0.25187785308701638</v>
      </c>
      <c r="F6022" s="183">
        <v>0.14433020469829319</v>
      </c>
      <c r="G6022" s="183">
        <v>7.6988124575856555E-4</v>
      </c>
      <c r="H6022" s="183">
        <v>0.46248599404135404</v>
      </c>
      <c r="I6022" s="191"/>
      <c r="J6022" s="191"/>
    </row>
    <row r="6023" spans="2:10">
      <c r="B6023" s="168">
        <v>6019</v>
      </c>
      <c r="C6023" s="181">
        <v>0.10877083185725075</v>
      </c>
      <c r="D6023" s="181">
        <v>8.661093372216622E-3</v>
      </c>
      <c r="E6023" s="182">
        <v>0.44362881206631244</v>
      </c>
      <c r="F6023" s="183">
        <v>0.12800415139505075</v>
      </c>
      <c r="G6023" s="183">
        <v>1.1861028458237347E-3</v>
      </c>
      <c r="H6023" s="183">
        <v>0.62028285972325159</v>
      </c>
      <c r="I6023" s="191"/>
      <c r="J6023" s="191"/>
    </row>
    <row r="6024" spans="2:10">
      <c r="B6024" s="168">
        <v>6020</v>
      </c>
      <c r="C6024" s="181">
        <v>9.377164043664149E-2</v>
      </c>
      <c r="D6024" s="181">
        <v>8.9778810933811102E-3</v>
      </c>
      <c r="E6024" s="182">
        <v>0.55687406970430342</v>
      </c>
      <c r="F6024" s="183">
        <v>0.11549556399292263</v>
      </c>
      <c r="G6024" s="183">
        <v>1.7852682009305663E-3</v>
      </c>
      <c r="H6024" s="183">
        <v>0.79889035496521665</v>
      </c>
      <c r="I6024" s="191"/>
      <c r="J6024" s="191"/>
    </row>
    <row r="6025" spans="2:10">
      <c r="B6025" s="168">
        <v>6021</v>
      </c>
      <c r="C6025" s="181">
        <v>8.1761100443213885E-2</v>
      </c>
      <c r="D6025" s="181">
        <v>9.0606058211003277E-3</v>
      </c>
      <c r="E6025" s="182">
        <v>0.53802647375625867</v>
      </c>
      <c r="F6025" s="183">
        <v>0.10489591639401505</v>
      </c>
      <c r="G6025" s="183">
        <v>2.7957775592268109E-3</v>
      </c>
      <c r="H6025" s="183">
        <v>0.84791189382083154</v>
      </c>
      <c r="I6025" s="191"/>
      <c r="J6025" s="191"/>
    </row>
    <row r="6026" spans="2:10">
      <c r="B6026" s="168">
        <v>6022</v>
      </c>
      <c r="C6026" s="181">
        <v>6.9260123780017654E-2</v>
      </c>
      <c r="D6026" s="181">
        <v>7.3236615543836488E-3</v>
      </c>
      <c r="E6026" s="182">
        <v>0.51908208821747348</v>
      </c>
      <c r="F6026" s="183">
        <v>9.0932465260043532E-2</v>
      </c>
      <c r="G6026" s="183">
        <v>4.6033675403041041E-3</v>
      </c>
      <c r="H6026" s="183">
        <v>0.55655425941236181</v>
      </c>
      <c r="I6026" s="191"/>
      <c r="J6026" s="191"/>
    </row>
    <row r="6027" spans="2:10">
      <c r="B6027" s="168">
        <v>6023</v>
      </c>
      <c r="C6027" s="181">
        <v>5.7273533013249084E-2</v>
      </c>
      <c r="D6027" s="181">
        <v>5.378433607031166E-3</v>
      </c>
      <c r="E6027" s="182">
        <v>0.50211813970458841</v>
      </c>
      <c r="F6027" s="183">
        <v>7.4519982018987685E-2</v>
      </c>
      <c r="G6027" s="183">
        <v>7.06292963710849E-3</v>
      </c>
      <c r="H6027" s="183">
        <v>0.23798923167476366</v>
      </c>
      <c r="I6027" s="191"/>
      <c r="J6027" s="191"/>
    </row>
    <row r="6028" spans="2:10">
      <c r="B6028" s="168">
        <v>6024</v>
      </c>
      <c r="C6028" s="181">
        <v>4.7732579456096796E-2</v>
      </c>
      <c r="D6028" s="181">
        <v>5.9054958858224477E-3</v>
      </c>
      <c r="E6028" s="182">
        <v>0.49129169744703466</v>
      </c>
      <c r="F6028" s="183">
        <v>6.297463851893785E-2</v>
      </c>
      <c r="G6028" s="183">
        <v>9.0793756066299466E-3</v>
      </c>
      <c r="H6028" s="183">
        <v>0.12114643738601069</v>
      </c>
      <c r="I6028" s="191"/>
      <c r="J6028" s="191"/>
    </row>
    <row r="6029" spans="2:10">
      <c r="B6029" s="168">
        <v>6025</v>
      </c>
      <c r="C6029" s="181">
        <v>4.4032248156736634E-2</v>
      </c>
      <c r="D6029" s="181">
        <v>7.1792601110523329E-3</v>
      </c>
      <c r="E6029" s="182">
        <v>0.48896870510343216</v>
      </c>
      <c r="F6029" s="183">
        <v>5.7857379432563971E-2</v>
      </c>
      <c r="G6029" s="183">
        <v>1.1068859304532587E-2</v>
      </c>
      <c r="H6029" s="183">
        <v>9.8086474903412491E-2</v>
      </c>
      <c r="I6029" s="191"/>
      <c r="J6029" s="191"/>
    </row>
    <row r="6030" spans="2:10">
      <c r="B6030" s="168">
        <v>6026</v>
      </c>
      <c r="C6030" s="181">
        <v>4.2392841744831933E-2</v>
      </c>
      <c r="D6030" s="181">
        <v>8.3093168480382323E-3</v>
      </c>
      <c r="E6030" s="182">
        <v>0.47931830880022852</v>
      </c>
      <c r="F6030" s="183">
        <v>5.3785071050270042E-2</v>
      </c>
      <c r="G6030" s="183">
        <v>1.3687282021804548E-2</v>
      </c>
      <c r="H6030" s="183">
        <v>9.3761133210062922E-2</v>
      </c>
      <c r="I6030" s="191"/>
      <c r="J6030" s="191"/>
    </row>
    <row r="6031" spans="2:10">
      <c r="B6031" s="168">
        <v>6027</v>
      </c>
      <c r="C6031" s="181">
        <v>4.0021899836302256E-2</v>
      </c>
      <c r="D6031" s="181">
        <v>9.5017386728535793E-3</v>
      </c>
      <c r="E6031" s="182">
        <v>0.47005778634190404</v>
      </c>
      <c r="F6031" s="183">
        <v>4.9374282759937299E-2</v>
      </c>
      <c r="G6031" s="183">
        <v>1.6399293629130229E-2</v>
      </c>
      <c r="H6031" s="183">
        <v>9.3604920959335453E-2</v>
      </c>
      <c r="I6031" s="191"/>
      <c r="J6031" s="191"/>
    </row>
    <row r="6032" spans="2:10">
      <c r="B6032" s="168">
        <v>6028</v>
      </c>
      <c r="C6032" s="181">
        <v>3.8279975059511993E-2</v>
      </c>
      <c r="D6032" s="181">
        <v>1.0953875079003802E-2</v>
      </c>
      <c r="E6032" s="182">
        <v>0.4749000424589549</v>
      </c>
      <c r="F6032" s="183">
        <v>4.1170644035422505E-2</v>
      </c>
      <c r="G6032" s="183">
        <v>2.0486245600212841E-2</v>
      </c>
      <c r="H6032" s="183">
        <v>9.4232416132500454E-2</v>
      </c>
      <c r="I6032" s="191"/>
      <c r="J6032" s="191"/>
    </row>
    <row r="6033" spans="2:10">
      <c r="B6033" s="168">
        <v>6029</v>
      </c>
      <c r="C6033" s="181">
        <v>3.6795321910231486E-2</v>
      </c>
      <c r="D6033" s="181">
        <v>1.3523179264490429E-2</v>
      </c>
      <c r="E6033" s="182">
        <v>0.48626111469315664</v>
      </c>
      <c r="F6033" s="183">
        <v>3.4255662927793369E-2</v>
      </c>
      <c r="G6033" s="183">
        <v>2.5515589934333623E-2</v>
      </c>
      <c r="H6033" s="183">
        <v>9.9982455891208549E-2</v>
      </c>
      <c r="I6033" s="191"/>
      <c r="J6033" s="191"/>
    </row>
    <row r="6034" spans="2:10">
      <c r="B6034" s="168">
        <v>6030</v>
      </c>
      <c r="C6034" s="181">
        <v>3.8619720157247135E-2</v>
      </c>
      <c r="D6034" s="181">
        <v>1.7841353262370956E-2</v>
      </c>
      <c r="E6034" s="182">
        <v>0.41077044023003545</v>
      </c>
      <c r="F6034" s="183">
        <v>2.9055352497106418E-2</v>
      </c>
      <c r="G6034" s="183">
        <v>2.9889981399081049E-2</v>
      </c>
      <c r="H6034" s="183">
        <v>0.13679906367911684</v>
      </c>
      <c r="I6034" s="191"/>
      <c r="J6034" s="191"/>
    </row>
    <row r="6035" spans="2:10">
      <c r="B6035" s="168">
        <v>6031</v>
      </c>
      <c r="C6035" s="181">
        <v>3.9949782552681029E-2</v>
      </c>
      <c r="D6035" s="181">
        <v>1.810921320463562E-2</v>
      </c>
      <c r="E6035" s="182">
        <v>0.16729136250702872</v>
      </c>
      <c r="F6035" s="183">
        <v>2.7539674082254235E-2</v>
      </c>
      <c r="G6035" s="183">
        <v>3.2399335630658853E-2</v>
      </c>
      <c r="H6035" s="183">
        <v>0.21199140276925255</v>
      </c>
      <c r="I6035" s="191"/>
      <c r="J6035" s="191"/>
    </row>
    <row r="6036" spans="2:10">
      <c r="B6036" s="168">
        <v>6032</v>
      </c>
      <c r="C6036" s="181">
        <v>4.6046680751972401E-2</v>
      </c>
      <c r="D6036" s="181">
        <v>1.8205110675144361E-2</v>
      </c>
      <c r="E6036" s="182">
        <v>0.19097263134404899</v>
      </c>
      <c r="F6036" s="183">
        <v>2.6820343945644972E-2</v>
      </c>
      <c r="G6036" s="183">
        <v>3.0718427679549291E-2</v>
      </c>
      <c r="H6036" s="183">
        <v>0.28450308318527262</v>
      </c>
      <c r="I6036" s="191"/>
      <c r="J6036" s="191"/>
    </row>
    <row r="6037" spans="2:10">
      <c r="B6037" s="168">
        <v>6033</v>
      </c>
      <c r="C6037" s="181">
        <v>5.4703822804568654E-2</v>
      </c>
      <c r="D6037" s="181">
        <v>1.6302434406905354E-2</v>
      </c>
      <c r="E6037" s="182">
        <v>0.21715021885554006</v>
      </c>
      <c r="F6037" s="183">
        <v>2.6672513242276579E-2</v>
      </c>
      <c r="G6037" s="183">
        <v>2.8079715514162201E-2</v>
      </c>
      <c r="H6037" s="183">
        <v>0.32053721842874083</v>
      </c>
      <c r="I6037" s="191"/>
      <c r="J6037" s="191"/>
    </row>
    <row r="6038" spans="2:10">
      <c r="B6038" s="168">
        <v>6034</v>
      </c>
      <c r="C6038" s="181">
        <v>6.3185965623196713E-2</v>
      </c>
      <c r="D6038" s="181">
        <v>1.3588708261722369E-2</v>
      </c>
      <c r="E6038" s="182">
        <v>0.24120379838344644</v>
      </c>
      <c r="F6038" s="183">
        <v>2.6721020191819347E-2</v>
      </c>
      <c r="G6038" s="183">
        <v>2.4844513897509798E-2</v>
      </c>
      <c r="H6038" s="183">
        <v>0.31971558256452481</v>
      </c>
      <c r="I6038" s="191"/>
      <c r="J6038" s="191"/>
    </row>
    <row r="6039" spans="2:10">
      <c r="B6039" s="168">
        <v>6035</v>
      </c>
      <c r="C6039" s="181">
        <v>7.2155529034353821E-2</v>
      </c>
      <c r="D6039" s="181">
        <v>1.232611774358679E-2</v>
      </c>
      <c r="E6039" s="182">
        <v>0.25941022047903356</v>
      </c>
      <c r="F6039" s="183">
        <v>2.5598706591666957E-2</v>
      </c>
      <c r="G6039" s="183">
        <v>2.2704739245872699E-2</v>
      </c>
      <c r="H6039" s="183">
        <v>0.29753750042228411</v>
      </c>
      <c r="I6039" s="191"/>
      <c r="J6039" s="191"/>
    </row>
    <row r="6040" spans="2:10">
      <c r="B6040" s="168">
        <v>6036</v>
      </c>
      <c r="C6040" s="181">
        <v>7.9410775501131389E-2</v>
      </c>
      <c r="D6040" s="181">
        <v>8.6934405761964362E-3</v>
      </c>
      <c r="E6040" s="182">
        <v>0.26029130825469521</v>
      </c>
      <c r="F6040" s="183">
        <v>2.8234871408145762E-2</v>
      </c>
      <c r="G6040" s="183">
        <v>1.7443404210348356E-2</v>
      </c>
      <c r="H6040" s="183">
        <v>0.28031719466436822</v>
      </c>
      <c r="I6040" s="191"/>
      <c r="J6040" s="191"/>
    </row>
    <row r="6041" spans="2:10">
      <c r="B6041" s="168">
        <v>6037</v>
      </c>
      <c r="C6041" s="181">
        <v>8.5414489961401441E-2</v>
      </c>
      <c r="D6041" s="181">
        <v>7.4611317033796759E-3</v>
      </c>
      <c r="E6041" s="182">
        <v>0.25634864797187207</v>
      </c>
      <c r="F6041" s="183">
        <v>3.3550467723175853E-2</v>
      </c>
      <c r="G6041" s="183">
        <v>1.3162601635654693E-2</v>
      </c>
      <c r="H6041" s="183">
        <v>0.27231738095475422</v>
      </c>
      <c r="I6041" s="191"/>
      <c r="J6041" s="191"/>
    </row>
    <row r="6042" spans="2:10">
      <c r="B6042" s="168">
        <v>6038</v>
      </c>
      <c r="C6042" s="181">
        <v>8.8146264766345447E-2</v>
      </c>
      <c r="D6042" s="181">
        <v>6.7699073992755253E-3</v>
      </c>
      <c r="E6042" s="182">
        <v>0.24827662722124849</v>
      </c>
      <c r="F6042" s="183">
        <v>3.9464833547558087E-2</v>
      </c>
      <c r="G6042" s="183">
        <v>1.0406894889650303E-2</v>
      </c>
      <c r="H6042" s="183">
        <v>0.27339084402158276</v>
      </c>
      <c r="I6042" s="191"/>
      <c r="J6042" s="191"/>
    </row>
    <row r="6043" spans="2:10">
      <c r="B6043" s="168">
        <v>6039</v>
      </c>
      <c r="C6043" s="181">
        <v>8.9758210341319686E-2</v>
      </c>
      <c r="D6043" s="181">
        <v>6.0181805828252079E-3</v>
      </c>
      <c r="E6043" s="182">
        <v>0.24083097339556719</v>
      </c>
      <c r="F6043" s="183">
        <v>4.480497637863258E-2</v>
      </c>
      <c r="G6043" s="183">
        <v>8.4441024857622501E-3</v>
      </c>
      <c r="H6043" s="183">
        <v>0.28306250809838346</v>
      </c>
      <c r="I6043" s="191"/>
      <c r="J6043" s="191"/>
    </row>
    <row r="6044" spans="2:10">
      <c r="B6044" s="168">
        <v>6040</v>
      </c>
      <c r="C6044" s="181">
        <v>8.6777289394823529E-2</v>
      </c>
      <c r="D6044" s="181">
        <v>6.4435415016151146E-3</v>
      </c>
      <c r="E6044" s="182">
        <v>0.23683773486980086</v>
      </c>
      <c r="F6044" s="183">
        <v>4.6870538123411389E-2</v>
      </c>
      <c r="G6044" s="183">
        <v>8.3096975940745357E-3</v>
      </c>
      <c r="H6044" s="183">
        <v>0.31018734091555139</v>
      </c>
      <c r="I6044" s="191"/>
      <c r="J6044" s="191"/>
    </row>
    <row r="6045" spans="2:10">
      <c r="B6045" s="168">
        <v>6041</v>
      </c>
      <c r="C6045" s="181">
        <v>8.13481424792908E-2</v>
      </c>
      <c r="D6045" s="181">
        <v>7.357176812179813E-3</v>
      </c>
      <c r="E6045" s="182">
        <v>0.23137982712398661</v>
      </c>
      <c r="F6045" s="183">
        <v>5.0920437467181646E-2</v>
      </c>
      <c r="G6045" s="183">
        <v>8.6196621010892188E-3</v>
      </c>
      <c r="H6045" s="183">
        <v>0.36551858453883251</v>
      </c>
      <c r="I6045" s="191"/>
      <c r="J6045" s="191"/>
    </row>
    <row r="6046" spans="2:10">
      <c r="B6046" s="168">
        <v>6042</v>
      </c>
      <c r="C6046" s="181">
        <v>7.4096478507481148E-2</v>
      </c>
      <c r="D6046" s="181">
        <v>9.4644608340245812E-3</v>
      </c>
      <c r="E6046" s="182">
        <v>0.2254937170325805</v>
      </c>
      <c r="F6046" s="183">
        <v>5.2869610113412964E-2</v>
      </c>
      <c r="G6046" s="183">
        <v>9.5336356878859656E-3</v>
      </c>
      <c r="H6046" s="183">
        <v>0.46234583522350758</v>
      </c>
      <c r="I6046" s="191"/>
      <c r="J6046" s="191"/>
    </row>
    <row r="6047" spans="2:10">
      <c r="B6047" s="168">
        <v>6043</v>
      </c>
      <c r="C6047" s="181">
        <v>6.642297889015164E-2</v>
      </c>
      <c r="D6047" s="181">
        <v>1.1709977496600228E-2</v>
      </c>
      <c r="E6047" s="182">
        <v>0.43832378069675626</v>
      </c>
      <c r="F6047" s="183">
        <v>5.107505983299486E-2</v>
      </c>
      <c r="G6047" s="183">
        <v>1.0548209710245348E-2</v>
      </c>
      <c r="H6047" s="183">
        <v>0.61967362312484708</v>
      </c>
      <c r="I6047" s="191"/>
      <c r="J6047" s="191"/>
    </row>
    <row r="6048" spans="2:10">
      <c r="B6048" s="168">
        <v>6044</v>
      </c>
      <c r="C6048" s="181">
        <v>6.0097329214778263E-2</v>
      </c>
      <c r="D6048" s="181">
        <v>1.3358840092093033E-2</v>
      </c>
      <c r="E6048" s="182">
        <v>0.53806024376991102</v>
      </c>
      <c r="F6048" s="183">
        <v>4.8100380633033374E-2</v>
      </c>
      <c r="G6048" s="183">
        <v>1.0398325222917195E-2</v>
      </c>
      <c r="H6048" s="183">
        <v>0.7992472351269575</v>
      </c>
      <c r="I6048" s="191"/>
      <c r="J6048" s="191"/>
    </row>
    <row r="6049" spans="2:10">
      <c r="B6049" s="168">
        <v>6045</v>
      </c>
      <c r="C6049" s="181">
        <v>5.5414094869272172E-2</v>
      </c>
      <c r="D6049" s="181">
        <v>1.4675775266556458E-2</v>
      </c>
      <c r="E6049" s="182">
        <v>0.52447281227640885</v>
      </c>
      <c r="F6049" s="183">
        <v>4.5129321354679557E-2</v>
      </c>
      <c r="G6049" s="183">
        <v>1.1674053911333087E-2</v>
      </c>
      <c r="H6049" s="183">
        <v>0.84683040403756316</v>
      </c>
      <c r="I6049" s="191"/>
      <c r="J6049" s="191"/>
    </row>
    <row r="6050" spans="2:10">
      <c r="B6050" s="168">
        <v>6046</v>
      </c>
      <c r="C6050" s="181">
        <v>4.7147120391889501E-2</v>
      </c>
      <c r="D6050" s="181">
        <v>1.4193739271335493E-2</v>
      </c>
      <c r="E6050" s="182">
        <v>0.51087579438087427</v>
      </c>
      <c r="F6050" s="183">
        <v>3.745739740116525E-2</v>
      </c>
      <c r="G6050" s="183">
        <v>1.4479315686707196E-2</v>
      </c>
      <c r="H6050" s="183">
        <v>0.55500519134501258</v>
      </c>
      <c r="I6050" s="191"/>
      <c r="J6050" s="191"/>
    </row>
    <row r="6051" spans="2:10">
      <c r="B6051" s="168">
        <v>6047</v>
      </c>
      <c r="C6051" s="181">
        <v>4.0486231540664178E-2</v>
      </c>
      <c r="D6051" s="181">
        <v>1.4644560278378542E-2</v>
      </c>
      <c r="E6051" s="182">
        <v>0.50316809828643105</v>
      </c>
      <c r="F6051" s="183">
        <v>2.9333328001131396E-2</v>
      </c>
      <c r="G6051" s="183">
        <v>1.7824500338467931E-2</v>
      </c>
      <c r="H6051" s="183">
        <v>0.23889960244820135</v>
      </c>
      <c r="I6051" s="191"/>
      <c r="J6051" s="191"/>
    </row>
    <row r="6052" spans="2:10">
      <c r="B6052" s="168">
        <v>6048</v>
      </c>
      <c r="C6052" s="181">
        <v>3.6127362268743579E-2</v>
      </c>
      <c r="D6052" s="181">
        <v>1.455031421501481E-2</v>
      </c>
      <c r="E6052" s="182">
        <v>0.57017424767327429</v>
      </c>
      <c r="F6052" s="183">
        <v>2.4742026286629647E-2</v>
      </c>
      <c r="G6052" s="183">
        <v>2.0776259381117611E-2</v>
      </c>
      <c r="H6052" s="183">
        <v>0.12214766000487423</v>
      </c>
      <c r="I6052" s="191"/>
      <c r="J6052" s="191"/>
    </row>
    <row r="6053" spans="2:10">
      <c r="B6053" s="168">
        <v>6049</v>
      </c>
      <c r="C6053" s="181">
        <v>3.3642151384613801E-2</v>
      </c>
      <c r="D6053" s="181">
        <v>1.7060349873113528E-2</v>
      </c>
      <c r="E6053" s="182">
        <v>0.58530378274681405</v>
      </c>
      <c r="F6053" s="183">
        <v>2.2337950158368161E-2</v>
      </c>
      <c r="G6053" s="183">
        <v>2.3873533397227566E-2</v>
      </c>
      <c r="H6053" s="183">
        <v>9.8507480591002713E-2</v>
      </c>
      <c r="I6053" s="191"/>
      <c r="J6053" s="191"/>
    </row>
    <row r="6054" spans="2:10">
      <c r="B6054" s="168">
        <v>6050</v>
      </c>
      <c r="C6054" s="181">
        <v>3.2526181802417162E-2</v>
      </c>
      <c r="D6054" s="181">
        <v>2.0505760276373804E-2</v>
      </c>
      <c r="E6054" s="182">
        <v>0.58232031504952508</v>
      </c>
      <c r="F6054" s="183">
        <v>1.9812934172966715E-2</v>
      </c>
      <c r="G6054" s="183">
        <v>2.802860236356822E-2</v>
      </c>
      <c r="H6054" s="183">
        <v>9.429521857322197E-2</v>
      </c>
      <c r="I6054" s="191"/>
      <c r="J6054" s="191"/>
    </row>
    <row r="6055" spans="2:10">
      <c r="B6055" s="168">
        <v>6051</v>
      </c>
      <c r="C6055" s="181">
        <v>3.4025154974265781E-2</v>
      </c>
      <c r="D6055" s="181">
        <v>2.398406821977616E-2</v>
      </c>
      <c r="E6055" s="182">
        <v>0.58978288290209313</v>
      </c>
      <c r="F6055" s="183">
        <v>1.8109881720612883E-2</v>
      </c>
      <c r="G6055" s="183">
        <v>3.2064644417260091E-2</v>
      </c>
      <c r="H6055" s="183">
        <v>9.4277401026837501E-2</v>
      </c>
      <c r="I6055" s="191"/>
      <c r="J6055" s="191"/>
    </row>
    <row r="6056" spans="2:10">
      <c r="B6056" s="168">
        <v>6052</v>
      </c>
      <c r="C6056" s="181">
        <v>3.986656968888859E-2</v>
      </c>
      <c r="D6056" s="181">
        <v>2.7499197940157392E-2</v>
      </c>
      <c r="E6056" s="182">
        <v>0.62159882975111314</v>
      </c>
      <c r="F6056" s="183">
        <v>1.5935653376716326E-2</v>
      </c>
      <c r="G6056" s="183">
        <v>3.6024474019768118E-2</v>
      </c>
      <c r="H6056" s="183">
        <v>9.4650422827134706E-2</v>
      </c>
      <c r="I6056" s="191"/>
      <c r="J6056" s="191"/>
    </row>
    <row r="6057" spans="2:10">
      <c r="B6057" s="168">
        <v>6053</v>
      </c>
      <c r="C6057" s="181">
        <v>4.4772934576781158E-2</v>
      </c>
      <c r="D6057" s="181">
        <v>2.412559261396011E-2</v>
      </c>
      <c r="E6057" s="182">
        <v>0.70838229698730948</v>
      </c>
      <c r="F6057" s="183">
        <v>1.4392325655870375E-2</v>
      </c>
      <c r="G6057" s="183">
        <v>3.9113584835551253E-2</v>
      </c>
      <c r="H6057" s="183">
        <v>0.10386279995332147</v>
      </c>
      <c r="I6057" s="191"/>
      <c r="J6057" s="191"/>
    </row>
    <row r="6058" spans="2:10">
      <c r="B6058" s="168">
        <v>6054</v>
      </c>
      <c r="C6058" s="181">
        <v>6.0466880907380144E-2</v>
      </c>
      <c r="D6058" s="181">
        <v>3.0100141156424471E-2</v>
      </c>
      <c r="E6058" s="182">
        <v>0.75551928427232173</v>
      </c>
      <c r="F6058" s="183">
        <v>1.4408701491714589E-2</v>
      </c>
      <c r="G6058" s="183">
        <v>4.1498221624791852E-2</v>
      </c>
      <c r="H6058" s="183">
        <v>0.18600645189231613</v>
      </c>
      <c r="I6058" s="191"/>
      <c r="J6058" s="191"/>
    </row>
    <row r="6059" spans="2:10">
      <c r="B6059" s="168">
        <v>6055</v>
      </c>
      <c r="C6059" s="181">
        <v>7.926871911246007E-2</v>
      </c>
      <c r="D6059" s="181">
        <v>3.8467715217837241E-2</v>
      </c>
      <c r="E6059" s="182">
        <v>0.65310730223435909</v>
      </c>
      <c r="F6059" s="183">
        <v>1.5928103254506078E-2</v>
      </c>
      <c r="G6059" s="183">
        <v>4.3678338067255601E-2</v>
      </c>
      <c r="H6059" s="183">
        <v>0.27633806024606394</v>
      </c>
      <c r="I6059" s="191"/>
      <c r="J6059" s="191"/>
    </row>
    <row r="6060" spans="2:10">
      <c r="B6060" s="168">
        <v>6056</v>
      </c>
      <c r="C6060" s="181">
        <v>9.306154280218E-2</v>
      </c>
      <c r="D6060" s="181">
        <v>4.1120549468383852E-2</v>
      </c>
      <c r="E6060" s="182">
        <v>0.80215571170419497</v>
      </c>
      <c r="F6060" s="183">
        <v>1.620032135940265E-2</v>
      </c>
      <c r="G6060" s="183">
        <v>4.3132216578172719E-2</v>
      </c>
      <c r="H6060" s="183">
        <v>0.28393433299177173</v>
      </c>
      <c r="I6060" s="191"/>
      <c r="J6060" s="191"/>
    </row>
    <row r="6061" spans="2:10">
      <c r="B6061" s="168">
        <v>6057</v>
      </c>
      <c r="C6061" s="181">
        <v>0.10780041853422695</v>
      </c>
      <c r="D6061" s="181">
        <v>3.6929177333046716E-2</v>
      </c>
      <c r="E6061" s="182">
        <v>0.91696442761772068</v>
      </c>
      <c r="F6061" s="183">
        <v>1.5933412472863989E-2</v>
      </c>
      <c r="G6061" s="183">
        <v>4.102915939190592E-2</v>
      </c>
      <c r="H6061" s="183">
        <v>0.27164040239781845</v>
      </c>
      <c r="I6061" s="191"/>
      <c r="J6061" s="191"/>
    </row>
    <row r="6062" spans="2:10">
      <c r="B6062" s="168">
        <v>6058</v>
      </c>
      <c r="C6062" s="181">
        <v>0.12258177018308024</v>
      </c>
      <c r="D6062" s="181">
        <v>3.3122883972745855E-2</v>
      </c>
      <c r="E6062" s="182">
        <v>0.97849635983985039</v>
      </c>
      <c r="F6062" s="183">
        <v>1.5806198084937387E-2</v>
      </c>
      <c r="G6062" s="183">
        <v>3.7884464295059365E-2</v>
      </c>
      <c r="H6062" s="183">
        <v>0.25638655396215931</v>
      </c>
      <c r="I6062" s="191"/>
      <c r="J6062" s="191"/>
    </row>
    <row r="6063" spans="2:10">
      <c r="B6063" s="168">
        <v>6059</v>
      </c>
      <c r="C6063" s="181">
        <v>0.13605066882759431</v>
      </c>
      <c r="D6063" s="181">
        <v>2.898476998526333E-2</v>
      </c>
      <c r="E6063" s="182">
        <v>0.99934681048016072</v>
      </c>
      <c r="F6063" s="183">
        <v>1.6803814004566604E-2</v>
      </c>
      <c r="G6063" s="183">
        <v>3.5203581240017205E-2</v>
      </c>
      <c r="H6063" s="183">
        <v>0.23871789875734967</v>
      </c>
      <c r="I6063" s="191"/>
      <c r="J6063" s="191"/>
    </row>
    <row r="6064" spans="2:10">
      <c r="B6064" s="168">
        <v>6060</v>
      </c>
      <c r="C6064" s="181">
        <v>0.14705325476519079</v>
      </c>
      <c r="D6064" s="181">
        <v>2.6024094582402336E-2</v>
      </c>
      <c r="E6064" s="182">
        <v>0.98900819742026169</v>
      </c>
      <c r="F6064" s="183">
        <v>1.835855309733771E-2</v>
      </c>
      <c r="G6064" s="183">
        <v>3.2221946916503486E-2</v>
      </c>
      <c r="H6064" s="183">
        <v>0.22644116827005473</v>
      </c>
      <c r="I6064" s="191"/>
      <c r="J6064" s="191"/>
    </row>
    <row r="6065" spans="2:10">
      <c r="B6065" s="168">
        <v>6061</v>
      </c>
      <c r="C6065" s="181">
        <v>0.14963615646927095</v>
      </c>
      <c r="D6065" s="181">
        <v>2.3102234246969184E-2</v>
      </c>
      <c r="E6065" s="182">
        <v>0.92908576870101423</v>
      </c>
      <c r="F6065" s="183">
        <v>1.8807802606571129E-2</v>
      </c>
      <c r="G6065" s="183">
        <v>2.7939620092786072E-2</v>
      </c>
      <c r="H6065" s="183">
        <v>0.21743907347347519</v>
      </c>
      <c r="I6065" s="191"/>
      <c r="J6065" s="191"/>
    </row>
    <row r="6066" spans="2:10">
      <c r="B6066" s="168">
        <v>6062</v>
      </c>
      <c r="C6066" s="181">
        <v>0.1396674062936572</v>
      </c>
      <c r="D6066" s="181">
        <v>2.4097088413493922E-2</v>
      </c>
      <c r="E6066" s="182">
        <v>0.80393871489754121</v>
      </c>
      <c r="F6066" s="183">
        <v>1.855809696652987E-2</v>
      </c>
      <c r="G6066" s="183">
        <v>2.5748596801752909E-2</v>
      </c>
      <c r="H6066" s="183">
        <v>0.21646934028064754</v>
      </c>
      <c r="I6066" s="191"/>
      <c r="J6066" s="191"/>
    </row>
    <row r="6067" spans="2:10">
      <c r="B6067" s="168">
        <v>6063</v>
      </c>
      <c r="C6067" s="181">
        <v>0.12932501468827942</v>
      </c>
      <c r="D6067" s="181">
        <v>2.46865239888612E-2</v>
      </c>
      <c r="E6067" s="182">
        <v>0.68467470454817503</v>
      </c>
      <c r="F6067" s="183">
        <v>2.047089801946508E-2</v>
      </c>
      <c r="G6067" s="183">
        <v>2.3063411977243931E-2</v>
      </c>
      <c r="H6067" s="183">
        <v>0.22925096005261994</v>
      </c>
      <c r="I6067" s="191"/>
      <c r="J6067" s="191"/>
    </row>
    <row r="6068" spans="2:10">
      <c r="B6068" s="168">
        <v>6064</v>
      </c>
      <c r="C6068" s="181">
        <v>0.12051861015448842</v>
      </c>
      <c r="D6068" s="181">
        <v>2.2688095062243126E-2</v>
      </c>
      <c r="E6068" s="182">
        <v>0.59751784088785276</v>
      </c>
      <c r="F6068" s="183">
        <v>2.6056609437314967E-2</v>
      </c>
      <c r="G6068" s="183">
        <v>2.0336869195892563E-2</v>
      </c>
      <c r="H6068" s="183">
        <v>0.26422865592456796</v>
      </c>
      <c r="I6068" s="191"/>
      <c r="J6068" s="191"/>
    </row>
    <row r="6069" spans="2:10">
      <c r="B6069" s="168">
        <v>6065</v>
      </c>
      <c r="C6069" s="181">
        <v>0.10780972359105023</v>
      </c>
      <c r="D6069" s="181">
        <v>1.8746207805625557E-2</v>
      </c>
      <c r="E6069" s="182">
        <v>0.51835237879219787</v>
      </c>
      <c r="F6069" s="183">
        <v>3.441083690070864E-2</v>
      </c>
      <c r="G6069" s="183">
        <v>1.7958803613554085E-2</v>
      </c>
      <c r="H6069" s="183">
        <v>0.33213582368532313</v>
      </c>
      <c r="I6069" s="191"/>
      <c r="J6069" s="191"/>
    </row>
    <row r="6070" spans="2:10">
      <c r="B6070" s="168">
        <v>6066</v>
      </c>
      <c r="C6070" s="181">
        <v>9.6975658081359481E-2</v>
      </c>
      <c r="D6070" s="181">
        <v>1.6526584739971133E-2</v>
      </c>
      <c r="E6070" s="182">
        <v>0.44423502536354975</v>
      </c>
      <c r="F6070" s="183">
        <v>4.3230689709180058E-2</v>
      </c>
      <c r="G6070" s="183">
        <v>1.5599299997103903E-2</v>
      </c>
      <c r="H6070" s="183">
        <v>0.43978414659994924</v>
      </c>
      <c r="I6070" s="191"/>
      <c r="J6070" s="191"/>
    </row>
    <row r="6071" spans="2:10">
      <c r="B6071" s="168">
        <v>6067</v>
      </c>
      <c r="C6071" s="181">
        <v>8.8951848222519211E-2</v>
      </c>
      <c r="D6071" s="181">
        <v>1.4693295711879301E-2</v>
      </c>
      <c r="E6071" s="182">
        <v>0.60564779592040041</v>
      </c>
      <c r="F6071" s="183">
        <v>4.7933036828427512E-2</v>
      </c>
      <c r="G6071" s="183">
        <v>1.3755636122466292E-2</v>
      </c>
      <c r="H6071" s="183">
        <v>0.59632064138933105</v>
      </c>
      <c r="I6071" s="191"/>
      <c r="J6071" s="191"/>
    </row>
    <row r="6072" spans="2:10">
      <c r="B6072" s="168">
        <v>6068</v>
      </c>
      <c r="C6072" s="181">
        <v>8.5203804787089651E-2</v>
      </c>
      <c r="D6072" s="181">
        <v>1.4032899865958681E-2</v>
      </c>
      <c r="E6072" s="182">
        <v>0.67149760623797128</v>
      </c>
      <c r="F6072" s="183">
        <v>5.1118292039623599E-2</v>
      </c>
      <c r="G6072" s="183">
        <v>1.3285930317770358E-2</v>
      </c>
      <c r="H6072" s="183">
        <v>0.76901324046569508</v>
      </c>
      <c r="I6072" s="191"/>
      <c r="J6072" s="191"/>
    </row>
    <row r="6073" spans="2:10">
      <c r="B6073" s="168">
        <v>6069</v>
      </c>
      <c r="C6073" s="181">
        <v>8.3879494352415568E-2</v>
      </c>
      <c r="D6073" s="181">
        <v>1.4081245306080742E-2</v>
      </c>
      <c r="E6073" s="182">
        <v>0.63983089804138271</v>
      </c>
      <c r="F6073" s="183">
        <v>5.4609620241608849E-2</v>
      </c>
      <c r="G6073" s="183">
        <v>1.2855753371088401E-2</v>
      </c>
      <c r="H6073" s="183">
        <v>0.80844232394081172</v>
      </c>
      <c r="I6073" s="191"/>
      <c r="J6073" s="191"/>
    </row>
    <row r="6074" spans="2:10">
      <c r="B6074" s="168">
        <v>6070</v>
      </c>
      <c r="C6074" s="181">
        <v>7.1135887558593139E-2</v>
      </c>
      <c r="D6074" s="181">
        <v>1.1995580568030045E-2</v>
      </c>
      <c r="E6074" s="182">
        <v>0.62025267024709319</v>
      </c>
      <c r="F6074" s="183">
        <v>5.1651351352935443E-2</v>
      </c>
      <c r="G6074" s="183">
        <v>1.3544409079985295E-2</v>
      </c>
      <c r="H6074" s="183">
        <v>0.51090676404337998</v>
      </c>
      <c r="I6074" s="191"/>
      <c r="J6074" s="191"/>
    </row>
    <row r="6075" spans="2:10">
      <c r="B6075" s="168">
        <v>6071</v>
      </c>
      <c r="C6075" s="181">
        <v>6.0927962989536621E-2</v>
      </c>
      <c r="D6075" s="181">
        <v>8.3559881331735468E-3</v>
      </c>
      <c r="E6075" s="182">
        <v>0.6063542956238106</v>
      </c>
      <c r="F6075" s="183">
        <v>4.6520957122442343E-2</v>
      </c>
      <c r="G6075" s="183">
        <v>1.3785003320322443E-2</v>
      </c>
      <c r="H6075" s="183">
        <v>0.21589185772530442</v>
      </c>
      <c r="I6075" s="191"/>
      <c r="J6075" s="191"/>
    </row>
    <row r="6076" spans="2:10">
      <c r="B6076" s="168">
        <v>6072</v>
      </c>
      <c r="C6076" s="181">
        <v>5.7954513345887179E-2</v>
      </c>
      <c r="D6076" s="181">
        <v>8.3444788786711209E-3</v>
      </c>
      <c r="E6076" s="182">
        <v>0.59252649571342098</v>
      </c>
      <c r="F6076" s="183">
        <v>4.5632076752818718E-2</v>
      </c>
      <c r="G6076" s="183">
        <v>1.3496750893845014E-2</v>
      </c>
      <c r="H6076" s="183">
        <v>0.11556019556609474</v>
      </c>
      <c r="I6076" s="191"/>
      <c r="J6076" s="191"/>
    </row>
    <row r="6077" spans="2:10">
      <c r="B6077" s="168">
        <v>6073</v>
      </c>
      <c r="C6077" s="181">
        <v>5.7219968116356108E-2</v>
      </c>
      <c r="D6077" s="181">
        <v>8.754218695939793E-3</v>
      </c>
      <c r="E6077" s="182">
        <v>0.58530378274681405</v>
      </c>
      <c r="F6077" s="183">
        <v>4.7737698963389016E-2</v>
      </c>
      <c r="G6077" s="183">
        <v>1.2839426970434794E-2</v>
      </c>
      <c r="H6077" s="183">
        <v>9.6653485504588021E-2</v>
      </c>
      <c r="I6077" s="191"/>
      <c r="J6077" s="191"/>
    </row>
    <row r="6078" spans="2:10">
      <c r="B6078" s="168">
        <v>6074</v>
      </c>
      <c r="C6078" s="181">
        <v>5.6559978676152013E-2</v>
      </c>
      <c r="D6078" s="181">
        <v>9.2127287642416924E-3</v>
      </c>
      <c r="E6078" s="182">
        <v>0.58232031504952508</v>
      </c>
      <c r="F6078" s="183">
        <v>4.8543217709704656E-2</v>
      </c>
      <c r="G6078" s="183">
        <v>1.2916249121228076E-2</v>
      </c>
      <c r="H6078" s="183">
        <v>9.3366059990972985E-2</v>
      </c>
      <c r="I6078" s="191"/>
      <c r="J6078" s="191"/>
    </row>
    <row r="6079" spans="2:10">
      <c r="B6079" s="168">
        <v>6075</v>
      </c>
      <c r="C6079" s="181">
        <v>6.0502520326227681E-2</v>
      </c>
      <c r="D6079" s="181">
        <v>9.6860872668798389E-3</v>
      </c>
      <c r="E6079" s="182">
        <v>0.58978288290209313</v>
      </c>
      <c r="F6079" s="183">
        <v>4.845640854200841E-2</v>
      </c>
      <c r="G6079" s="183">
        <v>1.3096144378222398E-2</v>
      </c>
      <c r="H6079" s="183">
        <v>9.3187443498752145E-2</v>
      </c>
      <c r="I6079" s="191"/>
      <c r="J6079" s="191"/>
    </row>
    <row r="6080" spans="2:10">
      <c r="B6080" s="168">
        <v>6076</v>
      </c>
      <c r="C6080" s="181">
        <v>7.1223667938556029E-2</v>
      </c>
      <c r="D6080" s="181">
        <v>1.1308144200141682E-2</v>
      </c>
      <c r="E6080" s="182">
        <v>0.62159882975111314</v>
      </c>
      <c r="F6080" s="183">
        <v>4.4851794031425071E-2</v>
      </c>
      <c r="G6080" s="183">
        <v>1.4325231046513795E-2</v>
      </c>
      <c r="H6080" s="183">
        <v>9.3307226805634066E-2</v>
      </c>
      <c r="I6080" s="191"/>
      <c r="J6080" s="191"/>
    </row>
    <row r="6081" spans="2:10">
      <c r="B6081" s="168">
        <v>6077</v>
      </c>
      <c r="C6081" s="181">
        <v>8.0522928332397672E-2</v>
      </c>
      <c r="D6081" s="181">
        <v>1.0177527026269992E-2</v>
      </c>
      <c r="E6081" s="182">
        <v>0.70838229698730948</v>
      </c>
      <c r="F6081" s="183">
        <v>4.1769654872881694E-2</v>
      </c>
      <c r="G6081" s="183">
        <v>1.5165363236163576E-2</v>
      </c>
      <c r="H6081" s="183">
        <v>0.10200404176044764</v>
      </c>
      <c r="I6081" s="191"/>
      <c r="J6081" s="191"/>
    </row>
    <row r="6082" spans="2:10">
      <c r="B6082" s="168">
        <v>6078</v>
      </c>
      <c r="C6082" s="181">
        <v>0.10713531956880226</v>
      </c>
      <c r="D6082" s="181">
        <v>1.3576336308577838E-2</v>
      </c>
      <c r="E6082" s="182">
        <v>0.75582860693183807</v>
      </c>
      <c r="F6082" s="183">
        <v>4.1311993355340935E-2</v>
      </c>
      <c r="G6082" s="183">
        <v>1.5314875129285949E-2</v>
      </c>
      <c r="H6082" s="183">
        <v>0.18378040526803102</v>
      </c>
      <c r="I6082" s="191"/>
      <c r="J6082" s="191"/>
    </row>
    <row r="6083" spans="2:10">
      <c r="B6083" s="168">
        <v>6079</v>
      </c>
      <c r="C6083" s="181">
        <v>0.14022914505933018</v>
      </c>
      <c r="D6083" s="181">
        <v>1.6478416920879341E-2</v>
      </c>
      <c r="E6083" s="182">
        <v>0.65310730223435909</v>
      </c>
      <c r="F6083" s="183">
        <v>4.9877727666954107E-2</v>
      </c>
      <c r="G6083" s="183">
        <v>1.3957616054203642E-2</v>
      </c>
      <c r="H6083" s="183">
        <v>0.27436939778192704</v>
      </c>
      <c r="I6083" s="191"/>
      <c r="J6083" s="191"/>
    </row>
    <row r="6084" spans="2:10">
      <c r="B6084" s="168">
        <v>6080</v>
      </c>
      <c r="C6084" s="181">
        <v>0.16558761373481951</v>
      </c>
      <c r="D6084" s="181">
        <v>1.716090936219565E-2</v>
      </c>
      <c r="E6084" s="182">
        <v>0.80215571170419497</v>
      </c>
      <c r="F6084" s="183">
        <v>5.7759951828151912E-2</v>
      </c>
      <c r="G6084" s="183">
        <v>1.1614269477404448E-2</v>
      </c>
      <c r="H6084" s="183">
        <v>0.28206155009654577</v>
      </c>
      <c r="I6084" s="191"/>
      <c r="J6084" s="191"/>
    </row>
    <row r="6085" spans="2:10">
      <c r="B6085" s="168">
        <v>6081</v>
      </c>
      <c r="C6085" s="181">
        <v>0.19391747714199062</v>
      </c>
      <c r="D6085" s="181">
        <v>1.4836105929216697E-2</v>
      </c>
      <c r="E6085" s="182">
        <v>0.91696442761772068</v>
      </c>
      <c r="F6085" s="183">
        <v>6.2314399293143245E-2</v>
      </c>
      <c r="G6085" s="183">
        <v>9.4233139307723403E-3</v>
      </c>
      <c r="H6085" s="183">
        <v>0.26907114749144395</v>
      </c>
      <c r="I6085" s="191"/>
      <c r="J6085" s="191"/>
    </row>
    <row r="6086" spans="2:10">
      <c r="B6086" s="168">
        <v>6082</v>
      </c>
      <c r="C6086" s="181">
        <v>0.22651772637963133</v>
      </c>
      <c r="D6086" s="181">
        <v>1.2512884811653417E-2</v>
      </c>
      <c r="E6086" s="182">
        <v>0.97849635983985039</v>
      </c>
      <c r="F6086" s="183">
        <v>7.1809039964727692E-2</v>
      </c>
      <c r="G6086" s="183">
        <v>6.830532469298661E-3</v>
      </c>
      <c r="H6086" s="183">
        <v>0.25386537114875291</v>
      </c>
      <c r="I6086" s="191"/>
      <c r="J6086" s="191"/>
    </row>
    <row r="6087" spans="2:10">
      <c r="B6087" s="168">
        <v>6083</v>
      </c>
      <c r="C6087" s="181">
        <v>0.25747438865410932</v>
      </c>
      <c r="D6087" s="181">
        <v>9.460799078543785E-3</v>
      </c>
      <c r="E6087" s="182">
        <v>0.99934681048016072</v>
      </c>
      <c r="F6087" s="183">
        <v>9.1463421571278625E-2</v>
      </c>
      <c r="G6087" s="183">
        <v>4.4761096829274124E-3</v>
      </c>
      <c r="H6087" s="183">
        <v>0.23560732562245207</v>
      </c>
      <c r="I6087" s="191"/>
      <c r="J6087" s="191"/>
    </row>
    <row r="6088" spans="2:10">
      <c r="B6088" s="168">
        <v>6084</v>
      </c>
      <c r="C6088" s="181">
        <v>0.2922491174788826</v>
      </c>
      <c r="D6088" s="181">
        <v>7.8980921990910915E-3</v>
      </c>
      <c r="E6088" s="182">
        <v>0.98900819742026169</v>
      </c>
      <c r="F6088" s="183">
        <v>0.12632502490075134</v>
      </c>
      <c r="G6088" s="183">
        <v>3.0166243066572199E-3</v>
      </c>
      <c r="H6088" s="183">
        <v>0.22433084749159385</v>
      </c>
      <c r="I6088" s="191"/>
      <c r="J6088" s="191"/>
    </row>
    <row r="6089" spans="2:10">
      <c r="B6089" s="168">
        <v>6085</v>
      </c>
      <c r="C6089" s="181">
        <v>0.3098425792169171</v>
      </c>
      <c r="D6089" s="181">
        <v>6.7457141023808649E-3</v>
      </c>
      <c r="E6089" s="182">
        <v>0.92908576870101423</v>
      </c>
      <c r="F6089" s="183">
        <v>0.1646261743154982</v>
      </c>
      <c r="G6089" s="183">
        <v>1.4563013894207291E-3</v>
      </c>
      <c r="H6089" s="183">
        <v>0.21580056485150279</v>
      </c>
      <c r="I6089" s="191"/>
      <c r="J6089" s="191"/>
    </row>
    <row r="6090" spans="2:10">
      <c r="B6090" s="168">
        <v>6086</v>
      </c>
      <c r="C6090" s="181">
        <v>0.31223495118168232</v>
      </c>
      <c r="D6090" s="181">
        <v>7.1433600694741821E-3</v>
      </c>
      <c r="E6090" s="182">
        <v>0.80393871489754121</v>
      </c>
      <c r="F6090" s="183">
        <v>0.18474200973841701</v>
      </c>
      <c r="G6090" s="183">
        <v>6.7700367191589838E-4</v>
      </c>
      <c r="H6090" s="183">
        <v>0.21533792608523192</v>
      </c>
      <c r="I6090" s="191"/>
      <c r="J6090" s="191"/>
    </row>
    <row r="6091" spans="2:10">
      <c r="B6091" s="168">
        <v>6087</v>
      </c>
      <c r="C6091" s="181">
        <v>0.30674279291054052</v>
      </c>
      <c r="D6091" s="181">
        <v>6.7223375391414425E-3</v>
      </c>
      <c r="E6091" s="182">
        <v>0.68467470454817503</v>
      </c>
      <c r="F6091" s="183">
        <v>0.20586656217389487</v>
      </c>
      <c r="G6091" s="183">
        <v>3.9583053534843578E-4</v>
      </c>
      <c r="H6091" s="183">
        <v>0.22979589471382525</v>
      </c>
      <c r="I6091" s="191"/>
      <c r="J6091" s="191"/>
    </row>
    <row r="6092" spans="2:10">
      <c r="B6092" s="168">
        <v>6088</v>
      </c>
      <c r="C6092" s="181">
        <v>0.28718410605296091</v>
      </c>
      <c r="D6092" s="181">
        <v>5.7647542284073724E-3</v>
      </c>
      <c r="E6092" s="182">
        <v>0.59751784088785276</v>
      </c>
      <c r="F6092" s="183">
        <v>0.24474896757250139</v>
      </c>
      <c r="G6092" s="183">
        <v>2.4438792679607754E-4</v>
      </c>
      <c r="H6092" s="183">
        <v>0.26468670799572991</v>
      </c>
      <c r="I6092" s="191"/>
      <c r="J6092" s="191"/>
    </row>
    <row r="6093" spans="2:10">
      <c r="B6093" s="168">
        <v>6089</v>
      </c>
      <c r="C6093" s="181">
        <v>0.25083554865236074</v>
      </c>
      <c r="D6093" s="181">
        <v>4.2713663290037708E-3</v>
      </c>
      <c r="E6093" s="182">
        <v>0.51835237879219787</v>
      </c>
      <c r="F6093" s="183">
        <v>0.27422605817462309</v>
      </c>
      <c r="G6093" s="183">
        <v>2.1342873551518838E-4</v>
      </c>
      <c r="H6093" s="183">
        <v>0.33110496395960176</v>
      </c>
      <c r="I6093" s="191"/>
      <c r="J6093" s="191"/>
    </row>
    <row r="6094" spans="2:10">
      <c r="B6094" s="168">
        <v>6090</v>
      </c>
      <c r="C6094" s="181">
        <v>0.20913197540074566</v>
      </c>
      <c r="D6094" s="181">
        <v>4.1924418161124214E-3</v>
      </c>
      <c r="E6094" s="182">
        <v>0.44423502536354975</v>
      </c>
      <c r="F6094" s="183">
        <v>0.27741982882045813</v>
      </c>
      <c r="G6094" s="183">
        <v>1.8189371682535496E-4</v>
      </c>
      <c r="H6094" s="183">
        <v>0.44031214577152106</v>
      </c>
      <c r="I6094" s="191"/>
      <c r="J6094" s="191"/>
    </row>
    <row r="6095" spans="2:10">
      <c r="B6095" s="168">
        <v>6091</v>
      </c>
      <c r="C6095" s="181">
        <v>0.17477661042750278</v>
      </c>
      <c r="D6095" s="181">
        <v>3.9183072293406847E-3</v>
      </c>
      <c r="E6095" s="182">
        <v>0.61231776248809489</v>
      </c>
      <c r="F6095" s="183">
        <v>0.26376565689355685</v>
      </c>
      <c r="G6095" s="183">
        <v>2.4689446963501154E-4</v>
      </c>
      <c r="H6095" s="183">
        <v>0.5920489287464854</v>
      </c>
      <c r="I6095" s="191"/>
      <c r="J6095" s="191"/>
    </row>
    <row r="6096" spans="2:10">
      <c r="B6096" s="168">
        <v>6092</v>
      </c>
      <c r="C6096" s="181">
        <v>0.15277675543023872</v>
      </c>
      <c r="D6096" s="181">
        <v>3.969231837627079E-3</v>
      </c>
      <c r="E6096" s="182">
        <v>0.67149760623797128</v>
      </c>
      <c r="F6096" s="183">
        <v>0.24423324940746219</v>
      </c>
      <c r="G6096" s="183">
        <v>2.3761348669084999E-4</v>
      </c>
      <c r="H6096" s="183">
        <v>0.76698301044028805</v>
      </c>
      <c r="I6096" s="191"/>
      <c r="J6096" s="191"/>
    </row>
    <row r="6097" spans="2:10">
      <c r="B6097" s="168">
        <v>6093</v>
      </c>
      <c r="C6097" s="181">
        <v>0.13586947525799326</v>
      </c>
      <c r="D6097" s="181">
        <v>4.4930427178667548E-3</v>
      </c>
      <c r="E6097" s="182">
        <v>0.63983089804138271</v>
      </c>
      <c r="F6097" s="183">
        <v>0.22766528191449623</v>
      </c>
      <c r="G6097" s="183">
        <v>2.3182134040088077E-4</v>
      </c>
      <c r="H6097" s="183">
        <v>0.80787410298136131</v>
      </c>
      <c r="I6097" s="191"/>
      <c r="J6097" s="191"/>
    </row>
    <row r="6098" spans="2:10">
      <c r="B6098" s="168">
        <v>6094</v>
      </c>
      <c r="C6098" s="181">
        <v>0.11598848958215002</v>
      </c>
      <c r="D6098" s="181">
        <v>2.8544195663098258E-3</v>
      </c>
      <c r="E6098" s="182">
        <v>0.62025267024709319</v>
      </c>
      <c r="F6098" s="183">
        <v>0.20304664324152261</v>
      </c>
      <c r="G6098" s="183">
        <v>3.1494372049202047E-4</v>
      </c>
      <c r="H6098" s="183">
        <v>0.50949741376550128</v>
      </c>
      <c r="I6098" s="191"/>
      <c r="J6098" s="191"/>
    </row>
    <row r="6099" spans="2:10">
      <c r="B6099" s="168">
        <v>6095</v>
      </c>
      <c r="C6099" s="181">
        <v>0.10205279240612719</v>
      </c>
      <c r="D6099" s="181">
        <v>1.3613563011973123E-3</v>
      </c>
      <c r="E6099" s="182">
        <v>0.6063542956238106</v>
      </c>
      <c r="F6099" s="183">
        <v>0.17896347716293198</v>
      </c>
      <c r="G6099" s="183">
        <v>5.2332549812881472E-4</v>
      </c>
      <c r="H6099" s="183">
        <v>0.21394330615510651</v>
      </c>
      <c r="I6099" s="191"/>
      <c r="J6099" s="191"/>
    </row>
    <row r="6100" spans="2:10">
      <c r="B6100" s="168">
        <v>6096</v>
      </c>
      <c r="C6100" s="181">
        <v>9.5322939017867203E-2</v>
      </c>
      <c r="D6100" s="181">
        <v>1.4203430638097371E-3</v>
      </c>
      <c r="E6100" s="182">
        <v>0.59252649571342098</v>
      </c>
      <c r="F6100" s="183">
        <v>0.16505315268798337</v>
      </c>
      <c r="G6100" s="183">
        <v>7.0698056938152962E-4</v>
      </c>
      <c r="H6100" s="183">
        <v>0.1140741063508174</v>
      </c>
      <c r="I6100" s="191"/>
      <c r="J6100" s="191"/>
    </row>
    <row r="6101" spans="2:10">
      <c r="B6101" s="168">
        <v>6097</v>
      </c>
      <c r="C6101" s="181">
        <v>9.3097070912947832E-2</v>
      </c>
      <c r="D6101" s="181">
        <v>1.5989053724843212E-3</v>
      </c>
      <c r="E6101" s="182">
        <v>0.58530378274681405</v>
      </c>
      <c r="F6101" s="183">
        <v>0.15741753137687747</v>
      </c>
      <c r="G6101" s="183">
        <v>8.3342549394559856E-4</v>
      </c>
      <c r="H6101" s="183">
        <v>9.5414901413839959E-2</v>
      </c>
      <c r="I6101" s="191"/>
      <c r="J6101" s="191"/>
    </row>
    <row r="6102" spans="2:10">
      <c r="B6102" s="168">
        <v>6098</v>
      </c>
      <c r="C6102" s="181">
        <v>9.0960470805852581E-2</v>
      </c>
      <c r="D6102" s="181">
        <v>1.7982925892074564E-3</v>
      </c>
      <c r="E6102" s="182">
        <v>0.58232031504952508</v>
      </c>
      <c r="F6102" s="183">
        <v>0.14991546793537236</v>
      </c>
      <c r="G6102" s="183">
        <v>1.2437533311192191E-3</v>
      </c>
      <c r="H6102" s="183">
        <v>9.2312178584032512E-2</v>
      </c>
      <c r="I6102" s="191"/>
      <c r="J6102" s="191"/>
    </row>
    <row r="6103" spans="2:10">
      <c r="B6103" s="168">
        <v>6099</v>
      </c>
      <c r="C6103" s="181">
        <v>9.4205132956235629E-2</v>
      </c>
      <c r="D6103" s="181">
        <v>2.1380539648701165E-3</v>
      </c>
      <c r="E6103" s="182">
        <v>0.58978288290209313</v>
      </c>
      <c r="F6103" s="183">
        <v>0.14307764287115246</v>
      </c>
      <c r="G6103" s="183">
        <v>1.5290927483513964E-3</v>
      </c>
      <c r="H6103" s="183">
        <v>9.2003105898234044E-2</v>
      </c>
      <c r="I6103" s="191"/>
      <c r="J6103" s="191"/>
    </row>
    <row r="6104" spans="2:10">
      <c r="B6104" s="168">
        <v>6100</v>
      </c>
      <c r="C6104" s="181">
        <v>0.10846055004888422</v>
      </c>
      <c r="D6104" s="181">
        <v>2.8823930673590979E-3</v>
      </c>
      <c r="E6104" s="182">
        <v>0.62159882975111314</v>
      </c>
      <c r="F6104" s="183">
        <v>0.1324208349862874</v>
      </c>
      <c r="G6104" s="183">
        <v>1.925262005705094E-3</v>
      </c>
      <c r="H6104" s="183">
        <v>9.2218239539975599E-2</v>
      </c>
      <c r="I6104" s="191"/>
      <c r="J6104" s="191"/>
    </row>
    <row r="6105" spans="2:10">
      <c r="B6105" s="168">
        <v>6101</v>
      </c>
      <c r="C6105" s="181">
        <v>0.12622720927443856</v>
      </c>
      <c r="D6105" s="181">
        <v>2.6851254460297305E-3</v>
      </c>
      <c r="E6105" s="182">
        <v>0.70838229698730948</v>
      </c>
      <c r="F6105" s="183">
        <v>0.12292026453835536</v>
      </c>
      <c r="G6105" s="183">
        <v>2.31425035654725E-3</v>
      </c>
      <c r="H6105" s="183">
        <v>0.10110037461832301</v>
      </c>
      <c r="I6105" s="191"/>
      <c r="J6105" s="191"/>
    </row>
    <row r="6106" spans="2:10">
      <c r="B6106" s="168">
        <v>6102</v>
      </c>
      <c r="C6106" s="181">
        <v>0.17275305883402414</v>
      </c>
      <c r="D6106" s="181">
        <v>5.0157235301478888E-3</v>
      </c>
      <c r="E6106" s="182">
        <v>0.7567072030917672</v>
      </c>
      <c r="F6106" s="183">
        <v>0.11987939248613944</v>
      </c>
      <c r="G6106" s="183">
        <v>2.5083041933614864E-3</v>
      </c>
      <c r="H6106" s="183">
        <v>0.18353457605133003</v>
      </c>
      <c r="I6106" s="191"/>
      <c r="J6106" s="191"/>
    </row>
    <row r="6107" spans="2:10">
      <c r="B6107" s="168">
        <v>6103</v>
      </c>
      <c r="C6107" s="181">
        <v>0.22175868255370446</v>
      </c>
      <c r="D6107" s="181">
        <v>8.1268900491501261E-3</v>
      </c>
      <c r="E6107" s="182">
        <v>0.65310730223435909</v>
      </c>
      <c r="F6107" s="183">
        <v>0.12360456762397999</v>
      </c>
      <c r="G6107" s="183">
        <v>2.3396206347413256E-3</v>
      </c>
      <c r="H6107" s="183">
        <v>0.2744598968046526</v>
      </c>
      <c r="I6107" s="191"/>
      <c r="J6107" s="191"/>
    </row>
    <row r="6108" spans="2:10">
      <c r="B6108" s="168">
        <v>6104</v>
      </c>
      <c r="C6108" s="181">
        <v>0.26096204817312357</v>
      </c>
      <c r="D6108" s="181">
        <v>9.4730398495494091E-3</v>
      </c>
      <c r="E6108" s="182">
        <v>0.80215571170419497</v>
      </c>
      <c r="F6108" s="183">
        <v>0.12862763979766648</v>
      </c>
      <c r="G6108" s="183">
        <v>2.2290279000234891E-3</v>
      </c>
      <c r="H6108" s="183">
        <v>0.28138959926309476</v>
      </c>
      <c r="I6108" s="191"/>
      <c r="J6108" s="191"/>
    </row>
    <row r="6109" spans="2:10">
      <c r="B6109" s="168">
        <v>6105</v>
      </c>
      <c r="C6109" s="181">
        <v>0.29842542076271528</v>
      </c>
      <c r="D6109" s="181">
        <v>8.0680317395015484E-3</v>
      </c>
      <c r="E6109" s="182">
        <v>0.91696442761772068</v>
      </c>
      <c r="F6109" s="183">
        <v>0.13662594277841703</v>
      </c>
      <c r="G6109" s="183">
        <v>1.78008575425007E-3</v>
      </c>
      <c r="H6109" s="183">
        <v>0.26880432532405241</v>
      </c>
      <c r="I6109" s="191"/>
      <c r="J6109" s="191"/>
    </row>
    <row r="6110" spans="2:10">
      <c r="B6110" s="168">
        <v>6106</v>
      </c>
      <c r="C6110" s="181">
        <v>0.332684127888903</v>
      </c>
      <c r="D6110" s="181">
        <v>6.7536639356321725E-3</v>
      </c>
      <c r="E6110" s="182">
        <v>0.97849635983985039</v>
      </c>
      <c r="F6110" s="183">
        <v>0.15141304674218609</v>
      </c>
      <c r="G6110" s="183">
        <v>1.0439412202155377E-3</v>
      </c>
      <c r="H6110" s="183">
        <v>0.25315628572605497</v>
      </c>
      <c r="I6110" s="191"/>
      <c r="J6110" s="191"/>
    </row>
    <row r="6111" spans="2:10">
      <c r="B6111" s="168">
        <v>6107</v>
      </c>
      <c r="C6111" s="181">
        <v>0.36481728411545017</v>
      </c>
      <c r="D6111" s="181">
        <v>5.3159334531974398E-3</v>
      </c>
      <c r="E6111" s="182">
        <v>0.99934681048016072</v>
      </c>
      <c r="F6111" s="183">
        <v>0.17825948859885035</v>
      </c>
      <c r="G6111" s="183">
        <v>6.5258181533655256E-4</v>
      </c>
      <c r="H6111" s="183">
        <v>0.23416569206746085</v>
      </c>
      <c r="I6111" s="191"/>
      <c r="J6111" s="191"/>
    </row>
    <row r="6112" spans="2:10">
      <c r="B6112" s="168">
        <v>6108</v>
      </c>
      <c r="C6112" s="181">
        <v>0.39495251086083039</v>
      </c>
      <c r="D6112" s="181">
        <v>4.173524962854917E-3</v>
      </c>
      <c r="E6112" s="182">
        <v>0.98900819742026169</v>
      </c>
      <c r="F6112" s="183">
        <v>0.21924444789352157</v>
      </c>
      <c r="G6112" s="183">
        <v>5.1465421479412294E-4</v>
      </c>
      <c r="H6112" s="183">
        <v>0.22320252049480918</v>
      </c>
      <c r="I6112" s="191"/>
      <c r="J6112" s="191"/>
    </row>
    <row r="6113" spans="2:10">
      <c r="B6113" s="168">
        <v>6109</v>
      </c>
      <c r="C6113" s="181">
        <v>0.41243549695186471</v>
      </c>
      <c r="D6113" s="181">
        <v>3.3184685474651264E-3</v>
      </c>
      <c r="E6113" s="182">
        <v>0.92908576870101423</v>
      </c>
      <c r="F6113" s="183">
        <v>0.26839457131733463</v>
      </c>
      <c r="G6113" s="183">
        <v>1.3430327508613267E-4</v>
      </c>
      <c r="H6113" s="183">
        <v>0.21501315278925323</v>
      </c>
      <c r="I6113" s="191"/>
      <c r="J6113" s="191"/>
    </row>
    <row r="6114" spans="2:10">
      <c r="B6114" s="168">
        <v>6110</v>
      </c>
      <c r="C6114" s="181">
        <v>0.40646019368822922</v>
      </c>
      <c r="D6114" s="181">
        <v>3.6205144758160454E-3</v>
      </c>
      <c r="E6114" s="182">
        <v>0.80393871489754121</v>
      </c>
      <c r="F6114" s="183">
        <v>0.31050153393316315</v>
      </c>
      <c r="G6114" s="183">
        <v>7.7533467004327385E-5</v>
      </c>
      <c r="H6114" s="183">
        <v>0.21456242178913043</v>
      </c>
      <c r="I6114" s="191"/>
      <c r="J6114" s="191"/>
    </row>
    <row r="6115" spans="2:10">
      <c r="B6115" s="168">
        <v>6111</v>
      </c>
      <c r="C6115" s="181">
        <v>0.38404295683884637</v>
      </c>
      <c r="D6115" s="181">
        <v>3.8456208071939589E-3</v>
      </c>
      <c r="E6115" s="182">
        <v>0.68467470454817503</v>
      </c>
      <c r="F6115" s="183">
        <v>0.3430344934055895</v>
      </c>
      <c r="G6115" s="183">
        <v>3.4380283534028951E-5</v>
      </c>
      <c r="H6115" s="183">
        <v>0.2276179201825082</v>
      </c>
      <c r="I6115" s="191"/>
      <c r="J6115" s="191"/>
    </row>
    <row r="6116" spans="2:10">
      <c r="B6116" s="168">
        <v>6112</v>
      </c>
      <c r="C6116" s="181">
        <v>0.34313511847521982</v>
      </c>
      <c r="D6116" s="181">
        <v>4.0160730355850499E-3</v>
      </c>
      <c r="E6116" s="182">
        <v>0.59751784088785276</v>
      </c>
      <c r="F6116" s="183">
        <v>0.36702133509397233</v>
      </c>
      <c r="G6116" s="183">
        <v>5.0571195385522344E-5</v>
      </c>
      <c r="H6116" s="183">
        <v>0.26270349159519008</v>
      </c>
      <c r="I6116" s="191"/>
      <c r="J6116" s="191"/>
    </row>
    <row r="6117" spans="2:10">
      <c r="B6117" s="168">
        <v>6113</v>
      </c>
      <c r="C6117" s="181">
        <v>0.29341681229180144</v>
      </c>
      <c r="D6117" s="181">
        <v>2.8672473896246085E-3</v>
      </c>
      <c r="E6117" s="182">
        <v>0.51835237879219787</v>
      </c>
      <c r="F6117" s="183">
        <v>0.37605479775273981</v>
      </c>
      <c r="G6117" s="183">
        <v>4.2441867259249532E-5</v>
      </c>
      <c r="H6117" s="183">
        <v>0.3303112010887404</v>
      </c>
      <c r="I6117" s="191"/>
      <c r="J6117" s="191"/>
    </row>
    <row r="6118" spans="2:10">
      <c r="B6118" s="168">
        <v>6114</v>
      </c>
      <c r="C6118" s="181">
        <v>0.24417753037951762</v>
      </c>
      <c r="D6118" s="181">
        <v>3.0212384097022785E-3</v>
      </c>
      <c r="E6118" s="182">
        <v>0.44423502536354975</v>
      </c>
      <c r="F6118" s="183">
        <v>0.36322827780712713</v>
      </c>
      <c r="G6118" s="183">
        <v>4.5524237507127992E-5</v>
      </c>
      <c r="H6118" s="183">
        <v>0.43810894441710546</v>
      </c>
      <c r="I6118" s="191"/>
      <c r="J6118" s="191"/>
    </row>
    <row r="6119" spans="2:10">
      <c r="B6119" s="168">
        <v>6115</v>
      </c>
      <c r="C6119" s="181">
        <v>0.20263277800580157</v>
      </c>
      <c r="D6119" s="181">
        <v>2.8223852659461351E-3</v>
      </c>
      <c r="E6119" s="182">
        <v>0.61873731062691817</v>
      </c>
      <c r="F6119" s="183">
        <v>0.33580944015568098</v>
      </c>
      <c r="G6119" s="183">
        <v>1.0994916290784033E-4</v>
      </c>
      <c r="H6119" s="183">
        <v>0.5920177921431502</v>
      </c>
      <c r="I6119" s="191"/>
      <c r="J6119" s="191"/>
    </row>
    <row r="6120" spans="2:10">
      <c r="B6120" s="168">
        <v>6116</v>
      </c>
      <c r="C6120" s="181">
        <v>0.1749001469710679</v>
      </c>
      <c r="D6120" s="181">
        <v>2.9940883297454313E-3</v>
      </c>
      <c r="E6120" s="182">
        <v>0.67149760623797128</v>
      </c>
      <c r="F6120" s="183">
        <v>0.30861914022173237</v>
      </c>
      <c r="G6120" s="183">
        <v>5.5889130868125852E-5</v>
      </c>
      <c r="H6120" s="183">
        <v>0.76683526593437801</v>
      </c>
      <c r="I6120" s="191"/>
      <c r="J6120" s="191"/>
    </row>
    <row r="6121" spans="2:10">
      <c r="B6121" s="168">
        <v>6117</v>
      </c>
      <c r="C6121" s="181">
        <v>0.15377247890671034</v>
      </c>
      <c r="D6121" s="181">
        <v>3.4612445898327469E-3</v>
      </c>
      <c r="E6121" s="182">
        <v>0.63983089804138271</v>
      </c>
      <c r="F6121" s="183">
        <v>0.28279013766492994</v>
      </c>
      <c r="G6121" s="183">
        <v>6.6592746234385146E-5</v>
      </c>
      <c r="H6121" s="183">
        <v>0.80622218709676252</v>
      </c>
      <c r="I6121" s="191"/>
      <c r="J6121" s="191"/>
    </row>
    <row r="6122" spans="2:10">
      <c r="B6122" s="168">
        <v>6118</v>
      </c>
      <c r="C6122" s="181">
        <v>0.12866326662948721</v>
      </c>
      <c r="D6122" s="181">
        <v>1.9607081497575196E-3</v>
      </c>
      <c r="E6122" s="182">
        <v>0.62025267024709319</v>
      </c>
      <c r="F6122" s="183">
        <v>0.25046182442738996</v>
      </c>
      <c r="G6122" s="183">
        <v>1.1106694552520289E-4</v>
      </c>
      <c r="H6122" s="183">
        <v>0.5071544064159399</v>
      </c>
      <c r="I6122" s="191"/>
      <c r="J6122" s="191"/>
    </row>
    <row r="6123" spans="2:10">
      <c r="B6123" s="168">
        <v>6119</v>
      </c>
      <c r="C6123" s="181">
        <v>0.11198403613787099</v>
      </c>
      <c r="D6123" s="181">
        <v>7.604080504960988E-4</v>
      </c>
      <c r="E6123" s="182">
        <v>0.6063542956238106</v>
      </c>
      <c r="F6123" s="183">
        <v>0.21771235916738141</v>
      </c>
      <c r="G6123" s="183">
        <v>1.2759657938195751E-4</v>
      </c>
      <c r="H6123" s="183">
        <v>0.21460476051321217</v>
      </c>
      <c r="I6123" s="191"/>
      <c r="J6123" s="191"/>
    </row>
    <row r="6124" spans="2:10">
      <c r="B6124" s="168">
        <v>6120</v>
      </c>
      <c r="C6124" s="181">
        <v>0.10190354662741058</v>
      </c>
      <c r="D6124" s="181">
        <v>8.478700180130982E-4</v>
      </c>
      <c r="E6124" s="182">
        <v>0.59252649571342098</v>
      </c>
      <c r="F6124" s="183">
        <v>0.19573760781031566</v>
      </c>
      <c r="G6124" s="183">
        <v>1.9876207268737102E-4</v>
      </c>
      <c r="H6124" s="183">
        <v>0.11442110747693925</v>
      </c>
      <c r="I6124" s="191"/>
      <c r="J6124" s="191"/>
    </row>
    <row r="6125" spans="2:10">
      <c r="B6125" s="168">
        <v>6121</v>
      </c>
      <c r="C6125" s="181">
        <v>9.9041570571947152E-2</v>
      </c>
      <c r="D6125" s="181">
        <v>9.9328583309545851E-4</v>
      </c>
      <c r="E6125" s="182">
        <v>0.58530378274681405</v>
      </c>
      <c r="F6125" s="183">
        <v>0.18326128942366174</v>
      </c>
      <c r="G6125" s="183">
        <v>2.2365814007408184E-4</v>
      </c>
      <c r="H6125" s="183">
        <v>9.557940499803344E-2</v>
      </c>
      <c r="I6125" s="191"/>
      <c r="J6125" s="191"/>
    </row>
    <row r="6126" spans="2:10">
      <c r="B6126" s="168">
        <v>6122</v>
      </c>
      <c r="C6126" s="181">
        <v>9.637920122474801E-2</v>
      </c>
      <c r="D6126" s="181">
        <v>1.1331722997854428E-3</v>
      </c>
      <c r="E6126" s="182">
        <v>0.58232031504952508</v>
      </c>
      <c r="F6126" s="183">
        <v>0.17068599203762078</v>
      </c>
      <c r="G6126" s="183">
        <v>4.9229856244687364E-4</v>
      </c>
      <c r="H6126" s="183">
        <v>9.2239056079315887E-2</v>
      </c>
      <c r="I6126" s="191"/>
      <c r="J6126" s="191"/>
    </row>
    <row r="6127" spans="2:10">
      <c r="B6127" s="168">
        <v>6123</v>
      </c>
      <c r="C6127" s="181">
        <v>9.7665211620721157E-2</v>
      </c>
      <c r="D6127" s="181">
        <v>1.336382196194688E-3</v>
      </c>
      <c r="E6127" s="182">
        <v>0.58978288290209313</v>
      </c>
      <c r="F6127" s="183">
        <v>0.15927879164120831</v>
      </c>
      <c r="G6127" s="183">
        <v>6.6196441488229358E-4</v>
      </c>
      <c r="H6127" s="183">
        <v>9.1859418853380864E-2</v>
      </c>
      <c r="I6127" s="191"/>
      <c r="J6127" s="191"/>
    </row>
    <row r="6128" spans="2:10">
      <c r="B6128" s="168">
        <v>6124</v>
      </c>
      <c r="C6128" s="181">
        <v>0.11054684800598456</v>
      </c>
      <c r="D6128" s="181">
        <v>1.8595185054948345E-3</v>
      </c>
      <c r="E6128" s="182">
        <v>0.62159882975111314</v>
      </c>
      <c r="F6128" s="183">
        <v>0.14564499470164155</v>
      </c>
      <c r="G6128" s="183">
        <v>8.5987968255651069E-4</v>
      </c>
      <c r="H6128" s="183">
        <v>9.2047826175545647E-2</v>
      </c>
      <c r="I6128" s="191"/>
      <c r="J6128" s="191"/>
    </row>
    <row r="6129" spans="2:10">
      <c r="B6129" s="168">
        <v>6125</v>
      </c>
      <c r="C6129" s="181">
        <v>0.1240265411403064</v>
      </c>
      <c r="D6129" s="181">
        <v>1.7037047459267684E-3</v>
      </c>
      <c r="E6129" s="182">
        <v>0.70838229698730948</v>
      </c>
      <c r="F6129" s="183">
        <v>0.1333932838318824</v>
      </c>
      <c r="G6129" s="183">
        <v>1.1537210221207468E-3</v>
      </c>
      <c r="H6129" s="183">
        <v>0.10108379195139089</v>
      </c>
      <c r="I6129" s="191"/>
      <c r="J6129" s="191"/>
    </row>
    <row r="6130" spans="2:10">
      <c r="B6130" s="168">
        <v>6126</v>
      </c>
      <c r="C6130" s="181">
        <v>0.16859873750266494</v>
      </c>
      <c r="D6130" s="181">
        <v>3.8400943189122586E-3</v>
      </c>
      <c r="E6130" s="182">
        <v>0.76277769619832669</v>
      </c>
      <c r="F6130" s="183">
        <v>0.12619722443027889</v>
      </c>
      <c r="G6130" s="183">
        <v>1.3980412045157722E-3</v>
      </c>
      <c r="H6130" s="183">
        <v>0.18112365033188713</v>
      </c>
      <c r="I6130" s="191"/>
      <c r="J6130" s="191"/>
    </row>
    <row r="6131" spans="2:10">
      <c r="B6131" s="168">
        <v>6127</v>
      </c>
      <c r="C6131" s="181">
        <v>0.21707210260662294</v>
      </c>
      <c r="D6131" s="181">
        <v>6.1732421758340719E-3</v>
      </c>
      <c r="E6131" s="182">
        <v>0.65310730223435909</v>
      </c>
      <c r="F6131" s="183">
        <v>0.12880863587805005</v>
      </c>
      <c r="G6131" s="183">
        <v>1.2663460888701523E-3</v>
      </c>
      <c r="H6131" s="183">
        <v>0.27225537236510894</v>
      </c>
      <c r="I6131" s="191"/>
      <c r="J6131" s="191"/>
    </row>
    <row r="6132" spans="2:10">
      <c r="B6132" s="168">
        <v>6128</v>
      </c>
      <c r="C6132" s="181">
        <v>0.2614785972120437</v>
      </c>
      <c r="D6132" s="181">
        <v>6.7898750657714247E-3</v>
      </c>
      <c r="E6132" s="182">
        <v>0.80215571170419497</v>
      </c>
      <c r="F6132" s="183">
        <v>0.13913785809514298</v>
      </c>
      <c r="G6132" s="183">
        <v>9.4273108504344162E-4</v>
      </c>
      <c r="H6132" s="183">
        <v>0.28135017132629336</v>
      </c>
      <c r="I6132" s="191"/>
      <c r="J6132" s="191"/>
    </row>
    <row r="6133" spans="2:10">
      <c r="B6133" s="168">
        <v>6129</v>
      </c>
      <c r="C6133" s="181">
        <v>0.30767058727491503</v>
      </c>
      <c r="D6133" s="181">
        <v>5.6923189402083747E-3</v>
      </c>
      <c r="E6133" s="182">
        <v>0.91696442761772068</v>
      </c>
      <c r="F6133" s="183">
        <v>0.15760535359514974</v>
      </c>
      <c r="G6133" s="183">
        <v>6.2016611943304018E-4</v>
      </c>
      <c r="H6133" s="183">
        <v>0.26844868004176381</v>
      </c>
      <c r="I6133" s="191"/>
      <c r="J6133" s="191"/>
    </row>
    <row r="6134" spans="2:10">
      <c r="B6134" s="168">
        <v>6130</v>
      </c>
      <c r="C6134" s="181">
        <v>0.35271847919947519</v>
      </c>
      <c r="D6134" s="181">
        <v>4.4050111103841744E-3</v>
      </c>
      <c r="E6134" s="182">
        <v>0.97849635983985039</v>
      </c>
      <c r="F6134" s="183">
        <v>0.1859959850587567</v>
      </c>
      <c r="G6134" s="183">
        <v>3.8302684354955526E-4</v>
      </c>
      <c r="H6134" s="183">
        <v>0.25188965223060261</v>
      </c>
      <c r="I6134" s="191"/>
      <c r="J6134" s="191"/>
    </row>
    <row r="6135" spans="2:10">
      <c r="B6135" s="168">
        <v>6131</v>
      </c>
      <c r="C6135" s="181">
        <v>0.39352969939623339</v>
      </c>
      <c r="D6135" s="181">
        <v>3.2740366140400724E-3</v>
      </c>
      <c r="E6135" s="182">
        <v>0.99934681048016072</v>
      </c>
      <c r="F6135" s="183">
        <v>0.22803378993415693</v>
      </c>
      <c r="G6135" s="183">
        <v>2.9048799171215009E-4</v>
      </c>
      <c r="H6135" s="183">
        <v>0.2340392051292659</v>
      </c>
      <c r="I6135" s="191"/>
      <c r="J6135" s="191"/>
    </row>
    <row r="6136" spans="2:10">
      <c r="B6136" s="168">
        <v>6132</v>
      </c>
      <c r="C6136" s="181">
        <v>0.42679836519966974</v>
      </c>
      <c r="D6136" s="181">
        <v>2.6913945229552314E-3</v>
      </c>
      <c r="E6136" s="182">
        <v>0.98900819742026169</v>
      </c>
      <c r="F6136" s="183">
        <v>0.28368694738664646</v>
      </c>
      <c r="G6136" s="183">
        <v>3.508143808491998E-4</v>
      </c>
      <c r="H6136" s="183">
        <v>0.22292555467477299</v>
      </c>
      <c r="I6136" s="191"/>
      <c r="J6136" s="191"/>
    </row>
    <row r="6137" spans="2:10">
      <c r="B6137" s="168">
        <v>6133</v>
      </c>
      <c r="C6137" s="181">
        <v>0.44933579368656218</v>
      </c>
      <c r="D6137" s="181">
        <v>2.2415889290526522E-3</v>
      </c>
      <c r="E6137" s="182">
        <v>0.92908576870101423</v>
      </c>
      <c r="F6137" s="183">
        <v>0.34320442286848668</v>
      </c>
      <c r="G6137" s="183">
        <v>5.3992287638662232E-5</v>
      </c>
      <c r="H6137" s="183">
        <v>0.21498625005832608</v>
      </c>
      <c r="I6137" s="191"/>
      <c r="J6137" s="191"/>
    </row>
    <row r="6138" spans="2:10">
      <c r="B6138" s="168">
        <v>6134</v>
      </c>
      <c r="C6138" s="181">
        <v>0.46031492614081859</v>
      </c>
      <c r="D6138" s="181">
        <v>2.2742597513001729E-3</v>
      </c>
      <c r="E6138" s="182">
        <v>0.80393871489754121</v>
      </c>
      <c r="F6138" s="183">
        <v>0.39701714322475057</v>
      </c>
      <c r="G6138" s="183">
        <v>2.452347318092311E-5</v>
      </c>
      <c r="H6138" s="183">
        <v>0.21435161022547231</v>
      </c>
      <c r="I6138" s="191"/>
      <c r="J6138" s="191"/>
    </row>
    <row r="6139" spans="2:10">
      <c r="B6139" s="168">
        <v>6135</v>
      </c>
      <c r="C6139" s="181">
        <v>0.44647040723813353</v>
      </c>
      <c r="D6139" s="181">
        <v>2.6558899657790278E-3</v>
      </c>
      <c r="E6139" s="182">
        <v>0.68467470454817503</v>
      </c>
      <c r="F6139" s="183">
        <v>0.43890308376984821</v>
      </c>
      <c r="G6139" s="183">
        <v>4.5727470710284718E-6</v>
      </c>
      <c r="H6139" s="183">
        <v>0.22775049331228986</v>
      </c>
      <c r="I6139" s="191"/>
      <c r="J6139" s="191"/>
    </row>
    <row r="6140" spans="2:10">
      <c r="B6140" s="168">
        <v>6136</v>
      </c>
      <c r="C6140" s="181">
        <v>0.40410532527215925</v>
      </c>
      <c r="D6140" s="181">
        <v>3.047195789240102E-3</v>
      </c>
      <c r="E6140" s="182">
        <v>0.59751784088785276</v>
      </c>
      <c r="F6140" s="183">
        <v>0.46491746078840729</v>
      </c>
      <c r="G6140" s="183">
        <v>5.9276350920739439E-6</v>
      </c>
      <c r="H6140" s="183">
        <v>0.26302914694792068</v>
      </c>
      <c r="I6140" s="191"/>
      <c r="J6140" s="191"/>
    </row>
    <row r="6141" spans="2:10">
      <c r="B6141" s="168">
        <v>6137</v>
      </c>
      <c r="C6141" s="181">
        <v>0.34831959743188468</v>
      </c>
      <c r="D6141" s="181">
        <v>2.1499394468852393E-3</v>
      </c>
      <c r="E6141" s="182">
        <v>0.51835237879219787</v>
      </c>
      <c r="F6141" s="183">
        <v>0.47858914624080084</v>
      </c>
      <c r="G6141" s="183">
        <v>2.7775204431432161E-6</v>
      </c>
      <c r="H6141" s="183">
        <v>0.32873090821237994</v>
      </c>
      <c r="I6141" s="191"/>
      <c r="J6141" s="191"/>
    </row>
    <row r="6142" spans="2:10">
      <c r="B6142" s="168">
        <v>6138</v>
      </c>
      <c r="C6142" s="181">
        <v>0.29241685721279681</v>
      </c>
      <c r="D6142" s="181">
        <v>2.0923078100617823E-3</v>
      </c>
      <c r="E6142" s="182">
        <v>0.44423502536354975</v>
      </c>
      <c r="F6142" s="183">
        <v>0.47282954068400707</v>
      </c>
      <c r="G6142" s="183">
        <v>9.41647174626606E-6</v>
      </c>
      <c r="H6142" s="183">
        <v>0.43840355137217635</v>
      </c>
      <c r="I6142" s="191"/>
      <c r="J6142" s="191"/>
    </row>
    <row r="6143" spans="2:10">
      <c r="B6143" s="168">
        <v>6139</v>
      </c>
      <c r="C6143" s="181">
        <v>0.23004808759444031</v>
      </c>
      <c r="D6143" s="181">
        <v>2.0828047833559155E-3</v>
      </c>
      <c r="E6143" s="182">
        <v>0.62249944724657291</v>
      </c>
      <c r="F6143" s="183">
        <v>0.42784860163979799</v>
      </c>
      <c r="G6143" s="183">
        <v>6.6321768630176018E-5</v>
      </c>
      <c r="H6143" s="183">
        <v>0.59311586459335097</v>
      </c>
      <c r="I6143" s="191"/>
      <c r="J6143" s="191"/>
    </row>
    <row r="6144" spans="2:10">
      <c r="B6144" s="168">
        <v>6140</v>
      </c>
      <c r="C6144" s="181">
        <v>0.1898534511395914</v>
      </c>
      <c r="D6144" s="181">
        <v>2.2570230311531412E-3</v>
      </c>
      <c r="E6144" s="182">
        <v>0.67149760623797128</v>
      </c>
      <c r="F6144" s="183">
        <v>0.37861970182671334</v>
      </c>
      <c r="G6144" s="183">
        <v>2.5878361201968572E-5</v>
      </c>
      <c r="H6144" s="183">
        <v>0.76722310628810386</v>
      </c>
      <c r="I6144" s="191"/>
      <c r="J6144" s="191"/>
    </row>
    <row r="6145" spans="2:10">
      <c r="B6145" s="168">
        <v>6141</v>
      </c>
      <c r="C6145" s="181">
        <v>0.16431612597094594</v>
      </c>
      <c r="D6145" s="181">
        <v>2.6528557451706443E-3</v>
      </c>
      <c r="E6145" s="182">
        <v>0.63983089804138271</v>
      </c>
      <c r="F6145" s="183">
        <v>0.34032096569303866</v>
      </c>
      <c r="G6145" s="183">
        <v>2.8960731449847035E-5</v>
      </c>
      <c r="H6145" s="183">
        <v>0.80393633702471212</v>
      </c>
      <c r="I6145" s="191"/>
      <c r="J6145" s="191"/>
    </row>
    <row r="6146" spans="2:10">
      <c r="B6146" s="168">
        <v>6142</v>
      </c>
      <c r="C6146" s="181">
        <v>0.13692338507409935</v>
      </c>
      <c r="D6146" s="181">
        <v>1.3799023478025855E-3</v>
      </c>
      <c r="E6146" s="182">
        <v>0.62025267024709319</v>
      </c>
      <c r="F6146" s="183">
        <v>0.29519709145849238</v>
      </c>
      <c r="G6146" s="183">
        <v>4.6811381127121219E-5</v>
      </c>
      <c r="H6146" s="183">
        <v>0.50689772790119259</v>
      </c>
      <c r="I6146" s="191"/>
      <c r="J6146" s="191"/>
    </row>
    <row r="6147" spans="2:10">
      <c r="B6147" s="168">
        <v>6143</v>
      </c>
      <c r="C6147" s="181">
        <v>0.11741249267754528</v>
      </c>
      <c r="D6147" s="181">
        <v>4.4359255695629286E-4</v>
      </c>
      <c r="E6147" s="182">
        <v>0.6063542956238106</v>
      </c>
      <c r="F6147" s="183">
        <v>0.25416524556014092</v>
      </c>
      <c r="G6147" s="183">
        <v>9.2166257631618375E-5</v>
      </c>
      <c r="H6147" s="183">
        <v>0.21301555886366016</v>
      </c>
      <c r="I6147" s="191"/>
      <c r="J6147" s="191"/>
    </row>
    <row r="6148" spans="2:10">
      <c r="B6148" s="168">
        <v>6144</v>
      </c>
      <c r="C6148" s="181">
        <v>0.10617342431976308</v>
      </c>
      <c r="D6148" s="181">
        <v>5.6041799642158154E-4</v>
      </c>
      <c r="E6148" s="182">
        <v>0.59252649571342098</v>
      </c>
      <c r="F6148" s="183">
        <v>0.22602159617650833</v>
      </c>
      <c r="G6148" s="183">
        <v>1.1818010763569162E-4</v>
      </c>
      <c r="H6148" s="183">
        <v>0.11408918952127163</v>
      </c>
      <c r="I6148" s="191"/>
      <c r="J6148" s="191"/>
    </row>
    <row r="6149" spans="2:10">
      <c r="B6149" s="168">
        <v>6145</v>
      </c>
      <c r="C6149" s="181">
        <v>9.9179978775299688E-2</v>
      </c>
      <c r="D6149" s="181">
        <v>6.9886179797618074E-4</v>
      </c>
      <c r="E6149" s="182">
        <v>0.58530378274681405</v>
      </c>
      <c r="F6149" s="183">
        <v>0.20393928143452925</v>
      </c>
      <c r="G6149" s="183">
        <v>1.6424630035123751E-4</v>
      </c>
      <c r="H6149" s="183">
        <v>9.5447802130678605E-2</v>
      </c>
      <c r="I6149" s="191"/>
      <c r="J6149" s="191"/>
    </row>
    <row r="6150" spans="2:10">
      <c r="B6150" s="168">
        <v>6146</v>
      </c>
      <c r="C6150" s="181">
        <v>9.383407613478309E-2</v>
      </c>
      <c r="D6150" s="181">
        <v>8.4213805865287659E-4</v>
      </c>
      <c r="E6150" s="182">
        <v>0.58232031504952508</v>
      </c>
      <c r="F6150" s="183">
        <v>0.18342084177795023</v>
      </c>
      <c r="G6150" s="183">
        <v>5.0103759018261705E-4</v>
      </c>
      <c r="H6150" s="183">
        <v>9.2154202219801654E-2</v>
      </c>
      <c r="I6150" s="191"/>
      <c r="J6150" s="191"/>
    </row>
    <row r="6151" spans="2:10">
      <c r="B6151" s="168">
        <v>6147</v>
      </c>
      <c r="C6151" s="181">
        <v>9.6395944139674367E-2</v>
      </c>
      <c r="D6151" s="181">
        <v>1.1209494329997135E-3</v>
      </c>
      <c r="E6151" s="182">
        <v>0.58978288290209313</v>
      </c>
      <c r="F6151" s="183">
        <v>0.16881504417355897</v>
      </c>
      <c r="G6151" s="183">
        <v>6.1112224189256183E-4</v>
      </c>
      <c r="H6151" s="183">
        <v>9.1764685958247424E-2</v>
      </c>
      <c r="I6151" s="191"/>
      <c r="J6151" s="191"/>
    </row>
    <row r="6152" spans="2:10">
      <c r="B6152" s="168">
        <v>6148</v>
      </c>
      <c r="C6152" s="181">
        <v>0.11110607181942514</v>
      </c>
      <c r="D6152" s="181">
        <v>1.4316636002250369E-3</v>
      </c>
      <c r="E6152" s="182">
        <v>0.62159882975111314</v>
      </c>
      <c r="F6152" s="183">
        <v>0.15467039010654074</v>
      </c>
      <c r="G6152" s="183">
        <v>8.4179192747555224E-4</v>
      </c>
      <c r="H6152" s="183">
        <v>9.1966059514662357E-2</v>
      </c>
      <c r="I6152" s="191"/>
      <c r="J6152" s="191"/>
    </row>
    <row r="6153" spans="2:10">
      <c r="B6153" s="168">
        <v>6149</v>
      </c>
      <c r="C6153" s="181">
        <v>0.12518586423841435</v>
      </c>
      <c r="D6153" s="181">
        <v>1.3315734798546803E-3</v>
      </c>
      <c r="E6153" s="182">
        <v>0.70838229698730948</v>
      </c>
      <c r="F6153" s="183">
        <v>0.14122141602162824</v>
      </c>
      <c r="G6153" s="183">
        <v>1.0801844747785044E-3</v>
      </c>
      <c r="H6153" s="183">
        <v>0.10082561394016602</v>
      </c>
      <c r="I6153" s="191"/>
      <c r="J6153" s="191"/>
    </row>
    <row r="6154" spans="2:10">
      <c r="B6154" s="168">
        <v>6150</v>
      </c>
      <c r="C6154" s="181">
        <v>0.16998092369449691</v>
      </c>
      <c r="D6154" s="181">
        <v>3.2825071401667268E-3</v>
      </c>
      <c r="E6154" s="182">
        <v>0.76790447813745344</v>
      </c>
      <c r="F6154" s="183">
        <v>0.13449405027960801</v>
      </c>
      <c r="G6154" s="183">
        <v>1.160935800832814E-3</v>
      </c>
      <c r="H6154" s="183">
        <v>0.18283854506855751</v>
      </c>
      <c r="I6154" s="191"/>
      <c r="J6154" s="191"/>
    </row>
    <row r="6155" spans="2:10">
      <c r="B6155" s="168">
        <v>6151</v>
      </c>
      <c r="C6155" s="181">
        <v>0.22773129217375168</v>
      </c>
      <c r="D6155" s="181">
        <v>5.0875074276344251E-3</v>
      </c>
      <c r="E6155" s="182">
        <v>0.65310730223435909</v>
      </c>
      <c r="F6155" s="183">
        <v>0.14256378638008302</v>
      </c>
      <c r="G6155" s="183">
        <v>1.112498554080439E-3</v>
      </c>
      <c r="H6155" s="183">
        <v>0.27240717433207812</v>
      </c>
      <c r="I6155" s="191"/>
      <c r="J6155" s="191"/>
    </row>
    <row r="6156" spans="2:10">
      <c r="B6156" s="168">
        <v>6152</v>
      </c>
      <c r="C6156" s="181">
        <v>0.27646878144566234</v>
      </c>
      <c r="D6156" s="181">
        <v>5.6867090343155537E-3</v>
      </c>
      <c r="E6156" s="182">
        <v>0.80215571170419497</v>
      </c>
      <c r="F6156" s="183">
        <v>0.15597735418412806</v>
      </c>
      <c r="G6156" s="183">
        <v>8.6567182884648075E-4</v>
      </c>
      <c r="H6156" s="183">
        <v>0.27923394076759595</v>
      </c>
      <c r="I6156" s="191"/>
      <c r="J6156" s="191"/>
    </row>
    <row r="6157" spans="2:10">
      <c r="B6157" s="168">
        <v>6153</v>
      </c>
      <c r="C6157" s="181">
        <v>0.3311743974370443</v>
      </c>
      <c r="D6157" s="181">
        <v>4.8960526993082881E-3</v>
      </c>
      <c r="E6157" s="182">
        <v>0.91696442761772068</v>
      </c>
      <c r="F6157" s="183">
        <v>0.17813499777099079</v>
      </c>
      <c r="G6157" s="183">
        <v>5.8693749071689989E-4</v>
      </c>
      <c r="H6157" s="183">
        <v>0.26711421638210492</v>
      </c>
      <c r="I6157" s="191"/>
      <c r="J6157" s="191"/>
    </row>
    <row r="6158" spans="2:10">
      <c r="B6158" s="168">
        <v>6154</v>
      </c>
      <c r="C6158" s="181">
        <v>0.38102652988215258</v>
      </c>
      <c r="D6158" s="181">
        <v>4.3309113112660258E-3</v>
      </c>
      <c r="E6158" s="182">
        <v>0.97849635983985039</v>
      </c>
      <c r="F6158" s="183">
        <v>0.21248939837006359</v>
      </c>
      <c r="G6158" s="183">
        <v>3.2920391691352392E-4</v>
      </c>
      <c r="H6158" s="183">
        <v>0.25145241669878093</v>
      </c>
      <c r="I6158" s="191"/>
      <c r="J6158" s="191"/>
    </row>
    <row r="6159" spans="2:10">
      <c r="B6159" s="168">
        <v>6155</v>
      </c>
      <c r="C6159" s="181">
        <v>0.41511952416159925</v>
      </c>
      <c r="D6159" s="181">
        <v>3.6065504646738164E-3</v>
      </c>
      <c r="E6159" s="182">
        <v>0.99934681048016072</v>
      </c>
      <c r="F6159" s="183">
        <v>0.25339530547191214</v>
      </c>
      <c r="G6159" s="183">
        <v>2.5539639196707194E-4</v>
      </c>
      <c r="H6159" s="183">
        <v>0.23307150066696727</v>
      </c>
      <c r="I6159" s="191"/>
      <c r="J6159" s="191"/>
    </row>
    <row r="6160" spans="2:10">
      <c r="B6160" s="168">
        <v>6156</v>
      </c>
      <c r="C6160" s="181">
        <v>0.44128071074580627</v>
      </c>
      <c r="D6160" s="181">
        <v>3.0281051961512837E-3</v>
      </c>
      <c r="E6160" s="182">
        <v>0.98900819742026169</v>
      </c>
      <c r="F6160" s="183">
        <v>0.30381819333298116</v>
      </c>
      <c r="G6160" s="183">
        <v>3.13622704671501E-4</v>
      </c>
      <c r="H6160" s="183">
        <v>0.22293702141254509</v>
      </c>
      <c r="I6160" s="191"/>
      <c r="J6160" s="191"/>
    </row>
    <row r="6161" spans="2:10">
      <c r="B6161" s="168">
        <v>6157</v>
      </c>
      <c r="C6161" s="181">
        <v>0.45997090547683489</v>
      </c>
      <c r="D6161" s="181">
        <v>2.307274005228027E-3</v>
      </c>
      <c r="E6161" s="182">
        <v>0.92908576870101423</v>
      </c>
      <c r="F6161" s="183">
        <v>0.36287100878217221</v>
      </c>
      <c r="G6161" s="183">
        <v>5.768435749601103E-5</v>
      </c>
      <c r="H6161" s="183">
        <v>0.2151924749268754</v>
      </c>
      <c r="I6161" s="191"/>
      <c r="J6161" s="191"/>
    </row>
    <row r="6162" spans="2:10">
      <c r="B6162" s="168">
        <v>6158</v>
      </c>
      <c r="C6162" s="181">
        <v>0.4602576299218844</v>
      </c>
      <c r="D6162" s="181">
        <v>2.4989877552894528E-3</v>
      </c>
      <c r="E6162" s="182">
        <v>0.80393871489754121</v>
      </c>
      <c r="F6162" s="183">
        <v>0.40948539435753634</v>
      </c>
      <c r="G6162" s="183">
        <v>4.2678972662932409E-5</v>
      </c>
      <c r="H6162" s="183">
        <v>0.21427787028102954</v>
      </c>
      <c r="I6162" s="191"/>
      <c r="J6162" s="191"/>
    </row>
    <row r="6163" spans="2:10">
      <c r="B6163" s="168">
        <v>6159</v>
      </c>
      <c r="C6163" s="181">
        <v>0.44436999311210962</v>
      </c>
      <c r="D6163" s="181">
        <v>2.9741318193817023E-3</v>
      </c>
      <c r="E6163" s="182">
        <v>0.68467470454817503</v>
      </c>
      <c r="F6163" s="183">
        <v>0.45434794472745255</v>
      </c>
      <c r="G6163" s="183">
        <v>1.8968432294636657E-5</v>
      </c>
      <c r="H6163" s="183">
        <v>0.22759286977075974</v>
      </c>
      <c r="I6163" s="191"/>
      <c r="J6163" s="191"/>
    </row>
    <row r="6164" spans="2:10">
      <c r="B6164" s="168">
        <v>6160</v>
      </c>
      <c r="C6164" s="181">
        <v>0.41343913487059175</v>
      </c>
      <c r="D6164" s="181">
        <v>2.8257686330792945E-3</v>
      </c>
      <c r="E6164" s="182">
        <v>0.59751784088785276</v>
      </c>
      <c r="F6164" s="183">
        <v>0.49128955501269111</v>
      </c>
      <c r="G6164" s="183">
        <v>7.756733920485344E-6</v>
      </c>
      <c r="H6164" s="183">
        <v>0.26222294707685967</v>
      </c>
      <c r="I6164" s="191"/>
      <c r="J6164" s="191"/>
    </row>
    <row r="6165" spans="2:10">
      <c r="B6165" s="168">
        <v>6161</v>
      </c>
      <c r="C6165" s="181">
        <v>0.35811571425899463</v>
      </c>
      <c r="D6165" s="181">
        <v>2.0120842009710041E-3</v>
      </c>
      <c r="E6165" s="182">
        <v>0.51835237879219787</v>
      </c>
      <c r="F6165" s="183">
        <v>0.49819719285077352</v>
      </c>
      <c r="G6165" s="183">
        <v>1.155042037941269E-5</v>
      </c>
      <c r="H6165" s="183">
        <v>0.32844027051269253</v>
      </c>
      <c r="I6165" s="191"/>
      <c r="J6165" s="191"/>
    </row>
    <row r="6166" spans="2:10">
      <c r="B6166" s="168">
        <v>6162</v>
      </c>
      <c r="C6166" s="181">
        <v>0.29303099536286059</v>
      </c>
      <c r="D6166" s="181">
        <v>2.2492351304189756E-3</v>
      </c>
      <c r="E6166" s="182">
        <v>0.44462630993818542</v>
      </c>
      <c r="F6166" s="183">
        <v>0.47518069700590904</v>
      </c>
      <c r="G6166" s="183">
        <v>2.7978437634589086E-5</v>
      </c>
      <c r="H6166" s="183">
        <v>0.43717034782761327</v>
      </c>
      <c r="I6166" s="191"/>
      <c r="J6166" s="191"/>
    </row>
    <row r="6167" spans="2:10">
      <c r="B6167" s="168">
        <v>6163</v>
      </c>
      <c r="C6167" s="181">
        <v>0.23117371807552395</v>
      </c>
      <c r="D6167" s="181">
        <v>2.1647398025063797E-3</v>
      </c>
      <c r="E6167" s="182">
        <v>0.62742330345023589</v>
      </c>
      <c r="F6167" s="183">
        <v>0.42310247070681961</v>
      </c>
      <c r="G6167" s="183">
        <v>6.896380027121469E-5</v>
      </c>
      <c r="H6167" s="183">
        <v>0.59040839139398349</v>
      </c>
      <c r="I6167" s="191"/>
      <c r="J6167" s="191"/>
    </row>
    <row r="6168" spans="2:10">
      <c r="B6168" s="168">
        <v>6164</v>
      </c>
      <c r="C6168" s="181">
        <v>0.19018268764638779</v>
      </c>
      <c r="D6168" s="181">
        <v>2.4594524984898314E-3</v>
      </c>
      <c r="E6168" s="182">
        <v>0.67149760623797128</v>
      </c>
      <c r="F6168" s="183">
        <v>0.37335399147898146</v>
      </c>
      <c r="G6168" s="183">
        <v>3.0722085877206152E-5</v>
      </c>
      <c r="H6168" s="183">
        <v>0.7657650664775304</v>
      </c>
      <c r="I6168" s="191"/>
      <c r="J6168" s="191"/>
    </row>
    <row r="6169" spans="2:10">
      <c r="B6169" s="168">
        <v>6165</v>
      </c>
      <c r="C6169" s="181">
        <v>0.16053556843042027</v>
      </c>
      <c r="D6169" s="181">
        <v>2.8840059661406443E-3</v>
      </c>
      <c r="E6169" s="182">
        <v>0.63983089804138271</v>
      </c>
      <c r="F6169" s="183">
        <v>0.33126299099367001</v>
      </c>
      <c r="G6169" s="183">
        <v>2.3439562764086739E-5</v>
      </c>
      <c r="H6169" s="183">
        <v>0.81085951226319142</v>
      </c>
      <c r="I6169" s="191"/>
      <c r="J6169" s="191"/>
    </row>
    <row r="6170" spans="2:10">
      <c r="B6170" s="168">
        <v>6166</v>
      </c>
      <c r="C6170" s="181">
        <v>0.13170054254449404</v>
      </c>
      <c r="D6170" s="181">
        <v>1.5680803155077346E-3</v>
      </c>
      <c r="E6170" s="182">
        <v>0.62025267024709319</v>
      </c>
      <c r="F6170" s="183">
        <v>0.28583693949349354</v>
      </c>
      <c r="G6170" s="183">
        <v>5.8463418108112259E-5</v>
      </c>
      <c r="H6170" s="183">
        <v>0.51304742757409971</v>
      </c>
      <c r="I6170" s="191"/>
      <c r="J6170" s="191"/>
    </row>
    <row r="6171" spans="2:10">
      <c r="B6171" s="168">
        <v>6167</v>
      </c>
      <c r="C6171" s="181">
        <v>0.11374995550917615</v>
      </c>
      <c r="D6171" s="181">
        <v>4.716367462791279E-4</v>
      </c>
      <c r="E6171" s="182">
        <v>0.6063542956238106</v>
      </c>
      <c r="F6171" s="183">
        <v>0.24527416648460831</v>
      </c>
      <c r="G6171" s="183">
        <v>7.1910681716988667E-5</v>
      </c>
      <c r="H6171" s="183">
        <v>0.21668112210673252</v>
      </c>
      <c r="I6171" s="191"/>
      <c r="J6171" s="191"/>
    </row>
    <row r="6172" spans="2:10">
      <c r="B6172" s="168">
        <v>6168</v>
      </c>
      <c r="C6172" s="181">
        <v>0.10406615613053762</v>
      </c>
      <c r="D6172" s="181">
        <v>5.9071940963925044E-4</v>
      </c>
      <c r="E6172" s="182">
        <v>0.51066599322698869</v>
      </c>
      <c r="F6172" s="183">
        <v>0.21494360179373026</v>
      </c>
      <c r="G6172" s="183">
        <v>1.0541028803733799E-4</v>
      </c>
      <c r="H6172" s="183">
        <v>0.11420332766494257</v>
      </c>
      <c r="I6172" s="191"/>
      <c r="J6172" s="191"/>
    </row>
    <row r="6173" spans="2:10">
      <c r="B6173" s="168">
        <v>6169</v>
      </c>
      <c r="C6173" s="181">
        <v>9.7116423750576747E-2</v>
      </c>
      <c r="D6173" s="181">
        <v>7.3542527571373152E-4</v>
      </c>
      <c r="E6173" s="182">
        <v>0.47024145036102527</v>
      </c>
      <c r="F6173" s="183">
        <v>0.19097675586279966</v>
      </c>
      <c r="G6173" s="183">
        <v>1.8199533342693334E-4</v>
      </c>
      <c r="H6173" s="183">
        <v>9.5370886781929703E-2</v>
      </c>
      <c r="I6173" s="191"/>
      <c r="J6173" s="191"/>
    </row>
    <row r="6174" spans="2:10">
      <c r="B6174" s="168">
        <v>6170</v>
      </c>
      <c r="C6174" s="181">
        <v>9.2329594528512957E-2</v>
      </c>
      <c r="D6174" s="181">
        <v>8.6858701288805139E-4</v>
      </c>
      <c r="E6174" s="182">
        <v>0.45198820038671689</v>
      </c>
      <c r="F6174" s="183">
        <v>0.17022643437066651</v>
      </c>
      <c r="G6174" s="183">
        <v>4.843724675237575E-4</v>
      </c>
      <c r="H6174" s="183">
        <v>9.1882087711899735E-2</v>
      </c>
      <c r="I6174" s="191"/>
      <c r="J6174" s="191"/>
    </row>
    <row r="6175" spans="2:10">
      <c r="B6175" s="168">
        <v>6171</v>
      </c>
      <c r="C6175" s="181">
        <v>9.428338938582026E-2</v>
      </c>
      <c r="D6175" s="181">
        <v>1.1058680799605274E-3</v>
      </c>
      <c r="E6175" s="182">
        <v>0.44385467155471775</v>
      </c>
      <c r="F6175" s="183">
        <v>0.15390382861181243</v>
      </c>
      <c r="G6175" s="183">
        <v>5.8070500582009098E-4</v>
      </c>
      <c r="H6175" s="183">
        <v>9.141803765482627E-2</v>
      </c>
      <c r="I6175" s="191"/>
      <c r="J6175" s="191"/>
    </row>
    <row r="6176" spans="2:10">
      <c r="B6176" s="168">
        <v>6172</v>
      </c>
      <c r="C6176" s="181">
        <v>0.10488136940961106</v>
      </c>
      <c r="D6176" s="181">
        <v>1.7433810070403637E-3</v>
      </c>
      <c r="E6176" s="182">
        <v>0.45181903667112516</v>
      </c>
      <c r="F6176" s="183">
        <v>0.13566759438936998</v>
      </c>
      <c r="G6176" s="183">
        <v>7.6872959094067639E-4</v>
      </c>
      <c r="H6176" s="183">
        <v>9.179502871050621E-2</v>
      </c>
      <c r="I6176" s="191"/>
      <c r="J6176" s="191"/>
    </row>
    <row r="6177" spans="2:10">
      <c r="B6177" s="168">
        <v>6173</v>
      </c>
      <c r="C6177" s="181">
        <v>0.10629122437606661</v>
      </c>
      <c r="D6177" s="181">
        <v>2.2655234072868368E-3</v>
      </c>
      <c r="E6177" s="182">
        <v>0.46654874850866856</v>
      </c>
      <c r="F6177" s="183">
        <v>0.12167676975295572</v>
      </c>
      <c r="G6177" s="183">
        <v>1.0325601608387575E-3</v>
      </c>
      <c r="H6177" s="183">
        <v>9.7263251337043596E-2</v>
      </c>
      <c r="I6177" s="191"/>
      <c r="J6177" s="191"/>
    </row>
    <row r="6178" spans="2:10">
      <c r="B6178" s="168">
        <v>6174</v>
      </c>
      <c r="C6178" s="181">
        <v>0.12686091871775931</v>
      </c>
      <c r="D6178" s="181">
        <v>4.3766351934650515E-3</v>
      </c>
      <c r="E6178" s="182">
        <v>0.41091518259844473</v>
      </c>
      <c r="F6178" s="183">
        <v>0.11316171434385007</v>
      </c>
      <c r="G6178" s="183">
        <v>1.1725539656132812E-3</v>
      </c>
      <c r="H6178" s="183">
        <v>0.13244232076540641</v>
      </c>
      <c r="I6178" s="191"/>
      <c r="J6178" s="191"/>
    </row>
    <row r="6179" spans="2:10">
      <c r="B6179" s="168">
        <v>6175</v>
      </c>
      <c r="C6179" s="181">
        <v>0.16271464238069791</v>
      </c>
      <c r="D6179" s="181">
        <v>7.5345302539250791E-3</v>
      </c>
      <c r="E6179" s="182">
        <v>0.16100172200757606</v>
      </c>
      <c r="F6179" s="183">
        <v>0.12448107130924967</v>
      </c>
      <c r="G6179" s="183">
        <v>9.4144394142344813E-4</v>
      </c>
      <c r="H6179" s="183">
        <v>0.20684283750953397</v>
      </c>
      <c r="I6179" s="191"/>
      <c r="J6179" s="191"/>
    </row>
    <row r="6180" spans="2:10">
      <c r="B6180" s="168">
        <v>6176</v>
      </c>
      <c r="C6180" s="181">
        <v>0.21176513583766357</v>
      </c>
      <c r="D6180" s="181">
        <v>6.2020482053640269E-3</v>
      </c>
      <c r="E6180" s="182">
        <v>0.19045010498339618</v>
      </c>
      <c r="F6180" s="183">
        <v>0.16726116696688484</v>
      </c>
      <c r="G6180" s="183">
        <v>5.5794288706652643E-4</v>
      </c>
      <c r="H6180" s="183">
        <v>0.2804184547794642</v>
      </c>
      <c r="I6180" s="191"/>
      <c r="J6180" s="191"/>
    </row>
    <row r="6181" spans="2:10">
      <c r="B6181" s="168">
        <v>6177</v>
      </c>
      <c r="C6181" s="181">
        <v>0.26934139811678776</v>
      </c>
      <c r="D6181" s="181">
        <v>5.692761410135248E-3</v>
      </c>
      <c r="E6181" s="182">
        <v>0.22454895299200012</v>
      </c>
      <c r="F6181" s="183">
        <v>0.23401048736107863</v>
      </c>
      <c r="G6181" s="183">
        <v>2.7524550147538815E-4</v>
      </c>
      <c r="H6181" s="183">
        <v>0.31811509058855103</v>
      </c>
      <c r="I6181" s="191"/>
      <c r="J6181" s="191"/>
    </row>
    <row r="6182" spans="2:10">
      <c r="B6182" s="168">
        <v>6178</v>
      </c>
      <c r="C6182" s="181">
        <v>0.33471258987895047</v>
      </c>
      <c r="D6182" s="181">
        <v>4.7009781109773824E-3</v>
      </c>
      <c r="E6182" s="182">
        <v>0.25384718748471924</v>
      </c>
      <c r="F6182" s="183">
        <v>0.31185421244933853</v>
      </c>
      <c r="G6182" s="183">
        <v>1.6824322001332174E-4</v>
      </c>
      <c r="H6182" s="183">
        <v>0.31848440775049125</v>
      </c>
      <c r="I6182" s="191"/>
      <c r="J6182" s="191"/>
    </row>
    <row r="6183" spans="2:10">
      <c r="B6183" s="168">
        <v>6179</v>
      </c>
      <c r="C6183" s="181">
        <v>0.39123871066301596</v>
      </c>
      <c r="D6183" s="181">
        <v>3.87042236289523E-3</v>
      </c>
      <c r="E6183" s="182">
        <v>0.27211362967828912</v>
      </c>
      <c r="F6183" s="183">
        <v>0.38935494134641119</v>
      </c>
      <c r="G6183" s="183">
        <v>1.1252345014782684E-4</v>
      </c>
      <c r="H6183" s="183">
        <v>0.29576483096837691</v>
      </c>
      <c r="I6183" s="191"/>
      <c r="J6183" s="191"/>
    </row>
    <row r="6184" spans="2:10">
      <c r="B6184" s="168">
        <v>6180</v>
      </c>
      <c r="C6184" s="181">
        <v>0.43526276865353669</v>
      </c>
      <c r="D6184" s="181">
        <v>3.1545417278318944E-3</v>
      </c>
      <c r="E6184" s="182">
        <v>0.28169826431145589</v>
      </c>
      <c r="F6184" s="183">
        <v>0.46109665076923645</v>
      </c>
      <c r="G6184" s="183">
        <v>1.1116856212678134E-4</v>
      </c>
      <c r="H6184" s="183">
        <v>0.27932541005274802</v>
      </c>
      <c r="I6184" s="191"/>
      <c r="J6184" s="191"/>
    </row>
    <row r="6185" spans="2:10">
      <c r="B6185" s="168">
        <v>6181</v>
      </c>
      <c r="C6185" s="181">
        <v>0.4558525862906776</v>
      </c>
      <c r="D6185" s="181">
        <v>2.6087978295726952E-3</v>
      </c>
      <c r="E6185" s="182">
        <v>0.28410258229790913</v>
      </c>
      <c r="F6185" s="183">
        <v>0.52351813079107878</v>
      </c>
      <c r="G6185" s="183">
        <v>0</v>
      </c>
      <c r="H6185" s="183">
        <v>0.27035736264678434</v>
      </c>
      <c r="I6185" s="191"/>
      <c r="J6185" s="191"/>
    </row>
    <row r="6186" spans="2:10">
      <c r="B6186" s="168">
        <v>6182</v>
      </c>
      <c r="C6186" s="181">
        <v>0.46734478431081178</v>
      </c>
      <c r="D6186" s="181">
        <v>2.1643624619891466E-3</v>
      </c>
      <c r="E6186" s="182">
        <v>0.28132191849057231</v>
      </c>
      <c r="F6186" s="183">
        <v>0.57214801976670437</v>
      </c>
      <c r="G6186" s="183">
        <v>0</v>
      </c>
      <c r="H6186" s="183">
        <v>0.27212200538425102</v>
      </c>
      <c r="I6186" s="191"/>
      <c r="J6186" s="191"/>
    </row>
    <row r="6187" spans="2:10">
      <c r="B6187" s="168">
        <v>6183</v>
      </c>
      <c r="C6187" s="181">
        <v>0.4717003620945675</v>
      </c>
      <c r="D6187" s="181">
        <v>2.0203953548786017E-3</v>
      </c>
      <c r="E6187" s="182">
        <v>0.27951886984797542</v>
      </c>
      <c r="F6187" s="183">
        <v>0.61693158689468597</v>
      </c>
      <c r="G6187" s="183">
        <v>7.4518841157501231E-7</v>
      </c>
      <c r="H6187" s="183">
        <v>0.28168632315436859</v>
      </c>
      <c r="I6187" s="191"/>
      <c r="J6187" s="191"/>
    </row>
    <row r="6188" spans="2:10">
      <c r="B6188" s="168">
        <v>6184</v>
      </c>
      <c r="C6188" s="181">
        <v>0.46569140680100701</v>
      </c>
      <c r="D6188" s="181">
        <v>1.9861320595445735E-3</v>
      </c>
      <c r="E6188" s="182">
        <v>0.27412532399518208</v>
      </c>
      <c r="F6188" s="183">
        <v>0.65560851864775249</v>
      </c>
      <c r="G6188" s="183">
        <v>8.4680501315342295E-6</v>
      </c>
      <c r="H6188" s="183">
        <v>0.30825854741659248</v>
      </c>
      <c r="I6188" s="191"/>
      <c r="J6188" s="191"/>
    </row>
    <row r="6189" spans="2:10">
      <c r="B6189" s="168">
        <v>6185</v>
      </c>
      <c r="C6189" s="181">
        <v>0.43678912338096776</v>
      </c>
      <c r="D6189" s="181">
        <v>2.0979881165322416E-3</v>
      </c>
      <c r="E6189" s="182">
        <v>0.26296644665899338</v>
      </c>
      <c r="F6189" s="183">
        <v>0.66797720469860511</v>
      </c>
      <c r="G6189" s="183">
        <v>1.964587630515938E-6</v>
      </c>
      <c r="H6189" s="183">
        <v>0.3636148414516216</v>
      </c>
      <c r="I6189" s="191"/>
      <c r="J6189" s="191"/>
    </row>
    <row r="6190" spans="2:10">
      <c r="B6190" s="168">
        <v>6186</v>
      </c>
      <c r="C6190" s="181">
        <v>0.37904787438882409</v>
      </c>
      <c r="D6190" s="181">
        <v>2.3959694049401192E-3</v>
      </c>
      <c r="E6190" s="182">
        <v>0.25269224877298274</v>
      </c>
      <c r="F6190" s="183">
        <v>0.62670234139632552</v>
      </c>
      <c r="G6190" s="183">
        <v>2.4049262373557105E-6</v>
      </c>
      <c r="H6190" s="183">
        <v>0.45986831421931068</v>
      </c>
      <c r="I6190" s="191"/>
      <c r="J6190" s="191"/>
    </row>
    <row r="6191" spans="2:10">
      <c r="B6191" s="168">
        <v>6187</v>
      </c>
      <c r="C6191" s="181">
        <v>0.29142301802376169</v>
      </c>
      <c r="D6191" s="181">
        <v>2.2420089635465036E-3</v>
      </c>
      <c r="E6191" s="182">
        <v>0.48548057449257104</v>
      </c>
      <c r="F6191" s="183">
        <v>0.53773252868107158</v>
      </c>
      <c r="G6191" s="183">
        <v>6.0089283733366798E-5</v>
      </c>
      <c r="H6191" s="183">
        <v>0.61720774526977296</v>
      </c>
      <c r="I6191" s="191"/>
      <c r="J6191" s="191"/>
    </row>
    <row r="6192" spans="2:10">
      <c r="B6192" s="168">
        <v>6188</v>
      </c>
      <c r="C6192" s="181">
        <v>0.22812832060000995</v>
      </c>
      <c r="D6192" s="181">
        <v>2.399068150403806E-3</v>
      </c>
      <c r="E6192" s="182">
        <v>0.55687406970430342</v>
      </c>
      <c r="F6192" s="183">
        <v>0.45788302226772487</v>
      </c>
      <c r="G6192" s="183">
        <v>8.2309447278512456E-6</v>
      </c>
      <c r="H6192" s="183">
        <v>0.79647616563579282</v>
      </c>
      <c r="I6192" s="191"/>
      <c r="J6192" s="191"/>
    </row>
    <row r="6193" spans="2:10">
      <c r="B6193" s="168">
        <v>6189</v>
      </c>
      <c r="C6193" s="181">
        <v>0.18664972877946803</v>
      </c>
      <c r="D6193" s="181">
        <v>2.683043655365697E-3</v>
      </c>
      <c r="E6193" s="182">
        <v>0.53802647375625867</v>
      </c>
      <c r="F6193" s="183">
        <v>0.39662457134525997</v>
      </c>
      <c r="G6193" s="183">
        <v>1.1313314975729724E-5</v>
      </c>
      <c r="H6193" s="183">
        <v>0.84431830640869854</v>
      </c>
      <c r="I6193" s="191"/>
      <c r="J6193" s="191"/>
    </row>
    <row r="6194" spans="2:10">
      <c r="B6194" s="168">
        <v>6190</v>
      </c>
      <c r="C6194" s="181">
        <v>0.15230308202512366</v>
      </c>
      <c r="D6194" s="181">
        <v>1.4905517858985612E-3</v>
      </c>
      <c r="E6194" s="182">
        <v>0.51908208821747348</v>
      </c>
      <c r="F6194" s="183">
        <v>0.33923019712403851</v>
      </c>
      <c r="G6194" s="183">
        <v>1.7545799872538906E-5</v>
      </c>
      <c r="H6194" s="183">
        <v>0.55376105029672884</v>
      </c>
      <c r="I6194" s="191"/>
      <c r="J6194" s="191"/>
    </row>
    <row r="6195" spans="2:10">
      <c r="B6195" s="168">
        <v>6191</v>
      </c>
      <c r="C6195" s="181">
        <v>0.1242709693694644</v>
      </c>
      <c r="D6195" s="181">
        <v>3.938322817128856E-4</v>
      </c>
      <c r="E6195" s="182">
        <v>0.50211813970458841</v>
      </c>
      <c r="F6195" s="183">
        <v>0.28776504764351274</v>
      </c>
      <c r="G6195" s="183">
        <v>1.4260196421503627E-5</v>
      </c>
      <c r="H6195" s="183">
        <v>0.2377725103308693</v>
      </c>
      <c r="I6195" s="191"/>
      <c r="J6195" s="191"/>
    </row>
    <row r="6196" spans="2:10">
      <c r="B6196" s="168">
        <v>6192</v>
      </c>
      <c r="C6196" s="181">
        <v>0.10728175165687345</v>
      </c>
      <c r="D6196" s="181">
        <v>4.4114874030585827E-4</v>
      </c>
      <c r="E6196" s="182">
        <v>0.49129169744703466</v>
      </c>
      <c r="F6196" s="183">
        <v>0.24781972983456371</v>
      </c>
      <c r="G6196" s="183">
        <v>2.8723626046164087E-5</v>
      </c>
      <c r="H6196" s="183">
        <v>0.12061041149799785</v>
      </c>
      <c r="I6196" s="191"/>
      <c r="J6196" s="191"/>
    </row>
    <row r="6197" spans="2:10">
      <c r="B6197" s="168">
        <v>6193</v>
      </c>
      <c r="C6197" s="181">
        <v>9.8296616038343027E-2</v>
      </c>
      <c r="D6197" s="181">
        <v>5.5179857987156281E-4</v>
      </c>
      <c r="E6197" s="182">
        <v>0.48896870510343216</v>
      </c>
      <c r="F6197" s="183">
        <v>0.21864498887529196</v>
      </c>
      <c r="G6197" s="183">
        <v>5.798920730074639E-5</v>
      </c>
      <c r="H6197" s="183">
        <v>9.6838805628121777E-2</v>
      </c>
      <c r="I6197" s="191"/>
      <c r="J6197" s="191"/>
    </row>
    <row r="6198" spans="2:10">
      <c r="B6198" s="168">
        <v>6194</v>
      </c>
      <c r="C6198" s="181">
        <v>9.2800754799010621E-2</v>
      </c>
      <c r="D6198" s="181">
        <v>6.4982283206259166E-4</v>
      </c>
      <c r="E6198" s="182">
        <v>0.47931830880022852</v>
      </c>
      <c r="F6198" s="183">
        <v>0.19360943865944621</v>
      </c>
      <c r="G6198" s="183">
        <v>2.4028939053241514E-4</v>
      </c>
      <c r="H6198" s="183">
        <v>9.2008133621718793E-2</v>
      </c>
      <c r="I6198" s="191"/>
      <c r="J6198" s="191"/>
    </row>
    <row r="6199" spans="2:10">
      <c r="B6199" s="168">
        <v>6195</v>
      </c>
      <c r="C6199" s="181">
        <v>8.9245207267782845E-2</v>
      </c>
      <c r="D6199" s="181">
        <v>7.360742164642316E-4</v>
      </c>
      <c r="E6199" s="182">
        <v>0.47005778634190404</v>
      </c>
      <c r="F6199" s="183">
        <v>0.17314002308406792</v>
      </c>
      <c r="G6199" s="183">
        <v>3.1548567570043886E-4</v>
      </c>
      <c r="H6199" s="183">
        <v>9.1361409611366615E-2</v>
      </c>
      <c r="I6199" s="191"/>
      <c r="J6199" s="191"/>
    </row>
    <row r="6200" spans="2:10">
      <c r="B6200" s="168">
        <v>6196</v>
      </c>
      <c r="C6200" s="181">
        <v>9.2253145283518578E-2</v>
      </c>
      <c r="D6200" s="181">
        <v>8.3740071474705177E-4</v>
      </c>
      <c r="E6200" s="182">
        <v>0.4749000424589549</v>
      </c>
      <c r="F6200" s="183">
        <v>0.15118368161403581</v>
      </c>
      <c r="G6200" s="183">
        <v>4.8711611576637495E-4</v>
      </c>
      <c r="H6200" s="183">
        <v>9.1774741405216964E-2</v>
      </c>
      <c r="I6200" s="191"/>
      <c r="J6200" s="191"/>
    </row>
    <row r="6201" spans="2:10">
      <c r="B6201" s="168">
        <v>6197</v>
      </c>
      <c r="C6201" s="181">
        <v>9.3509443124149785E-2</v>
      </c>
      <c r="D6201" s="181">
        <v>1.1017833138788763E-3</v>
      </c>
      <c r="E6201" s="182">
        <v>0.48626111469315664</v>
      </c>
      <c r="F6201" s="183">
        <v>0.13243331509697295</v>
      </c>
      <c r="G6201" s="183">
        <v>7.3668648924295069E-4</v>
      </c>
      <c r="H6201" s="183">
        <v>9.7479972680938207E-2</v>
      </c>
      <c r="I6201" s="191"/>
      <c r="J6201" s="191"/>
    </row>
    <row r="6202" spans="2:10">
      <c r="B6202" s="168">
        <v>6198</v>
      </c>
      <c r="C6202" s="181">
        <v>0.10455398122720648</v>
      </c>
      <c r="D6202" s="181">
        <v>2.5516419489443254E-3</v>
      </c>
      <c r="E6202" s="182">
        <v>0.42741233252541688</v>
      </c>
      <c r="F6202" s="183">
        <v>0.12024648701260075</v>
      </c>
      <c r="G6202" s="183">
        <v>8.8995819662372007E-4</v>
      </c>
      <c r="H6202" s="183">
        <v>0.1335637677195278</v>
      </c>
      <c r="I6202" s="191"/>
      <c r="J6202" s="191"/>
    </row>
    <row r="6203" spans="2:10">
      <c r="B6203" s="168">
        <v>6199</v>
      </c>
      <c r="C6203" s="181">
        <v>0.11830259119563381</v>
      </c>
      <c r="D6203" s="181">
        <v>2.7045026527875082E-3</v>
      </c>
      <c r="E6203" s="182">
        <v>0.16837854734315716</v>
      </c>
      <c r="F6203" s="183">
        <v>0.13392468832388801</v>
      </c>
      <c r="G6203" s="183">
        <v>7.3387509659928189E-4</v>
      </c>
      <c r="H6203" s="183">
        <v>0.20798924666972871</v>
      </c>
      <c r="I6203" s="191"/>
      <c r="J6203" s="191"/>
    </row>
    <row r="6204" spans="2:10">
      <c r="B6204" s="168">
        <v>6200</v>
      </c>
      <c r="C6204" s="181">
        <v>0.17617149992556475</v>
      </c>
      <c r="D6204" s="181">
        <v>2.5032757416519114E-3</v>
      </c>
      <c r="E6204" s="182">
        <v>0.19097263134404899</v>
      </c>
      <c r="F6204" s="183">
        <v>0.18649449997729842</v>
      </c>
      <c r="G6204" s="183">
        <v>4.109375367830928E-4</v>
      </c>
      <c r="H6204" s="183">
        <v>0.28169479089918542</v>
      </c>
      <c r="I6204" s="191"/>
      <c r="J6204" s="191"/>
    </row>
    <row r="6205" spans="2:10">
      <c r="B6205" s="168">
        <v>6201</v>
      </c>
      <c r="C6205" s="181">
        <v>0.25173882717630292</v>
      </c>
      <c r="D6205" s="181">
        <v>2.2012576116463567E-3</v>
      </c>
      <c r="E6205" s="182">
        <v>0.21715021885554006</v>
      </c>
      <c r="F6205" s="183">
        <v>0.26862903881117978</v>
      </c>
      <c r="G6205" s="183">
        <v>2.5766582940232332E-4</v>
      </c>
      <c r="H6205" s="183">
        <v>0.31894316546705465</v>
      </c>
      <c r="I6205" s="191"/>
      <c r="J6205" s="191"/>
    </row>
    <row r="6206" spans="2:10">
      <c r="B6206" s="168">
        <v>6202</v>
      </c>
      <c r="C6206" s="181">
        <v>0.32377223825979956</v>
      </c>
      <c r="D6206" s="181">
        <v>1.9143751761150057E-3</v>
      </c>
      <c r="E6206" s="182">
        <v>0.24120379838344644</v>
      </c>
      <c r="F6206" s="183">
        <v>0.36706577394113682</v>
      </c>
      <c r="G6206" s="183">
        <v>1.3237255965614287E-4</v>
      </c>
      <c r="H6206" s="183">
        <v>0.31730024656132338</v>
      </c>
      <c r="I6206" s="191"/>
      <c r="J6206" s="191"/>
    </row>
    <row r="6207" spans="2:10">
      <c r="B6207" s="168">
        <v>6203</v>
      </c>
      <c r="C6207" s="181">
        <v>0.38857072145396926</v>
      </c>
      <c r="D6207" s="181">
        <v>1.6390857990710446E-3</v>
      </c>
      <c r="E6207" s="182">
        <v>0.25941022047903356</v>
      </c>
      <c r="F6207" s="183">
        <v>0.46887289741593918</v>
      </c>
      <c r="G6207" s="183">
        <v>8.1496514465885468E-5</v>
      </c>
      <c r="H6207" s="183">
        <v>0.29439799582593035</v>
      </c>
      <c r="I6207" s="191"/>
      <c r="J6207" s="191"/>
    </row>
    <row r="6208" spans="2:10">
      <c r="B6208" s="168">
        <v>6204</v>
      </c>
      <c r="C6208" s="181">
        <v>0.43937833889432831</v>
      </c>
      <c r="D6208" s="181">
        <v>1.5167119674354545E-3</v>
      </c>
      <c r="E6208" s="182">
        <v>0.26029130825469521</v>
      </c>
      <c r="F6208" s="183">
        <v>0.56193211833365309</v>
      </c>
      <c r="G6208" s="183">
        <v>7.4112374751187464E-5</v>
      </c>
      <c r="H6208" s="183">
        <v>0.27776593371572844</v>
      </c>
      <c r="I6208" s="191"/>
      <c r="J6208" s="191"/>
    </row>
    <row r="6209" spans="2:10">
      <c r="B6209" s="168">
        <v>6205</v>
      </c>
      <c r="C6209" s="181">
        <v>0.47127658898584907</v>
      </c>
      <c r="D6209" s="181">
        <v>1.4421053917329973E-3</v>
      </c>
      <c r="E6209" s="182">
        <v>0.25634864797187207</v>
      </c>
      <c r="F6209" s="183">
        <v>0.64286515347278395</v>
      </c>
      <c r="G6209" s="183">
        <v>1.2532714194670665E-5</v>
      </c>
      <c r="H6209" s="183">
        <v>0.26982327728362537</v>
      </c>
      <c r="I6209" s="191"/>
      <c r="J6209" s="191"/>
    </row>
    <row r="6210" spans="2:10">
      <c r="B6210" s="168">
        <v>6206</v>
      </c>
      <c r="C6210" s="181">
        <v>0.48023209065713135</v>
      </c>
      <c r="D6210" s="181">
        <v>1.3995180727966099E-3</v>
      </c>
      <c r="E6210" s="182">
        <v>0.24827662722124849</v>
      </c>
      <c r="F6210" s="183">
        <v>0.7000191304238127</v>
      </c>
      <c r="G6210" s="183">
        <v>2.6217083207229955E-5</v>
      </c>
      <c r="H6210" s="183">
        <v>0.27124259480279828</v>
      </c>
      <c r="I6210" s="191"/>
      <c r="J6210" s="191"/>
    </row>
    <row r="6211" spans="2:10">
      <c r="B6211" s="168">
        <v>6207</v>
      </c>
      <c r="C6211" s="181">
        <v>0.48354855110227352</v>
      </c>
      <c r="D6211" s="181">
        <v>1.356877647335002E-3</v>
      </c>
      <c r="E6211" s="182">
        <v>0.24083097339556719</v>
      </c>
      <c r="F6211" s="183">
        <v>0.74264798230913509</v>
      </c>
      <c r="G6211" s="183">
        <v>4.8775968757637089E-6</v>
      </c>
      <c r="H6211" s="183">
        <v>0.2817772632054702</v>
      </c>
      <c r="I6211" s="191"/>
      <c r="J6211" s="191"/>
    </row>
    <row r="6212" spans="2:10">
      <c r="B6212" s="168">
        <v>6208</v>
      </c>
      <c r="C6212" s="181">
        <v>0.47948736858984042</v>
      </c>
      <c r="D6212" s="181">
        <v>1.3121759625128256E-3</v>
      </c>
      <c r="E6212" s="182">
        <v>0.23683773486980086</v>
      </c>
      <c r="F6212" s="183">
        <v>0.762413340369544</v>
      </c>
      <c r="G6212" s="183">
        <v>0</v>
      </c>
      <c r="H6212" s="183">
        <v>0.30949633765626366</v>
      </c>
      <c r="I6212" s="191"/>
      <c r="J6212" s="191"/>
    </row>
    <row r="6213" spans="2:10">
      <c r="B6213" s="168">
        <v>6209</v>
      </c>
      <c r="C6213" s="181">
        <v>0.44816068396003378</v>
      </c>
      <c r="D6213" s="181">
        <v>1.3514320539022603E-3</v>
      </c>
      <c r="E6213" s="182">
        <v>0.23137982712398661</v>
      </c>
      <c r="F6213" s="183">
        <v>0.75589923972338124</v>
      </c>
      <c r="G6213" s="183">
        <v>2.8791370447216397E-6</v>
      </c>
      <c r="H6213" s="183">
        <v>0.36542323420397327</v>
      </c>
      <c r="I6213" s="191"/>
      <c r="J6213" s="191"/>
    </row>
    <row r="6214" spans="2:10">
      <c r="B6214" s="168">
        <v>6210</v>
      </c>
      <c r="C6214" s="181">
        <v>0.3856494764642644</v>
      </c>
      <c r="D6214" s="181">
        <v>1.459284417681127E-3</v>
      </c>
      <c r="E6214" s="182">
        <v>0.22630811271854678</v>
      </c>
      <c r="F6214" s="183">
        <v>0.70182026551401222</v>
      </c>
      <c r="G6214" s="183">
        <v>4.640491472080753E-6</v>
      </c>
      <c r="H6214" s="183">
        <v>0.46147736214577595</v>
      </c>
      <c r="I6214" s="191"/>
      <c r="J6214" s="191"/>
    </row>
    <row r="6215" spans="2:10">
      <c r="B6215" s="168">
        <v>6211</v>
      </c>
      <c r="C6215" s="181">
        <v>0.29470371342524448</v>
      </c>
      <c r="D6215" s="181">
        <v>1.6394548584987279E-3</v>
      </c>
      <c r="E6215" s="182">
        <v>0.47046525436753583</v>
      </c>
      <c r="F6215" s="183">
        <v>0.60363726965103048</v>
      </c>
      <c r="G6215" s="183">
        <v>5.4297137443397401E-5</v>
      </c>
      <c r="H6215" s="183">
        <v>0.62265841496695129</v>
      </c>
      <c r="I6215" s="191"/>
      <c r="J6215" s="191"/>
    </row>
    <row r="6216" spans="2:10">
      <c r="B6216" s="168">
        <v>6212</v>
      </c>
      <c r="C6216" s="181">
        <v>0.23498516395880156</v>
      </c>
      <c r="D6216" s="181">
        <v>1.8589998355517854E-3</v>
      </c>
      <c r="E6216" s="182">
        <v>0.53806024376991102</v>
      </c>
      <c r="F6216" s="183">
        <v>0.52178639476941469</v>
      </c>
      <c r="G6216" s="183">
        <v>6.4695903004921514E-6</v>
      </c>
      <c r="H6216" s="183">
        <v>0.80573246918821473</v>
      </c>
      <c r="I6216" s="191"/>
      <c r="J6216" s="191"/>
    </row>
    <row r="6217" spans="2:10">
      <c r="B6217" s="168">
        <v>6213</v>
      </c>
      <c r="C6217" s="181">
        <v>0.1997104992172602</v>
      </c>
      <c r="D6217" s="181">
        <v>1.8754943698916194E-3</v>
      </c>
      <c r="E6217" s="182">
        <v>0.52447281227640885</v>
      </c>
      <c r="F6217" s="183">
        <v>0.45794880141465283</v>
      </c>
      <c r="G6217" s="183">
        <v>9.6197049494228859E-6</v>
      </c>
      <c r="H6217" s="183">
        <v>0.84926735043118118</v>
      </c>
      <c r="I6217" s="191"/>
      <c r="J6217" s="191"/>
    </row>
    <row r="6218" spans="2:10">
      <c r="B6218" s="168">
        <v>6214</v>
      </c>
      <c r="C6218" s="181">
        <v>0.16718400279583956</v>
      </c>
      <c r="D6218" s="181">
        <v>6.4786333362992299E-4</v>
      </c>
      <c r="E6218" s="182">
        <v>0.51087579438087427</v>
      </c>
      <c r="F6218" s="183">
        <v>0.39483084847549504</v>
      </c>
      <c r="G6218" s="183">
        <v>7.3163953136455477E-6</v>
      </c>
      <c r="H6218" s="183">
        <v>0.55399267839972655</v>
      </c>
      <c r="I6218" s="191"/>
      <c r="J6218" s="191"/>
    </row>
    <row r="6219" spans="2:10">
      <c r="B6219" s="168">
        <v>6215</v>
      </c>
      <c r="C6219" s="181">
        <v>0.14127747711863295</v>
      </c>
      <c r="D6219" s="181">
        <v>2.7531846185410014E-4</v>
      </c>
      <c r="E6219" s="182">
        <v>0.50316809828643105</v>
      </c>
      <c r="F6219" s="183">
        <v>0.33839247831313668</v>
      </c>
      <c r="G6219" s="183">
        <v>1.0060043556262647E-5</v>
      </c>
      <c r="H6219" s="183">
        <v>0.23758674917895967</v>
      </c>
      <c r="I6219" s="191"/>
      <c r="J6219" s="191"/>
    </row>
    <row r="6220" spans="2:10">
      <c r="B6220" s="168">
        <v>6216</v>
      </c>
      <c r="C6220" s="181">
        <v>0.13058849895110905</v>
      </c>
      <c r="D6220" s="181">
        <v>3.2157187105127136E-4</v>
      </c>
      <c r="E6220" s="182">
        <v>0.57017424767327429</v>
      </c>
      <c r="F6220" s="183">
        <v>0.29354202882402292</v>
      </c>
      <c r="G6220" s="183">
        <v>9.9922991552103628E-6</v>
      </c>
      <c r="H6220" s="183">
        <v>0.12024524000279084</v>
      </c>
      <c r="I6220" s="191"/>
      <c r="J6220" s="191"/>
    </row>
    <row r="6221" spans="2:10">
      <c r="B6221" s="168">
        <v>6217</v>
      </c>
      <c r="C6221" s="181">
        <v>0.12262755708111367</v>
      </c>
      <c r="D6221" s="181">
        <v>3.9753601853772743E-4</v>
      </c>
      <c r="E6221" s="182">
        <v>0.58530378274681405</v>
      </c>
      <c r="F6221" s="183">
        <v>0.26045056716069909</v>
      </c>
      <c r="G6221" s="183">
        <v>2.9062348051425463E-5</v>
      </c>
      <c r="H6221" s="183">
        <v>9.6696265257045902E-2</v>
      </c>
      <c r="I6221" s="191"/>
      <c r="J6221" s="191"/>
    </row>
    <row r="6222" spans="2:10">
      <c r="B6222" s="168">
        <v>6218</v>
      </c>
      <c r="C6222" s="181">
        <v>0.11343924724284714</v>
      </c>
      <c r="D6222" s="181">
        <v>4.7593543865304811E-4</v>
      </c>
      <c r="E6222" s="182">
        <v>0.58232031504952508</v>
      </c>
      <c r="F6222" s="183">
        <v>0.23036443336694865</v>
      </c>
      <c r="G6222" s="183">
        <v>1.8599225308901774E-4</v>
      </c>
      <c r="H6222" s="183">
        <v>9.224814126385851E-2</v>
      </c>
      <c r="I6222" s="191"/>
      <c r="J6222" s="191"/>
    </row>
    <row r="6223" spans="2:10">
      <c r="B6223" s="168">
        <v>6219</v>
      </c>
      <c r="C6223" s="181">
        <v>0.11139578417893652</v>
      </c>
      <c r="D6223" s="181">
        <v>5.3532918940955344E-4</v>
      </c>
      <c r="E6223" s="182">
        <v>0.58978288290209313</v>
      </c>
      <c r="F6223" s="183">
        <v>0.20480658017628248</v>
      </c>
      <c r="G6223" s="183">
        <v>2.5407537614655269E-4</v>
      </c>
      <c r="H6223" s="183">
        <v>9.1697649645117646E-2</v>
      </c>
      <c r="I6223" s="191"/>
      <c r="J6223" s="191"/>
    </row>
    <row r="6224" spans="2:10">
      <c r="B6224" s="168">
        <v>6220</v>
      </c>
      <c r="C6224" s="181">
        <v>0.12302011862820436</v>
      </c>
      <c r="D6224" s="181">
        <v>6.3434850771677907E-4</v>
      </c>
      <c r="E6224" s="182">
        <v>0.62159882975111314</v>
      </c>
      <c r="F6224" s="183">
        <v>0.18022424414571686</v>
      </c>
      <c r="G6224" s="183">
        <v>3.6365194484860576E-4</v>
      </c>
      <c r="H6224" s="183">
        <v>9.1872649704656514E-2</v>
      </c>
      <c r="I6224" s="191"/>
      <c r="J6224" s="191"/>
    </row>
    <row r="6225" spans="2:10">
      <c r="B6225" s="168">
        <v>6221</v>
      </c>
      <c r="C6225" s="181">
        <v>0.13203176591701152</v>
      </c>
      <c r="D6225" s="181">
        <v>5.3394111340440676E-4</v>
      </c>
      <c r="E6225" s="182">
        <v>0.70838229698730948</v>
      </c>
      <c r="F6225" s="183">
        <v>0.15665827867625209</v>
      </c>
      <c r="G6225" s="183">
        <v>6.0428005738628193E-4</v>
      </c>
      <c r="H6225" s="183">
        <v>0.10085683874917652</v>
      </c>
      <c r="I6225" s="191"/>
      <c r="J6225" s="191"/>
    </row>
    <row r="6226" spans="2:10">
      <c r="B6226" s="168">
        <v>6222</v>
      </c>
      <c r="C6226" s="181">
        <v>0.17674350012142453</v>
      </c>
      <c r="D6226" s="181">
        <v>2.2291800220358218E-3</v>
      </c>
      <c r="E6226" s="182">
        <v>0.77035220898941781</v>
      </c>
      <c r="F6226" s="183">
        <v>0.14343287784491823</v>
      </c>
      <c r="G6226" s="183">
        <v>7.2198595421460714E-4</v>
      </c>
      <c r="H6226" s="183">
        <v>0.18209708816307185</v>
      </c>
      <c r="I6226" s="191"/>
      <c r="J6226" s="191"/>
    </row>
    <row r="6227" spans="2:10">
      <c r="B6227" s="168">
        <v>6223</v>
      </c>
      <c r="C6227" s="181">
        <v>0.24341936753487575</v>
      </c>
      <c r="D6227" s="181">
        <v>3.9501889916759552E-3</v>
      </c>
      <c r="E6227" s="182">
        <v>0.66140794778338585</v>
      </c>
      <c r="F6227" s="183">
        <v>0.15023998528863886</v>
      </c>
      <c r="G6227" s="183">
        <v>6.9001059691793448E-4</v>
      </c>
      <c r="H6227" s="183">
        <v>0.27301464681697912</v>
      </c>
      <c r="I6227" s="191"/>
      <c r="J6227" s="191"/>
    </row>
    <row r="6228" spans="2:10">
      <c r="B6228" s="168">
        <v>6224</v>
      </c>
      <c r="C6228" s="181">
        <v>0.31790262057351787</v>
      </c>
      <c r="D6228" s="181">
        <v>3.4137907005712385E-3</v>
      </c>
      <c r="E6228" s="182">
        <v>0.80215571170419497</v>
      </c>
      <c r="F6228" s="183">
        <v>0.18340784453560632</v>
      </c>
      <c r="G6228" s="183">
        <v>4.627620035880826E-4</v>
      </c>
      <c r="H6228" s="183">
        <v>0.2802855288269821</v>
      </c>
      <c r="I6228" s="191"/>
      <c r="J6228" s="191"/>
    </row>
    <row r="6229" spans="2:10">
      <c r="B6229" s="168">
        <v>6225</v>
      </c>
      <c r="C6229" s="181">
        <v>0.39401010876844755</v>
      </c>
      <c r="D6229" s="181">
        <v>2.4032976809195677E-3</v>
      </c>
      <c r="E6229" s="182">
        <v>0.91696442761772068</v>
      </c>
      <c r="F6229" s="183">
        <v>0.22881596880496397</v>
      </c>
      <c r="G6229" s="183">
        <v>3.0085288507314699E-4</v>
      </c>
      <c r="H6229" s="183">
        <v>0.2677089872497817</v>
      </c>
      <c r="I6229" s="191"/>
      <c r="J6229" s="191"/>
    </row>
    <row r="6230" spans="2:10">
      <c r="B6230" s="168">
        <v>6226</v>
      </c>
      <c r="C6230" s="181">
        <v>0.45618154885197448</v>
      </c>
      <c r="D6230" s="181">
        <v>2.0944008423101502E-3</v>
      </c>
      <c r="E6230" s="182">
        <v>0.97849635983985039</v>
      </c>
      <c r="F6230" s="183">
        <v>0.27975419560118908</v>
      </c>
      <c r="G6230" s="183">
        <v>1.7440796050907883E-4</v>
      </c>
      <c r="H6230" s="183">
        <v>0.25405492514469491</v>
      </c>
      <c r="I6230" s="191"/>
      <c r="J6230" s="191"/>
    </row>
    <row r="6231" spans="2:10">
      <c r="B6231" s="168">
        <v>6227</v>
      </c>
      <c r="C6231" s="181">
        <v>0.51361707315637495</v>
      </c>
      <c r="D6231" s="181">
        <v>1.7190624012144056E-3</v>
      </c>
      <c r="E6231" s="182">
        <v>0.99934681048016072</v>
      </c>
      <c r="F6231" s="183">
        <v>0.34310675393596735</v>
      </c>
      <c r="G6231" s="183">
        <v>1.5902998147021265E-4</v>
      </c>
      <c r="H6231" s="183">
        <v>0.23655024429002772</v>
      </c>
      <c r="I6231" s="191"/>
      <c r="J6231" s="191"/>
    </row>
    <row r="6232" spans="2:10">
      <c r="B6232" s="168">
        <v>6228</v>
      </c>
      <c r="C6232" s="181">
        <v>0.55575375101133251</v>
      </c>
      <c r="D6232" s="181">
        <v>1.578141248791594E-3</v>
      </c>
      <c r="E6232" s="182">
        <v>0.98900819742026169</v>
      </c>
      <c r="F6232" s="183">
        <v>0.40874899887620503</v>
      </c>
      <c r="G6232" s="183">
        <v>1.7461119371223562E-4</v>
      </c>
      <c r="H6232" s="183">
        <v>0.22499909368668766</v>
      </c>
      <c r="I6232" s="191"/>
      <c r="J6232" s="191"/>
    </row>
    <row r="6233" spans="2:10">
      <c r="B6233" s="168">
        <v>6229</v>
      </c>
      <c r="C6233" s="181">
        <v>0.57373900542546741</v>
      </c>
      <c r="D6233" s="181">
        <v>1.5367720822742743E-3</v>
      </c>
      <c r="E6233" s="182">
        <v>0.92908576870101423</v>
      </c>
      <c r="F6233" s="183">
        <v>0.46015988400805968</v>
      </c>
      <c r="G6233" s="183">
        <v>6.3679736989137342E-6</v>
      </c>
      <c r="H6233" s="183">
        <v>0.21694185808253746</v>
      </c>
      <c r="I6233" s="191"/>
      <c r="J6233" s="191"/>
    </row>
    <row r="6234" spans="2:10">
      <c r="B6234" s="168">
        <v>6230</v>
      </c>
      <c r="C6234" s="181">
        <v>0.56446411633266691</v>
      </c>
      <c r="D6234" s="181">
        <v>1.8453328682494405E-3</v>
      </c>
      <c r="E6234" s="182">
        <v>0.80393871489754121</v>
      </c>
      <c r="F6234" s="183">
        <v>0.49026949557909483</v>
      </c>
      <c r="G6234" s="183">
        <v>7.7228617199592114E-6</v>
      </c>
      <c r="H6234" s="183">
        <v>0.21560192567101813</v>
      </c>
      <c r="I6234" s="191"/>
      <c r="J6234" s="191"/>
    </row>
    <row r="6235" spans="2:10">
      <c r="B6235" s="168">
        <v>6231</v>
      </c>
      <c r="C6235" s="181">
        <v>0.52826843508966126</v>
      </c>
      <c r="D6235" s="181">
        <v>2.1755531099624929E-3</v>
      </c>
      <c r="E6235" s="182">
        <v>0.68467470454817503</v>
      </c>
      <c r="F6235" s="183">
        <v>0.5058720472170174</v>
      </c>
      <c r="G6235" s="183">
        <v>6.300229297861464E-6</v>
      </c>
      <c r="H6235" s="183">
        <v>0.22799729279141767</v>
      </c>
      <c r="I6235" s="191"/>
      <c r="J6235" s="191"/>
    </row>
    <row r="6236" spans="2:10">
      <c r="B6236" s="168">
        <v>6232</v>
      </c>
      <c r="C6236" s="181">
        <v>0.46011279294090129</v>
      </c>
      <c r="D6236" s="181">
        <v>2.3253608545753296E-3</v>
      </c>
      <c r="E6236" s="182">
        <v>0.59751784088785276</v>
      </c>
      <c r="F6236" s="183">
        <v>0.50161508835728941</v>
      </c>
      <c r="G6236" s="183">
        <v>8.1293281262728615E-6</v>
      </c>
      <c r="H6236" s="183">
        <v>0.26311655877201479</v>
      </c>
      <c r="I6236" s="191"/>
      <c r="J6236" s="191"/>
    </row>
    <row r="6237" spans="2:10">
      <c r="B6237" s="168">
        <v>6233</v>
      </c>
      <c r="C6237" s="181">
        <v>0.3793105273131484</v>
      </c>
      <c r="D6237" s="181">
        <v>1.537693348863924E-3</v>
      </c>
      <c r="E6237" s="182">
        <v>0.51835237879219787</v>
      </c>
      <c r="F6237" s="183">
        <v>0.47867368002920085</v>
      </c>
      <c r="G6237" s="183">
        <v>6.7066957041750861E-6</v>
      </c>
      <c r="H6237" s="183">
        <v>0.32946486763547661</v>
      </c>
      <c r="I6237" s="191"/>
      <c r="J6237" s="191"/>
    </row>
    <row r="6238" spans="2:10">
      <c r="B6238" s="168">
        <v>6234</v>
      </c>
      <c r="C6238" s="181">
        <v>0.30618987640208412</v>
      </c>
      <c r="D6238" s="181">
        <v>1.706473308511752E-3</v>
      </c>
      <c r="E6238" s="182">
        <v>0.44581127532543213</v>
      </c>
      <c r="F6238" s="183">
        <v>0.45290983606133628</v>
      </c>
      <c r="G6238" s="183">
        <v>4.8098524747114311E-6</v>
      </c>
      <c r="H6238" s="183">
        <v>0.43816839504217064</v>
      </c>
      <c r="I6238" s="191"/>
      <c r="J6238" s="191"/>
    </row>
    <row r="6239" spans="2:10">
      <c r="B6239" s="168">
        <v>6235</v>
      </c>
      <c r="C6239" s="181">
        <v>0.253046363268571</v>
      </c>
      <c r="D6239" s="181">
        <v>1.7717647699252033E-3</v>
      </c>
      <c r="E6239" s="182">
        <v>0.67864905901219996</v>
      </c>
      <c r="F6239" s="183">
        <v>0.42245105719465881</v>
      </c>
      <c r="G6239" s="183">
        <v>6.2866804176510015E-5</v>
      </c>
      <c r="H6239" s="183">
        <v>0.59139532469347023</v>
      </c>
      <c r="I6239" s="191"/>
      <c r="J6239" s="191"/>
    </row>
    <row r="6240" spans="2:10">
      <c r="B6240" s="168">
        <v>6236</v>
      </c>
      <c r="C6240" s="181">
        <v>0.22103545587459228</v>
      </c>
      <c r="D6240" s="181">
        <v>1.8273177664000326E-3</v>
      </c>
      <c r="E6240" s="182">
        <v>0.67149760623797128</v>
      </c>
      <c r="F6240" s="183">
        <v>0.39609633859409171</v>
      </c>
      <c r="G6240" s="183">
        <v>6.943801107858059E-6</v>
      </c>
      <c r="H6240" s="183">
        <v>0.76659208288793179</v>
      </c>
      <c r="I6240" s="191"/>
      <c r="J6240" s="191"/>
    </row>
    <row r="6241" spans="2:10">
      <c r="B6241" s="168">
        <v>6237</v>
      </c>
      <c r="C6241" s="181">
        <v>0.19822744288118932</v>
      </c>
      <c r="D6241" s="181">
        <v>1.9641983410998232E-3</v>
      </c>
      <c r="E6241" s="182">
        <v>0.63983089804138271</v>
      </c>
      <c r="F6241" s="183">
        <v>0.37380144826513262</v>
      </c>
      <c r="G6241" s="183">
        <v>1.6428017255176396E-5</v>
      </c>
      <c r="H6241" s="183">
        <v>0.80895444609085287</v>
      </c>
      <c r="I6241" s="191"/>
      <c r="J6241" s="191"/>
    </row>
    <row r="6242" spans="2:10">
      <c r="B6242" s="168">
        <v>6238</v>
      </c>
      <c r="C6242" s="181">
        <v>0.17033985619285935</v>
      </c>
      <c r="D6242" s="181">
        <v>8.4185862727080237E-4</v>
      </c>
      <c r="E6242" s="182">
        <v>0.62025267024709319</v>
      </c>
      <c r="F6242" s="183">
        <v>0.34426781793504363</v>
      </c>
      <c r="G6242" s="183">
        <v>3.228020710140846E-5</v>
      </c>
      <c r="H6242" s="183">
        <v>0.51223302457524778</v>
      </c>
      <c r="I6242" s="191"/>
      <c r="J6242" s="191"/>
    </row>
    <row r="6243" spans="2:10">
      <c r="B6243" s="168">
        <v>6239</v>
      </c>
      <c r="C6243" s="181">
        <v>0.14764611718034532</v>
      </c>
      <c r="D6243" s="181">
        <v>2.4686315707542336E-4</v>
      </c>
      <c r="E6243" s="182">
        <v>0.6063542956238106</v>
      </c>
      <c r="F6243" s="183">
        <v>0.31466237525534746</v>
      </c>
      <c r="G6243" s="183">
        <v>3.2754417908774364E-5</v>
      </c>
      <c r="H6243" s="183">
        <v>0.21541634093045853</v>
      </c>
      <c r="I6243" s="191"/>
      <c r="J6243" s="191"/>
    </row>
    <row r="6244" spans="2:10">
      <c r="B6244" s="168">
        <v>6240</v>
      </c>
      <c r="C6244" s="181">
        <v>0.13645367469995964</v>
      </c>
      <c r="D6244" s="181">
        <v>2.7899754344918334E-4</v>
      </c>
      <c r="E6244" s="182">
        <v>0.59252649571342098</v>
      </c>
      <c r="F6244" s="183">
        <v>0.29390633083952961</v>
      </c>
      <c r="G6244" s="183">
        <v>2.9130092452477732E-5</v>
      </c>
      <c r="H6244" s="183">
        <v>0.11411229940816632</v>
      </c>
      <c r="I6244" s="191"/>
      <c r="J6244" s="191"/>
    </row>
    <row r="6245" spans="2:10">
      <c r="B6245" s="168">
        <v>6241</v>
      </c>
      <c r="C6245" s="181">
        <v>0.13171380186789328</v>
      </c>
      <c r="D6245" s="181">
        <v>3.1851287735093655E-4</v>
      </c>
      <c r="E6245" s="182">
        <v>0.58530378274681405</v>
      </c>
      <c r="F6245" s="183">
        <v>0.27999379993617296</v>
      </c>
      <c r="G6245" s="183">
        <v>3.8377203196113115E-5</v>
      </c>
      <c r="H6245" s="183">
        <v>9.547117663459892E-2</v>
      </c>
      <c r="I6245" s="191"/>
      <c r="J6245" s="191"/>
    </row>
    <row r="6246" spans="2:10">
      <c r="B6246" s="168">
        <v>6242</v>
      </c>
      <c r="C6246" s="181">
        <v>0.13017094823060169</v>
      </c>
      <c r="D6246" s="181">
        <v>3.6529948282521918E-4</v>
      </c>
      <c r="E6246" s="182">
        <v>0.58232031504952508</v>
      </c>
      <c r="F6246" s="183">
        <v>0.26965551067733834</v>
      </c>
      <c r="G6246" s="183">
        <v>1.7051265744857306E-4</v>
      </c>
      <c r="H6246" s="183">
        <v>9.2178105957772899E-2</v>
      </c>
      <c r="I6246" s="191"/>
      <c r="J6246" s="191"/>
    </row>
    <row r="6247" spans="2:10">
      <c r="B6247" s="168">
        <v>6243</v>
      </c>
      <c r="C6247" s="181">
        <v>0.13278127797908004</v>
      </c>
      <c r="D6247" s="181">
        <v>4.4260107780506956E-4</v>
      </c>
      <c r="E6247" s="182">
        <v>0.58978288290209313</v>
      </c>
      <c r="F6247" s="183">
        <v>0.26362527288606713</v>
      </c>
      <c r="G6247" s="183">
        <v>2.0272512014892923E-4</v>
      </c>
      <c r="H6247" s="183">
        <v>9.179185330620003E-2</v>
      </c>
      <c r="I6247" s="191"/>
      <c r="J6247" s="191"/>
    </row>
    <row r="6248" spans="2:10">
      <c r="B6248" s="168">
        <v>6244</v>
      </c>
      <c r="C6248" s="181">
        <v>0.15168764373281443</v>
      </c>
      <c r="D6248" s="181">
        <v>5.5163132051959764E-4</v>
      </c>
      <c r="E6248" s="182">
        <v>0.62159882975111314</v>
      </c>
      <c r="F6248" s="183">
        <v>0.25359133284582802</v>
      </c>
      <c r="G6248" s="183">
        <v>2.7710847250432606E-4</v>
      </c>
      <c r="H6248" s="183">
        <v>9.196235487630515E-2</v>
      </c>
      <c r="I6248" s="191"/>
      <c r="J6248" s="191"/>
    </row>
    <row r="6249" spans="2:10">
      <c r="B6249" s="168">
        <v>6245</v>
      </c>
      <c r="C6249" s="181">
        <v>0.17845492522200632</v>
      </c>
      <c r="D6249" s="181">
        <v>4.6194583267495271E-4</v>
      </c>
      <c r="E6249" s="182">
        <v>0.70838229698730948</v>
      </c>
      <c r="F6249" s="183">
        <v>0.24226373624934047</v>
      </c>
      <c r="G6249" s="183">
        <v>3.8678665780795608E-4</v>
      </c>
      <c r="H6249" s="183">
        <v>0.10069674544874146</v>
      </c>
      <c r="I6249" s="191"/>
      <c r="J6249" s="191"/>
    </row>
    <row r="6250" spans="2:10">
      <c r="B6250" s="168">
        <v>6246</v>
      </c>
      <c r="C6250" s="181">
        <v>0.23958332785324049</v>
      </c>
      <c r="D6250" s="181">
        <v>2.0203074767628686E-3</v>
      </c>
      <c r="E6250" s="182">
        <v>0.77101629424536533</v>
      </c>
      <c r="F6250" s="183">
        <v>0.23613527791844766</v>
      </c>
      <c r="G6250" s="183">
        <v>4.2665423782722032E-4</v>
      </c>
      <c r="H6250" s="183">
        <v>0.1820438119352687</v>
      </c>
      <c r="I6250" s="191"/>
      <c r="J6250" s="191"/>
    </row>
    <row r="6251" spans="2:10">
      <c r="B6251" s="168">
        <v>6247</v>
      </c>
      <c r="C6251" s="181">
        <v>0.30933815332884562</v>
      </c>
      <c r="D6251" s="181">
        <v>3.7536073176990419E-3</v>
      </c>
      <c r="E6251" s="182">
        <v>0.66140794778338585</v>
      </c>
      <c r="F6251" s="183">
        <v>0.23998377171905622</v>
      </c>
      <c r="G6251" s="183">
        <v>3.0034480206525565E-4</v>
      </c>
      <c r="H6251" s="183">
        <v>0.27234701806161155</v>
      </c>
      <c r="I6251" s="191"/>
      <c r="J6251" s="191"/>
    </row>
    <row r="6252" spans="2:10">
      <c r="B6252" s="168">
        <v>6248</v>
      </c>
      <c r="C6252" s="181">
        <v>0.37657350008311807</v>
      </c>
      <c r="D6252" s="181">
        <v>3.710111658756027E-3</v>
      </c>
      <c r="E6252" s="182">
        <v>0.80215571170419497</v>
      </c>
      <c r="F6252" s="183">
        <v>0.26026964003120356</v>
      </c>
      <c r="G6252" s="183">
        <v>3.0115773487788319E-4</v>
      </c>
      <c r="H6252" s="183">
        <v>0.28166453635260202</v>
      </c>
      <c r="I6252" s="191"/>
      <c r="J6252" s="191"/>
    </row>
    <row r="6253" spans="2:10">
      <c r="B6253" s="168">
        <v>6249</v>
      </c>
      <c r="C6253" s="181">
        <v>0.44187099001201652</v>
      </c>
      <c r="D6253" s="181">
        <v>3.0155514983044897E-3</v>
      </c>
      <c r="E6253" s="182">
        <v>0.91696442761772068</v>
      </c>
      <c r="F6253" s="183">
        <v>0.28798279454707482</v>
      </c>
      <c r="G6253" s="183">
        <v>2.776165555122181E-4</v>
      </c>
      <c r="H6253" s="183">
        <v>0.26917373069166761</v>
      </c>
      <c r="I6253" s="191"/>
      <c r="J6253" s="191"/>
    </row>
    <row r="6254" spans="2:10">
      <c r="B6254" s="168">
        <v>6250</v>
      </c>
      <c r="C6254" s="181">
        <v>0.50118948517419004</v>
      </c>
      <c r="D6254" s="181">
        <v>2.5300713151602365E-3</v>
      </c>
      <c r="E6254" s="182">
        <v>0.97849635983985039</v>
      </c>
      <c r="F6254" s="183">
        <v>0.33256150858750638</v>
      </c>
      <c r="G6254" s="183">
        <v>1.6170588531177753E-4</v>
      </c>
      <c r="H6254" s="183">
        <v>0.25413475128072444</v>
      </c>
      <c r="I6254" s="191"/>
      <c r="J6254" s="191"/>
    </row>
    <row r="6255" spans="2:10">
      <c r="B6255" s="168">
        <v>6251</v>
      </c>
      <c r="C6255" s="181">
        <v>0.55285580618404961</v>
      </c>
      <c r="D6255" s="181">
        <v>1.9870390022826111E-3</v>
      </c>
      <c r="E6255" s="182">
        <v>0.99934681048016072</v>
      </c>
      <c r="F6255" s="183">
        <v>0.38931977639365095</v>
      </c>
      <c r="G6255" s="183">
        <v>1.6167201311125131E-4</v>
      </c>
      <c r="H6255" s="183">
        <v>0.23612094726897151</v>
      </c>
      <c r="I6255" s="191"/>
      <c r="J6255" s="191"/>
    </row>
    <row r="6256" spans="2:10">
      <c r="B6256" s="168">
        <v>6252</v>
      </c>
      <c r="C6256" s="181">
        <v>0.57664734934842354</v>
      </c>
      <c r="D6256" s="181">
        <v>1.87799595244206E-3</v>
      </c>
      <c r="E6256" s="182">
        <v>0.98900819742026169</v>
      </c>
      <c r="F6256" s="183">
        <v>0.42941864782965283</v>
      </c>
      <c r="G6256" s="183">
        <v>1.8951496194373588E-4</v>
      </c>
      <c r="H6256" s="183">
        <v>0.22495719599098157</v>
      </c>
      <c r="I6256" s="191"/>
      <c r="J6256" s="191"/>
    </row>
    <row r="6257" spans="2:10">
      <c r="B6257" s="168">
        <v>6253</v>
      </c>
      <c r="C6257" s="181">
        <v>0.55741686549637015</v>
      </c>
      <c r="D6257" s="181">
        <v>2.0326770955037786E-3</v>
      </c>
      <c r="E6257" s="182">
        <v>0.92908576870101423</v>
      </c>
      <c r="F6257" s="183">
        <v>0.43717676039287345</v>
      </c>
      <c r="G6257" s="183">
        <v>1.3582752410980889E-5</v>
      </c>
      <c r="H6257" s="183">
        <v>0.21615127061598166</v>
      </c>
      <c r="I6257" s="191"/>
      <c r="J6257" s="191"/>
    </row>
    <row r="6258" spans="2:10">
      <c r="B6258" s="168">
        <v>6254</v>
      </c>
      <c r="C6258" s="181">
        <v>0.52048048410787695</v>
      </c>
      <c r="D6258" s="181">
        <v>2.5641367926573944E-3</v>
      </c>
      <c r="E6258" s="182">
        <v>0.80393871489754121</v>
      </c>
      <c r="F6258" s="183">
        <v>0.43411716817462936</v>
      </c>
      <c r="G6258" s="183">
        <v>1.293918060098431E-5</v>
      </c>
      <c r="H6258" s="183">
        <v>0.21493315024187318</v>
      </c>
      <c r="I6258" s="191"/>
      <c r="J6258" s="191"/>
    </row>
    <row r="6259" spans="2:10">
      <c r="B6259" s="168">
        <v>6255</v>
      </c>
      <c r="C6259" s="181">
        <v>0.47439242269390053</v>
      </c>
      <c r="D6259" s="181">
        <v>3.3207324438010704E-3</v>
      </c>
      <c r="E6259" s="182">
        <v>0.68467470454817503</v>
      </c>
      <c r="F6259" s="183">
        <v>0.44201214825006369</v>
      </c>
      <c r="G6259" s="183">
        <v>7.3502675141717133E-6</v>
      </c>
      <c r="H6259" s="183">
        <v>0.22822486343335838</v>
      </c>
      <c r="I6259" s="191"/>
      <c r="J6259" s="191"/>
    </row>
    <row r="6260" spans="2:10">
      <c r="B6260" s="168">
        <v>6256</v>
      </c>
      <c r="C6260" s="181">
        <v>0.41863980330537703</v>
      </c>
      <c r="D6260" s="181">
        <v>3.5510259484896928E-3</v>
      </c>
      <c r="E6260" s="182">
        <v>0.59751784088785276</v>
      </c>
      <c r="F6260" s="183">
        <v>0.45205598274269715</v>
      </c>
      <c r="G6260" s="183">
        <v>1.1923014585200175E-5</v>
      </c>
      <c r="H6260" s="183">
        <v>0.26257621080591853</v>
      </c>
      <c r="I6260" s="191"/>
      <c r="J6260" s="191"/>
    </row>
    <row r="6261" spans="2:10">
      <c r="B6261" s="168">
        <v>6257</v>
      </c>
      <c r="C6261" s="181">
        <v>0.35760376262664711</v>
      </c>
      <c r="D6261" s="181">
        <v>2.4183611318801673E-3</v>
      </c>
      <c r="E6261" s="182">
        <v>0.51835237879219787</v>
      </c>
      <c r="F6261" s="183">
        <v>0.45595312139462396</v>
      </c>
      <c r="G6261" s="183">
        <v>5.7582740894432667E-6</v>
      </c>
      <c r="H6261" s="183">
        <v>0.32885818900165198</v>
      </c>
      <c r="I6261" s="191"/>
      <c r="J6261" s="191"/>
    </row>
    <row r="6262" spans="2:10">
      <c r="B6262" s="168">
        <v>6258</v>
      </c>
      <c r="C6262" s="181">
        <v>0.29844142282100161</v>
      </c>
      <c r="D6262" s="181">
        <v>2.4687307756943583E-3</v>
      </c>
      <c r="E6262" s="182">
        <v>0.44704002705676682</v>
      </c>
      <c r="F6262" s="183">
        <v>0.44487529938906556</v>
      </c>
      <c r="G6262" s="183">
        <v>5.6566574878648622E-6</v>
      </c>
      <c r="H6262" s="183">
        <v>0.43668971510360782</v>
      </c>
      <c r="I6262" s="191"/>
      <c r="J6262" s="191"/>
    </row>
    <row r="6263" spans="2:10">
      <c r="B6263" s="168">
        <v>6259</v>
      </c>
      <c r="C6263" s="181">
        <v>0.23818551301731419</v>
      </c>
      <c r="D6263" s="181">
        <v>2.4325404903822023E-3</v>
      </c>
      <c r="E6263" s="182">
        <v>0.68580279471587935</v>
      </c>
      <c r="F6263" s="183">
        <v>0.40024290708250859</v>
      </c>
      <c r="G6263" s="183">
        <v>6.8828311469110214E-5</v>
      </c>
      <c r="H6263" s="183">
        <v>0.59043414745113387</v>
      </c>
      <c r="I6263" s="191"/>
      <c r="J6263" s="191"/>
    </row>
    <row r="6264" spans="2:10">
      <c r="B6264" s="168">
        <v>6260</v>
      </c>
      <c r="C6264" s="181">
        <v>0.19947715657741852</v>
      </c>
      <c r="D6264" s="181">
        <v>2.6004117639483854E-3</v>
      </c>
      <c r="E6264" s="182">
        <v>0.67149760623797128</v>
      </c>
      <c r="F6264" s="183">
        <v>0.35972626221753817</v>
      </c>
      <c r="G6264" s="183">
        <v>2.4252495576714015E-5</v>
      </c>
      <c r="H6264" s="183">
        <v>0.76546322665709643</v>
      </c>
      <c r="I6264" s="191"/>
      <c r="J6264" s="191"/>
    </row>
    <row r="6265" spans="2:10">
      <c r="B6265" s="168">
        <v>6261</v>
      </c>
      <c r="C6265" s="181">
        <v>0.17143860973701155</v>
      </c>
      <c r="D6265" s="181">
        <v>2.921938112121322E-3</v>
      </c>
      <c r="E6265" s="182">
        <v>0.63983089804138271</v>
      </c>
      <c r="F6265" s="183">
        <v>0.32642091490036684</v>
      </c>
      <c r="G6265" s="183">
        <v>1.6665122658859361E-5</v>
      </c>
      <c r="H6265" s="183">
        <v>0.80851950390658622</v>
      </c>
      <c r="I6265" s="191"/>
      <c r="J6265" s="191"/>
    </row>
    <row r="6266" spans="2:10">
      <c r="B6266" s="168">
        <v>6262</v>
      </c>
      <c r="C6266" s="181">
        <v>0.14216614351175924</v>
      </c>
      <c r="D6266" s="181">
        <v>1.5696635755232011E-3</v>
      </c>
      <c r="E6266" s="182">
        <v>0.62025267024709319</v>
      </c>
      <c r="F6266" s="183">
        <v>0.28632256059602323</v>
      </c>
      <c r="G6266" s="183">
        <v>3.3364117518244757E-5</v>
      </c>
      <c r="H6266" s="183">
        <v>0.51232378821499824</v>
      </c>
      <c r="I6266" s="191"/>
      <c r="J6266" s="191"/>
    </row>
    <row r="6267" spans="2:10">
      <c r="B6267" s="168">
        <v>6263</v>
      </c>
      <c r="C6267" s="181">
        <v>0.12040364226717308</v>
      </c>
      <c r="D6267" s="181">
        <v>4.1336548874840873E-4</v>
      </c>
      <c r="E6267" s="182">
        <v>0.6063542956238106</v>
      </c>
      <c r="F6267" s="183">
        <v>0.24797724813766303</v>
      </c>
      <c r="G6267" s="183">
        <v>3.8038481190851715E-5</v>
      </c>
      <c r="H6267" s="183">
        <v>0.21481813004145037</v>
      </c>
      <c r="I6267" s="191"/>
      <c r="J6267" s="191"/>
    </row>
    <row r="6268" spans="2:10">
      <c r="B6268" s="168">
        <v>6264</v>
      </c>
      <c r="C6268" s="181">
        <v>0.10804585026285392</v>
      </c>
      <c r="D6268" s="181">
        <v>5.2828944201242095E-4</v>
      </c>
      <c r="E6268" s="182">
        <v>0.59252649571342098</v>
      </c>
      <c r="F6268" s="183">
        <v>0.21907879338566602</v>
      </c>
      <c r="G6268" s="183">
        <v>9.4401822866343538E-5</v>
      </c>
      <c r="H6268" s="183">
        <v>0.11405849394631218</v>
      </c>
      <c r="I6268" s="191"/>
      <c r="J6268" s="191"/>
    </row>
    <row r="6269" spans="2:10">
      <c r="B6269" s="168">
        <v>6265</v>
      </c>
      <c r="C6269" s="181">
        <v>0.10020431891168782</v>
      </c>
      <c r="D6269" s="181">
        <v>7.0399268307626489E-4</v>
      </c>
      <c r="E6269" s="182">
        <v>0.58530378274681405</v>
      </c>
      <c r="F6269" s="183">
        <v>0.19803218992880631</v>
      </c>
      <c r="G6269" s="183">
        <v>1.5228941356551116E-4</v>
      </c>
      <c r="H6269" s="183">
        <v>9.5403699293093225E-2</v>
      </c>
      <c r="I6269" s="191"/>
      <c r="J6269" s="191"/>
    </row>
    <row r="6270" spans="2:10">
      <c r="B6270" s="168">
        <v>6266</v>
      </c>
      <c r="C6270" s="181">
        <v>9.3781145828967516E-2</v>
      </c>
      <c r="D6270" s="181">
        <v>8.7911248738602329E-4</v>
      </c>
      <c r="E6270" s="182">
        <v>0.58232031504952508</v>
      </c>
      <c r="F6270" s="183">
        <v>0.18159522912259368</v>
      </c>
      <c r="G6270" s="183">
        <v>3.8807380142795011E-4</v>
      </c>
      <c r="H6270" s="183">
        <v>9.2129416425078617E-2</v>
      </c>
      <c r="I6270" s="191"/>
      <c r="J6270" s="191"/>
    </row>
    <row r="6271" spans="2:10">
      <c r="B6271" s="168">
        <v>6267</v>
      </c>
      <c r="C6271" s="181">
        <v>9.4795229986465848E-2</v>
      </c>
      <c r="D6271" s="181">
        <v>1.1746615614615739E-3</v>
      </c>
      <c r="E6271" s="182">
        <v>0.58978288290209313</v>
      </c>
      <c r="F6271" s="183">
        <v>0.16878994605041267</v>
      </c>
      <c r="G6271" s="183">
        <v>4.9785360333316037E-4</v>
      </c>
      <c r="H6271" s="183">
        <v>9.175974644043787E-2</v>
      </c>
      <c r="I6271" s="191"/>
      <c r="J6271" s="191"/>
    </row>
    <row r="6272" spans="2:10">
      <c r="B6272" s="168">
        <v>6268</v>
      </c>
      <c r="C6272" s="181">
        <v>0.10711574564960023</v>
      </c>
      <c r="D6272" s="181">
        <v>1.5459348044077126E-3</v>
      </c>
      <c r="E6272" s="182">
        <v>0.62159882975111314</v>
      </c>
      <c r="F6272" s="183">
        <v>0.15276231218941749</v>
      </c>
      <c r="G6272" s="183">
        <v>7.0156101729734765E-4</v>
      </c>
      <c r="H6272" s="183">
        <v>9.1978496514861424E-2</v>
      </c>
      <c r="I6272" s="191"/>
      <c r="J6272" s="191"/>
    </row>
    <row r="6273" spans="2:10">
      <c r="B6273" s="168">
        <v>6269</v>
      </c>
      <c r="C6273" s="181">
        <v>0.11989281217906021</v>
      </c>
      <c r="D6273" s="181">
        <v>1.4945036011138331E-3</v>
      </c>
      <c r="E6273" s="182">
        <v>0.70838229698730948</v>
      </c>
      <c r="F6273" s="183">
        <v>0.13751154798087156</v>
      </c>
      <c r="G6273" s="183">
        <v>1.0187403030240932E-3</v>
      </c>
      <c r="H6273" s="183">
        <v>0.10076237047106859</v>
      </c>
      <c r="I6273" s="191"/>
      <c r="J6273" s="191"/>
    </row>
    <row r="6274" spans="2:10">
      <c r="B6274" s="168">
        <v>6270</v>
      </c>
      <c r="C6274" s="181">
        <v>0.16341813049402346</v>
      </c>
      <c r="D6274" s="181">
        <v>3.5742385368367131E-3</v>
      </c>
      <c r="E6274" s="182">
        <v>0.77164981119218812</v>
      </c>
      <c r="F6274" s="183">
        <v>0.12985158700638472</v>
      </c>
      <c r="G6274" s="183">
        <v>1.2272236972624639E-3</v>
      </c>
      <c r="H6274" s="183">
        <v>0.18160825231127536</v>
      </c>
      <c r="I6274" s="191"/>
      <c r="J6274" s="191"/>
    </row>
    <row r="6275" spans="2:10">
      <c r="B6275" s="168">
        <v>6271</v>
      </c>
      <c r="C6275" s="181">
        <v>0.217139916072424</v>
      </c>
      <c r="D6275" s="181">
        <v>5.5797241891824634E-3</v>
      </c>
      <c r="E6275" s="182">
        <v>0.66140794778338585</v>
      </c>
      <c r="F6275" s="183">
        <v>0.13967126216289369</v>
      </c>
      <c r="G6275" s="183">
        <v>1.2425000596997524E-3</v>
      </c>
      <c r="H6275" s="183">
        <v>0.27286390331811233</v>
      </c>
      <c r="I6275" s="191"/>
      <c r="J6275" s="191"/>
    </row>
    <row r="6276" spans="2:10">
      <c r="B6276" s="168">
        <v>6272</v>
      </c>
      <c r="C6276" s="181">
        <v>0.272553112069846</v>
      </c>
      <c r="D6276" s="181">
        <v>5.6046657641145407E-3</v>
      </c>
      <c r="E6276" s="182">
        <v>0.80215571170419497</v>
      </c>
      <c r="F6276" s="183">
        <v>0.17577898041150114</v>
      </c>
      <c r="G6276" s="183">
        <v>1.2766093656295711E-3</v>
      </c>
      <c r="H6276" s="183">
        <v>0.28175565281505338</v>
      </c>
      <c r="I6276" s="191"/>
      <c r="J6276" s="191"/>
    </row>
    <row r="6277" spans="2:10">
      <c r="B6277" s="168">
        <v>6273</v>
      </c>
      <c r="C6277" s="181">
        <v>0.33412756474747074</v>
      </c>
      <c r="D6277" s="181">
        <v>4.3637284644871136E-3</v>
      </c>
      <c r="E6277" s="182">
        <v>0.91696442761772068</v>
      </c>
      <c r="F6277" s="183">
        <v>0.23129602881154265</v>
      </c>
      <c r="G6277" s="183">
        <v>1.1169358123493621E-3</v>
      </c>
      <c r="H6277" s="183">
        <v>0.26869283335063648</v>
      </c>
      <c r="I6277" s="191"/>
      <c r="J6277" s="191"/>
    </row>
    <row r="6278" spans="2:10">
      <c r="B6278" s="168">
        <v>6274</v>
      </c>
      <c r="C6278" s="181">
        <v>0.39466214893727325</v>
      </c>
      <c r="D6278" s="181">
        <v>3.4471606275737398E-3</v>
      </c>
      <c r="E6278" s="182">
        <v>0.97849635983985039</v>
      </c>
      <c r="F6278" s="183">
        <v>0.29689483469248806</v>
      </c>
      <c r="G6278" s="183">
        <v>8.5425689726917223E-4</v>
      </c>
      <c r="H6278" s="183">
        <v>0.25379524763699213</v>
      </c>
      <c r="I6278" s="191"/>
      <c r="J6278" s="191"/>
    </row>
    <row r="6279" spans="2:10">
      <c r="B6279" s="168">
        <v>6275</v>
      </c>
      <c r="C6279" s="181">
        <v>0.43856957520736695</v>
      </c>
      <c r="D6279" s="181">
        <v>2.6208817765984329E-3</v>
      </c>
      <c r="E6279" s="182">
        <v>0.99934681048016072</v>
      </c>
      <c r="F6279" s="183">
        <v>0.35363724379444661</v>
      </c>
      <c r="G6279" s="183">
        <v>5.8310993205744658E-4</v>
      </c>
      <c r="H6279" s="183">
        <v>0.23529243136209232</v>
      </c>
      <c r="I6279" s="191"/>
      <c r="J6279" s="191"/>
    </row>
    <row r="6280" spans="2:10">
      <c r="B6280" s="168">
        <v>6276</v>
      </c>
      <c r="C6280" s="181">
        <v>0.46833048272097144</v>
      </c>
      <c r="D6280" s="181">
        <v>2.2029876953177916E-3</v>
      </c>
      <c r="E6280" s="182">
        <v>0.98900819742026169</v>
      </c>
      <c r="F6280" s="183">
        <v>0.40674194195969493</v>
      </c>
      <c r="G6280" s="183">
        <v>4.195410757167316E-4</v>
      </c>
      <c r="H6280" s="183">
        <v>0.22400942601127144</v>
      </c>
      <c r="I6280" s="191"/>
      <c r="J6280" s="191"/>
    </row>
    <row r="6281" spans="2:10">
      <c r="B6281" s="168">
        <v>6277</v>
      </c>
      <c r="C6281" s="181">
        <v>0.47878465288148597</v>
      </c>
      <c r="D6281" s="181">
        <v>1.9455080336185742E-3</v>
      </c>
      <c r="E6281" s="182">
        <v>0.92908576870101423</v>
      </c>
      <c r="F6281" s="183">
        <v>0.46383548345759745</v>
      </c>
      <c r="G6281" s="183">
        <v>1.1347187176255856E-4</v>
      </c>
      <c r="H6281" s="183">
        <v>0.21585542878145894</v>
      </c>
      <c r="I6281" s="191"/>
      <c r="J6281" s="191"/>
    </row>
    <row r="6282" spans="2:10">
      <c r="B6282" s="168">
        <v>6278</v>
      </c>
      <c r="C6282" s="181">
        <v>0.47159522683974509</v>
      </c>
      <c r="D6282" s="181">
        <v>1.8949208237341994E-3</v>
      </c>
      <c r="E6282" s="182">
        <v>0.80393871489754121</v>
      </c>
      <c r="F6282" s="183">
        <v>0.50805748008017615</v>
      </c>
      <c r="G6282" s="183">
        <v>6.5203986012813531E-5</v>
      </c>
      <c r="H6282" s="183">
        <v>0.21550666354183359</v>
      </c>
      <c r="I6282" s="191"/>
      <c r="J6282" s="191"/>
    </row>
    <row r="6283" spans="2:10">
      <c r="B6283" s="168">
        <v>6279</v>
      </c>
      <c r="C6283" s="181">
        <v>0.45148412398026627</v>
      </c>
      <c r="D6283" s="181">
        <v>2.0659309352963791E-3</v>
      </c>
      <c r="E6283" s="182">
        <v>0.68467470454817503</v>
      </c>
      <c r="F6283" s="183">
        <v>0.53969180263236027</v>
      </c>
      <c r="G6283" s="183">
        <v>3.7665886985064254E-5</v>
      </c>
      <c r="H6283" s="183">
        <v>0.22827919812926345</v>
      </c>
      <c r="I6283" s="191"/>
      <c r="J6283" s="191"/>
    </row>
    <row r="6284" spans="2:10">
      <c r="B6284" s="168">
        <v>6280</v>
      </c>
      <c r="C6284" s="181">
        <v>0.40569588510301496</v>
      </c>
      <c r="D6284" s="181">
        <v>2.1267955064983054E-3</v>
      </c>
      <c r="E6284" s="182">
        <v>0.59751784088785276</v>
      </c>
      <c r="F6284" s="183">
        <v>0.55773294031787168</v>
      </c>
      <c r="G6284" s="183">
        <v>3.4956110942973275E-5</v>
      </c>
      <c r="H6284" s="183">
        <v>0.26298989542246953</v>
      </c>
      <c r="I6284" s="191"/>
      <c r="J6284" s="191"/>
    </row>
    <row r="6285" spans="2:10">
      <c r="B6285" s="168">
        <v>6281</v>
      </c>
      <c r="C6285" s="181">
        <v>0.33597017350943603</v>
      </c>
      <c r="D6285" s="181">
        <v>1.8544793327416238E-3</v>
      </c>
      <c r="E6285" s="182">
        <v>0.51835237879219787</v>
      </c>
      <c r="F6285" s="183">
        <v>0.5389663358667397</v>
      </c>
      <c r="G6285" s="183">
        <v>3.5667427154022158E-5</v>
      </c>
      <c r="H6285" s="183">
        <v>0.32905241789837797</v>
      </c>
      <c r="I6285" s="191"/>
      <c r="J6285" s="191"/>
    </row>
    <row r="6286" spans="2:10">
      <c r="B6286" s="168">
        <v>6282</v>
      </c>
      <c r="C6286" s="181">
        <v>0.2704916030314809</v>
      </c>
      <c r="D6286" s="181">
        <v>2.0575606903333304E-3</v>
      </c>
      <c r="E6286" s="182">
        <v>0.44767354400358977</v>
      </c>
      <c r="F6286" s="183">
        <v>0.48890768107028992</v>
      </c>
      <c r="G6286" s="183">
        <v>5.2468038614986039E-5</v>
      </c>
      <c r="H6286" s="183">
        <v>0.43759082428115298</v>
      </c>
      <c r="I6286" s="191"/>
      <c r="J6286" s="191"/>
    </row>
    <row r="6287" spans="2:10">
      <c r="B6287" s="168">
        <v>6283</v>
      </c>
      <c r="C6287" s="181">
        <v>0.20265148007628994</v>
      </c>
      <c r="D6287" s="181">
        <v>2.5553006346158594E-3</v>
      </c>
      <c r="E6287" s="182">
        <v>0.68655853811004719</v>
      </c>
      <c r="F6287" s="183">
        <v>0.40122976666364618</v>
      </c>
      <c r="G6287" s="183">
        <v>1.7464506591276168E-4</v>
      </c>
      <c r="H6287" s="183">
        <v>0.59196513335507339</v>
      </c>
      <c r="I6287" s="191"/>
      <c r="J6287" s="191"/>
    </row>
    <row r="6288" spans="2:10">
      <c r="B6288" s="168">
        <v>6284</v>
      </c>
      <c r="C6288" s="181">
        <v>0.16601273976838829</v>
      </c>
      <c r="D6288" s="181">
        <v>2.9466912222425785E-3</v>
      </c>
      <c r="E6288" s="182">
        <v>0.67149760623797128</v>
      </c>
      <c r="F6288" s="183">
        <v>0.33660992548718971</v>
      </c>
      <c r="G6288" s="183">
        <v>1.8463736506797192E-4</v>
      </c>
      <c r="H6288" s="183">
        <v>0.76468075411265646</v>
      </c>
      <c r="I6288" s="191"/>
      <c r="J6288" s="191"/>
    </row>
    <row r="6289" spans="2:10">
      <c r="B6289" s="168">
        <v>6285</v>
      </c>
      <c r="C6289" s="181">
        <v>0.14086767815479037</v>
      </c>
      <c r="D6289" s="181">
        <v>3.3544282097835421E-3</v>
      </c>
      <c r="E6289" s="182">
        <v>0.63983089804138271</v>
      </c>
      <c r="F6289" s="183">
        <v>0.28872749861038183</v>
      </c>
      <c r="G6289" s="183">
        <v>3.4099144269661999E-4</v>
      </c>
      <c r="H6289" s="183">
        <v>0.80874090015126421</v>
      </c>
      <c r="I6289" s="191"/>
      <c r="J6289" s="191"/>
    </row>
    <row r="6290" spans="2:10">
      <c r="B6290" s="168">
        <v>6286</v>
      </c>
      <c r="C6290" s="181">
        <v>0.116172130884395</v>
      </c>
      <c r="D6290" s="181">
        <v>2.0504942966438964E-3</v>
      </c>
      <c r="E6290" s="182">
        <v>0.62025267024709319</v>
      </c>
      <c r="F6290" s="183">
        <v>0.24296844879774354</v>
      </c>
      <c r="G6290" s="183">
        <v>6.5254794313602724E-4</v>
      </c>
      <c r="H6290" s="183">
        <v>0.5118763208248569</v>
      </c>
      <c r="I6290" s="191"/>
      <c r="J6290" s="191"/>
    </row>
    <row r="6291" spans="2:10">
      <c r="B6291" s="168">
        <v>6287</v>
      </c>
      <c r="C6291" s="181">
        <v>9.9015674659010566E-2</v>
      </c>
      <c r="D6291" s="181">
        <v>1.632006942272295E-3</v>
      </c>
      <c r="E6291" s="182">
        <v>0.6063542956238106</v>
      </c>
      <c r="F6291" s="183">
        <v>0.2005448637052977</v>
      </c>
      <c r="G6291" s="183">
        <v>1.1792945335179824E-3</v>
      </c>
      <c r="H6291" s="183">
        <v>0.21486787804224688</v>
      </c>
      <c r="I6291" s="191"/>
      <c r="J6291" s="191"/>
    </row>
    <row r="6292" spans="2:10">
      <c r="B6292" s="168">
        <v>6288</v>
      </c>
      <c r="C6292" s="181">
        <v>8.8637590744312322E-2</v>
      </c>
      <c r="D6292" s="181">
        <v>1.9621269832093536E-3</v>
      </c>
      <c r="E6292" s="182">
        <v>0.59252649571342098</v>
      </c>
      <c r="F6292" s="183">
        <v>0.17199605890515748</v>
      </c>
      <c r="G6292" s="183">
        <v>2.056686143746505E-3</v>
      </c>
      <c r="H6292" s="183">
        <v>0.11482588332029797</v>
      </c>
      <c r="I6292" s="191"/>
      <c r="J6292" s="191"/>
    </row>
    <row r="6293" spans="2:10">
      <c r="B6293" s="168">
        <v>6289</v>
      </c>
      <c r="C6293" s="181">
        <v>7.9665533358628082E-2</v>
      </c>
      <c r="D6293" s="181">
        <v>2.4283344632257025E-3</v>
      </c>
      <c r="E6293" s="182">
        <v>0.58530378274681405</v>
      </c>
      <c r="F6293" s="183">
        <v>0.14859330018703307</v>
      </c>
      <c r="G6293" s="183">
        <v>2.834764462032395E-3</v>
      </c>
      <c r="H6293" s="183">
        <v>9.5995647579164428E-2</v>
      </c>
      <c r="I6293" s="191"/>
      <c r="J6293" s="191"/>
    </row>
    <row r="6294" spans="2:10">
      <c r="B6294" s="168">
        <v>6290</v>
      </c>
      <c r="C6294" s="181">
        <v>7.0957365768875E-2</v>
      </c>
      <c r="D6294" s="181">
        <v>2.9769938362148654E-3</v>
      </c>
      <c r="E6294" s="182">
        <v>0.58232031504952508</v>
      </c>
      <c r="F6294" s="183">
        <v>0.12750880821734645</v>
      </c>
      <c r="G6294" s="183">
        <v>4.2607502319822336E-3</v>
      </c>
      <c r="H6294" s="183">
        <v>9.289063140180244E-2</v>
      </c>
      <c r="I6294" s="191"/>
      <c r="J6294" s="191"/>
    </row>
    <row r="6295" spans="2:10">
      <c r="B6295" s="168">
        <v>6291</v>
      </c>
      <c r="C6295" s="181">
        <v>6.693035267919295E-2</v>
      </c>
      <c r="D6295" s="181">
        <v>3.5859246962126976E-3</v>
      </c>
      <c r="E6295" s="182">
        <v>0.58978288290209313</v>
      </c>
      <c r="F6295" s="183">
        <v>0.11015280102811326</v>
      </c>
      <c r="G6295" s="183">
        <v>5.9038229351040831E-3</v>
      </c>
      <c r="H6295" s="183">
        <v>9.2973191913762326E-2</v>
      </c>
      <c r="I6295" s="191"/>
      <c r="J6295" s="191"/>
    </row>
    <row r="6296" spans="2:10">
      <c r="B6296" s="168">
        <v>6292</v>
      </c>
      <c r="C6296" s="181">
        <v>7.3927033822370966E-2</v>
      </c>
      <c r="D6296" s="181">
        <v>4.4173153826251249E-3</v>
      </c>
      <c r="E6296" s="182">
        <v>0.62159882975111314</v>
      </c>
      <c r="F6296" s="183">
        <v>9.4091898363771603E-2</v>
      </c>
      <c r="G6296" s="183">
        <v>7.9499748244869634E-3</v>
      </c>
      <c r="H6296" s="183">
        <v>9.337302823931154E-2</v>
      </c>
      <c r="I6296" s="191"/>
      <c r="J6296" s="191"/>
    </row>
    <row r="6297" spans="2:10">
      <c r="B6297" s="168">
        <v>6293</v>
      </c>
      <c r="C6297" s="181">
        <v>8.1635901521617635E-2</v>
      </c>
      <c r="D6297" s="181">
        <v>4.6229244627145833E-3</v>
      </c>
      <c r="E6297" s="182">
        <v>0.70838229698730948</v>
      </c>
      <c r="F6297" s="183">
        <v>8.2428373042092357E-2</v>
      </c>
      <c r="G6297" s="183">
        <v>9.8916309752466892E-3</v>
      </c>
      <c r="H6297" s="183">
        <v>0.10254712410247416</v>
      </c>
      <c r="I6297" s="191"/>
      <c r="J6297" s="191"/>
    </row>
    <row r="6298" spans="2:10">
      <c r="B6298" s="168">
        <v>6294</v>
      </c>
      <c r="C6298" s="181">
        <v>0.10707167120097209</v>
      </c>
      <c r="D6298" s="181">
        <v>7.3998333841623649E-3</v>
      </c>
      <c r="E6298" s="182">
        <v>0.77428281718333769</v>
      </c>
      <c r="F6298" s="183">
        <v>7.4804990513564665E-2</v>
      </c>
      <c r="G6298" s="183">
        <v>1.1338786870525362E-2</v>
      </c>
      <c r="H6298" s="183">
        <v>0.18486021914347173</v>
      </c>
      <c r="I6298" s="191"/>
      <c r="J6298" s="191"/>
    </row>
    <row r="6299" spans="2:10">
      <c r="B6299" s="168">
        <v>6295</v>
      </c>
      <c r="C6299" s="181">
        <v>0.14043398605626742</v>
      </c>
      <c r="D6299" s="181">
        <v>9.5658683117700975E-3</v>
      </c>
      <c r="E6299" s="182">
        <v>0.66161873218828671</v>
      </c>
      <c r="F6299" s="183">
        <v>7.2944798987994219E-2</v>
      </c>
      <c r="G6299" s="183">
        <v>1.1332317280224873E-2</v>
      </c>
      <c r="H6299" s="183">
        <v>0.2751872408021106</v>
      </c>
      <c r="I6299" s="191"/>
      <c r="J6299" s="191"/>
    </row>
    <row r="6300" spans="2:10">
      <c r="B6300" s="168">
        <v>6296</v>
      </c>
      <c r="C6300" s="181">
        <v>0.16505446196652579</v>
      </c>
      <c r="D6300" s="181">
        <v>9.1642534818172812E-3</v>
      </c>
      <c r="E6300" s="182">
        <v>0.80215571170419497</v>
      </c>
      <c r="F6300" s="183">
        <v>7.198441654775814E-2</v>
      </c>
      <c r="G6300" s="183">
        <v>9.151658882552715E-3</v>
      </c>
      <c r="H6300" s="183">
        <v>0.28297306754376067</v>
      </c>
      <c r="I6300" s="191"/>
      <c r="J6300" s="191"/>
    </row>
    <row r="6301" spans="2:10">
      <c r="B6301" s="168">
        <v>6297</v>
      </c>
      <c r="C6301" s="181">
        <v>0.19407837192443783</v>
      </c>
      <c r="D6301" s="181">
        <v>7.3246379193230449E-3</v>
      </c>
      <c r="E6301" s="182">
        <v>0.91696442761772068</v>
      </c>
      <c r="F6301" s="183">
        <v>7.8508273744539836E-2</v>
      </c>
      <c r="G6301" s="183">
        <v>6.3962908585535883E-3</v>
      </c>
      <c r="H6301" s="183">
        <v>0.26920901296173594</v>
      </c>
      <c r="I6301" s="191"/>
      <c r="J6301" s="191"/>
    </row>
    <row r="6302" spans="2:10">
      <c r="B6302" s="168">
        <v>6298</v>
      </c>
      <c r="C6302" s="181">
        <v>0.22833004457965067</v>
      </c>
      <c r="D6302" s="181">
        <v>5.6821229949094269E-3</v>
      </c>
      <c r="E6302" s="182">
        <v>0.97849635983985039</v>
      </c>
      <c r="F6302" s="183">
        <v>9.7128219657395043E-2</v>
      </c>
      <c r="G6302" s="183">
        <v>3.9359497011371069E-3</v>
      </c>
      <c r="H6302" s="183">
        <v>0.25434238744007659</v>
      </c>
      <c r="I6302" s="191"/>
      <c r="J6302" s="191"/>
    </row>
    <row r="6303" spans="2:10">
      <c r="B6303" s="168">
        <v>6299</v>
      </c>
      <c r="C6303" s="181">
        <v>0.26578793941637319</v>
      </c>
      <c r="D6303" s="181">
        <v>3.9552269466916045E-3</v>
      </c>
      <c r="E6303" s="182">
        <v>0.99934681048016072</v>
      </c>
      <c r="F6303" s="183">
        <v>0.12424453528877168</v>
      </c>
      <c r="G6303" s="183">
        <v>2.3276637479555996E-3</v>
      </c>
      <c r="H6303" s="183">
        <v>0.23593492150003639</v>
      </c>
      <c r="I6303" s="191"/>
      <c r="J6303" s="191"/>
    </row>
    <row r="6304" spans="2:10">
      <c r="B6304" s="168">
        <v>6300</v>
      </c>
      <c r="C6304" s="181">
        <v>0.29902404484985801</v>
      </c>
      <c r="D6304" s="181">
        <v>2.9453601234943573E-3</v>
      </c>
      <c r="E6304" s="182">
        <v>0.98900819742026169</v>
      </c>
      <c r="F6304" s="183">
        <v>0.1641136968421841</v>
      </c>
      <c r="G6304" s="183">
        <v>1.6399564606734418E-3</v>
      </c>
      <c r="H6304" s="183">
        <v>0.22309658547892902</v>
      </c>
      <c r="I6304" s="191"/>
      <c r="J6304" s="191"/>
    </row>
    <row r="6305" spans="2:10">
      <c r="B6305" s="168">
        <v>6301</v>
      </c>
      <c r="C6305" s="181">
        <v>0.32564848247191019</v>
      </c>
      <c r="D6305" s="181">
        <v>2.3670195838264955E-3</v>
      </c>
      <c r="E6305" s="182">
        <v>0.92908576870101423</v>
      </c>
      <c r="F6305" s="183">
        <v>0.21453703288402334</v>
      </c>
      <c r="G6305" s="183">
        <v>8.444000869160665E-4</v>
      </c>
      <c r="H6305" s="183">
        <v>0.21417202347082454</v>
      </c>
      <c r="I6305" s="191"/>
      <c r="J6305" s="191"/>
    </row>
    <row r="6306" spans="2:10">
      <c r="B6306" s="168">
        <v>6302</v>
      </c>
      <c r="C6306" s="181">
        <v>0.33488087493810281</v>
      </c>
      <c r="D6306" s="181">
        <v>2.3158869534275484E-3</v>
      </c>
      <c r="E6306" s="182">
        <v>0.80393871489754121</v>
      </c>
      <c r="F6306" s="183">
        <v>0.26153712972554549</v>
      </c>
      <c r="G6306" s="183">
        <v>4.8007069805693802E-4</v>
      </c>
      <c r="H6306" s="183">
        <v>0.21376195528695568</v>
      </c>
      <c r="I6306" s="191"/>
      <c r="J6306" s="191"/>
    </row>
    <row r="6307" spans="2:10">
      <c r="B6307" s="168">
        <v>6303</v>
      </c>
      <c r="C6307" s="181">
        <v>0.32951969399062969</v>
      </c>
      <c r="D6307" s="181">
        <v>2.4578503385403834E-3</v>
      </c>
      <c r="E6307" s="182">
        <v>0.68467470454817503</v>
      </c>
      <c r="F6307" s="183">
        <v>0.30389721105035961</v>
      </c>
      <c r="G6307" s="183">
        <v>2.8848953188110769E-4</v>
      </c>
      <c r="H6307" s="183">
        <v>0.22808823284251875</v>
      </c>
      <c r="I6307" s="191"/>
      <c r="J6307" s="191"/>
    </row>
    <row r="6308" spans="2:10">
      <c r="B6308" s="168">
        <v>6304</v>
      </c>
      <c r="C6308" s="181">
        <v>0.29818186520412204</v>
      </c>
      <c r="D6308" s="181">
        <v>2.6483577093465386E-3</v>
      </c>
      <c r="E6308" s="182">
        <v>0.59751784088785276</v>
      </c>
      <c r="F6308" s="183">
        <v>0.32480615405979635</v>
      </c>
      <c r="G6308" s="183">
        <v>1.9425707001739453E-4</v>
      </c>
      <c r="H6308" s="183">
        <v>0.26279469626331664</v>
      </c>
      <c r="I6308" s="191"/>
      <c r="J6308" s="191"/>
    </row>
    <row r="6309" spans="2:10">
      <c r="B6309" s="168">
        <v>6305</v>
      </c>
      <c r="C6309" s="181">
        <v>0.24579355288457344</v>
      </c>
      <c r="D6309" s="181">
        <v>2.6067127193108975E-3</v>
      </c>
      <c r="E6309" s="182">
        <v>0.51835237879219787</v>
      </c>
      <c r="F6309" s="183">
        <v>0.31982789996315714</v>
      </c>
      <c r="G6309" s="183">
        <v>1.9337639280371529E-4</v>
      </c>
      <c r="H6309" s="183">
        <v>0.32864005636695465</v>
      </c>
      <c r="I6309" s="191"/>
      <c r="J6309" s="191"/>
    </row>
    <row r="6310" spans="2:10">
      <c r="B6310" s="168">
        <v>6306</v>
      </c>
      <c r="C6310" s="181">
        <v>0.19719665165995168</v>
      </c>
      <c r="D6310" s="181">
        <v>3.0079938364835301E-3</v>
      </c>
      <c r="E6310" s="182">
        <v>0.4482813887509981</v>
      </c>
      <c r="F6310" s="183">
        <v>0.29728678601398872</v>
      </c>
      <c r="G6310" s="183">
        <v>2.348020940471806E-4</v>
      </c>
      <c r="H6310" s="183">
        <v>0.43929689845030567</v>
      </c>
      <c r="I6310" s="191"/>
      <c r="J6310" s="191"/>
    </row>
    <row r="6311" spans="2:10">
      <c r="B6311" s="168">
        <v>6307</v>
      </c>
      <c r="C6311" s="181">
        <v>0.15409105796033301</v>
      </c>
      <c r="D6311" s="181">
        <v>3.5091741789418612E-3</v>
      </c>
      <c r="E6311" s="182">
        <v>0.69357955171025476</v>
      </c>
      <c r="F6311" s="183">
        <v>0.25729933921261516</v>
      </c>
      <c r="G6311" s="183">
        <v>3.4766426620026899E-4</v>
      </c>
      <c r="H6311" s="183">
        <v>0.59385829176126337</v>
      </c>
      <c r="I6311" s="191"/>
      <c r="J6311" s="191"/>
    </row>
    <row r="6312" spans="2:10">
      <c r="B6312" s="168">
        <v>6308</v>
      </c>
      <c r="C6312" s="181">
        <v>0.13223232632464318</v>
      </c>
      <c r="D6312" s="181">
        <v>3.7641022206222358E-3</v>
      </c>
      <c r="E6312" s="182">
        <v>0.67149760623797128</v>
      </c>
      <c r="F6312" s="183">
        <v>0.22845466615307511</v>
      </c>
      <c r="G6312" s="183">
        <v>3.5281284068024166E-4</v>
      </c>
      <c r="H6312" s="183">
        <v>0.7689806925715571</v>
      </c>
      <c r="I6312" s="191"/>
      <c r="J6312" s="191"/>
    </row>
    <row r="6313" spans="2:10">
      <c r="B6313" s="168">
        <v>6309</v>
      </c>
      <c r="C6313" s="181">
        <v>0.11637472028762259</v>
      </c>
      <c r="D6313" s="181">
        <v>4.2198017817557274E-3</v>
      </c>
      <c r="E6313" s="182">
        <v>0.63983089804138271</v>
      </c>
      <c r="F6313" s="183">
        <v>0.20631853524319541</v>
      </c>
      <c r="G6313" s="183">
        <v>4.5412459245391723E-4</v>
      </c>
      <c r="H6313" s="183">
        <v>0.81082555307825055</v>
      </c>
      <c r="I6313" s="191"/>
      <c r="J6313" s="191"/>
    </row>
    <row r="6314" spans="2:10">
      <c r="B6314" s="168">
        <v>6310</v>
      </c>
      <c r="C6314" s="181">
        <v>9.7407209952731638E-2</v>
      </c>
      <c r="D6314" s="181">
        <v>2.5974621166185586E-3</v>
      </c>
      <c r="E6314" s="182">
        <v>0.62025267024709319</v>
      </c>
      <c r="F6314" s="183">
        <v>0.17899057486182363</v>
      </c>
      <c r="G6314" s="183">
        <v>6.0438167398786094E-4</v>
      </c>
      <c r="H6314" s="183">
        <v>0.51140565534214588</v>
      </c>
      <c r="I6314" s="191"/>
      <c r="J6314" s="191"/>
    </row>
    <row r="6315" spans="2:10">
      <c r="B6315" s="168">
        <v>6311</v>
      </c>
      <c r="C6315" s="181">
        <v>8.3783333767636123E-2</v>
      </c>
      <c r="D6315" s="181">
        <v>1.4600551748271539E-3</v>
      </c>
      <c r="E6315" s="182">
        <v>0.6063542956238106</v>
      </c>
      <c r="F6315" s="183">
        <v>0.15512753449242342</v>
      </c>
      <c r="G6315" s="183">
        <v>7.9159332629581973E-4</v>
      </c>
      <c r="H6315" s="183">
        <v>0.21429215960040709</v>
      </c>
      <c r="I6315" s="191"/>
      <c r="J6315" s="191"/>
    </row>
    <row r="6316" spans="2:10">
      <c r="B6316" s="168">
        <v>6312</v>
      </c>
      <c r="C6316" s="181">
        <v>7.8467678102716223E-2</v>
      </c>
      <c r="D6316" s="181">
        <v>1.5485769542261719E-3</v>
      </c>
      <c r="E6316" s="182">
        <v>0.59252649571342098</v>
      </c>
      <c r="F6316" s="183">
        <v>0.14060302998470733</v>
      </c>
      <c r="G6316" s="183">
        <v>9.4398435646290914E-4</v>
      </c>
      <c r="H6316" s="183">
        <v>0.1141924783668966</v>
      </c>
      <c r="I6316" s="191"/>
      <c r="J6316" s="191"/>
    </row>
    <row r="6317" spans="2:10">
      <c r="B6317" s="168">
        <v>6313</v>
      </c>
      <c r="C6317" s="181">
        <v>7.6726842271139364E-2</v>
      </c>
      <c r="D6317" s="181">
        <v>1.7697969629141348E-3</v>
      </c>
      <c r="E6317" s="182">
        <v>0.58530378274681405</v>
      </c>
      <c r="F6317" s="183">
        <v>0.13327513648569678</v>
      </c>
      <c r="G6317" s="183">
        <v>1.0821490624090197E-3</v>
      </c>
      <c r="H6317" s="183">
        <v>9.5527716472383353E-2</v>
      </c>
      <c r="I6317" s="191"/>
      <c r="J6317" s="191"/>
    </row>
    <row r="6318" spans="2:10">
      <c r="B6318" s="168">
        <v>6314</v>
      </c>
      <c r="C6318" s="181">
        <v>7.6015364155001694E-2</v>
      </c>
      <c r="D6318" s="181">
        <v>1.9424197441760415E-3</v>
      </c>
      <c r="E6318" s="182">
        <v>0.58232031504952508</v>
      </c>
      <c r="F6318" s="183">
        <v>0.1293788252444234</v>
      </c>
      <c r="G6318" s="183">
        <v>1.4241227989208968E-3</v>
      </c>
      <c r="H6318" s="183">
        <v>9.2343932627094005E-2</v>
      </c>
      <c r="I6318" s="191"/>
      <c r="J6318" s="191"/>
    </row>
    <row r="6319" spans="2:10">
      <c r="B6319" s="168">
        <v>6315</v>
      </c>
      <c r="C6319" s="181">
        <v>7.9294417507959319E-2</v>
      </c>
      <c r="D6319" s="181">
        <v>2.1736812513168968E-3</v>
      </c>
      <c r="E6319" s="182">
        <v>0.58978288290209313</v>
      </c>
      <c r="F6319" s="183">
        <v>0.12488512351155313</v>
      </c>
      <c r="G6319" s="183">
        <v>1.5225215414493239E-3</v>
      </c>
      <c r="H6319" s="183">
        <v>9.2218768774026627E-2</v>
      </c>
      <c r="I6319" s="191"/>
      <c r="J6319" s="191"/>
    </row>
    <row r="6320" spans="2:10">
      <c r="B6320" s="168">
        <v>6316</v>
      </c>
      <c r="C6320" s="181">
        <v>9.2625520941606365E-2</v>
      </c>
      <c r="D6320" s="181">
        <v>2.4211783819698828E-3</v>
      </c>
      <c r="E6320" s="182">
        <v>0.62159882975111314</v>
      </c>
      <c r="F6320" s="183">
        <v>0.11894493557970287</v>
      </c>
      <c r="G6320" s="183">
        <v>1.7445538158981531E-3</v>
      </c>
      <c r="H6320" s="183">
        <v>9.2399061174075744E-2</v>
      </c>
      <c r="I6320" s="191"/>
      <c r="J6320" s="191"/>
    </row>
    <row r="6321" spans="2:10">
      <c r="B6321" s="168">
        <v>6317</v>
      </c>
      <c r="C6321" s="181">
        <v>0.10613499301024451</v>
      </c>
      <c r="D6321" s="181">
        <v>2.2623971386819776E-3</v>
      </c>
      <c r="E6321" s="182">
        <v>0.70838229698730948</v>
      </c>
      <c r="F6321" s="183">
        <v>0.11382643537734938</v>
      </c>
      <c r="G6321" s="183">
        <v>1.9668909401517167E-3</v>
      </c>
      <c r="H6321" s="183">
        <v>0.10116414732147155</v>
      </c>
      <c r="I6321" s="191"/>
      <c r="J6321" s="191"/>
    </row>
    <row r="6322" spans="2:10">
      <c r="B6322" s="168">
        <v>6318</v>
      </c>
      <c r="C6322" s="181">
        <v>0.14369661698884431</v>
      </c>
      <c r="D6322" s="181">
        <v>4.3497477300923288E-3</v>
      </c>
      <c r="E6322" s="182">
        <v>0.80542816704157283</v>
      </c>
      <c r="F6322" s="183">
        <v>0.11134885760273038</v>
      </c>
      <c r="G6322" s="183">
        <v>1.9912789245305346E-3</v>
      </c>
      <c r="H6322" s="183">
        <v>0.18265957575363592</v>
      </c>
      <c r="I6322" s="191"/>
      <c r="J6322" s="191"/>
    </row>
    <row r="6323" spans="2:10">
      <c r="B6323" s="168">
        <v>6319</v>
      </c>
      <c r="C6323" s="181">
        <v>0.19124150194375231</v>
      </c>
      <c r="D6323" s="181">
        <v>6.3499426687679541E-3</v>
      </c>
      <c r="E6323" s="182">
        <v>0.66592867749591578</v>
      </c>
      <c r="F6323" s="183">
        <v>0.11698755777782756</v>
      </c>
      <c r="G6323" s="183">
        <v>1.8579918154601846E-3</v>
      </c>
      <c r="H6323" s="183">
        <v>0.27209986575978307</v>
      </c>
      <c r="I6323" s="191"/>
      <c r="J6323" s="191"/>
    </row>
    <row r="6324" spans="2:10">
      <c r="B6324" s="168">
        <v>6320</v>
      </c>
      <c r="C6324" s="181">
        <v>0.23393043281935827</v>
      </c>
      <c r="D6324" s="181">
        <v>6.9838168479239796E-3</v>
      </c>
      <c r="E6324" s="182">
        <v>0.80215571170419497</v>
      </c>
      <c r="F6324" s="183">
        <v>0.13183261496276349</v>
      </c>
      <c r="G6324" s="183">
        <v>1.7119687589920076E-3</v>
      </c>
      <c r="H6324" s="183">
        <v>0.28097000486630719</v>
      </c>
      <c r="I6324" s="191"/>
      <c r="J6324" s="191"/>
    </row>
    <row r="6325" spans="2:10">
      <c r="B6325" s="168">
        <v>6321</v>
      </c>
      <c r="C6325" s="181">
        <v>0.27737134445829503</v>
      </c>
      <c r="D6325" s="181">
        <v>6.2452087871196649E-3</v>
      </c>
      <c r="E6325" s="182">
        <v>0.91696442761772068</v>
      </c>
      <c r="F6325" s="183">
        <v>0.14645623637164187</v>
      </c>
      <c r="G6325" s="183">
        <v>1.6428017255176394E-3</v>
      </c>
      <c r="H6325" s="183">
        <v>0.2693406158290908</v>
      </c>
      <c r="I6325" s="191"/>
      <c r="J6325" s="191"/>
    </row>
    <row r="6326" spans="2:10">
      <c r="B6326" s="168">
        <v>6322</v>
      </c>
      <c r="C6326" s="181">
        <v>0.31788504143137913</v>
      </c>
      <c r="D6326" s="181">
        <v>5.5634725257861749E-3</v>
      </c>
      <c r="E6326" s="182">
        <v>0.97849635983985039</v>
      </c>
      <c r="F6326" s="183">
        <v>0.16873826736003253</v>
      </c>
      <c r="G6326" s="183">
        <v>1.4128772283462216E-3</v>
      </c>
      <c r="H6326" s="183">
        <v>0.2548657999165399</v>
      </c>
      <c r="I6326" s="191"/>
      <c r="J6326" s="191"/>
    </row>
    <row r="6327" spans="2:10">
      <c r="B6327" s="168">
        <v>6323</v>
      </c>
      <c r="C6327" s="181">
        <v>0.35663641851832528</v>
      </c>
      <c r="D6327" s="181">
        <v>4.3395006183497772E-3</v>
      </c>
      <c r="E6327" s="182">
        <v>0.99934681048016072</v>
      </c>
      <c r="F6327" s="183">
        <v>0.20294097600602229</v>
      </c>
      <c r="G6327" s="183">
        <v>1.1746879142464277E-3</v>
      </c>
      <c r="H6327" s="183">
        <v>0.23650640606946788</v>
      </c>
      <c r="I6327" s="191"/>
      <c r="J6327" s="191"/>
    </row>
    <row r="6328" spans="2:10">
      <c r="B6328" s="168">
        <v>6324</v>
      </c>
      <c r="C6328" s="181">
        <v>0.39089446693186425</v>
      </c>
      <c r="D6328" s="181">
        <v>3.7810987107452089E-3</v>
      </c>
      <c r="E6328" s="182">
        <v>0.98900819742026169</v>
      </c>
      <c r="F6328" s="183">
        <v>0.24312351934432738</v>
      </c>
      <c r="G6328" s="183">
        <v>1.1606309510280798E-3</v>
      </c>
      <c r="H6328" s="183">
        <v>0.22440820386871865</v>
      </c>
      <c r="I6328" s="191"/>
      <c r="J6328" s="191"/>
    </row>
    <row r="6329" spans="2:10">
      <c r="B6329" s="168">
        <v>6325</v>
      </c>
      <c r="C6329" s="181">
        <v>0.4086752684939608</v>
      </c>
      <c r="D6329" s="181">
        <v>3.4858189858818348E-3</v>
      </c>
      <c r="E6329" s="182">
        <v>0.92908576870101423</v>
      </c>
      <c r="F6329" s="183">
        <v>0.27786642372051273</v>
      </c>
      <c r="G6329" s="183">
        <v>5.8622617450585076E-4</v>
      </c>
      <c r="H6329" s="183">
        <v>0.21618320107039352</v>
      </c>
      <c r="I6329" s="191"/>
      <c r="J6329" s="191"/>
    </row>
    <row r="6330" spans="2:10">
      <c r="B6330" s="168">
        <v>6326</v>
      </c>
      <c r="C6330" s="181">
        <v>0.40085351138254544</v>
      </c>
      <c r="D6330" s="181">
        <v>3.7947083381974439E-3</v>
      </c>
      <c r="E6330" s="182">
        <v>0.80393871489754121</v>
      </c>
      <c r="F6330" s="183">
        <v>0.30094573382413142</v>
      </c>
      <c r="G6330" s="183">
        <v>3.633470950438701E-4</v>
      </c>
      <c r="H6330" s="183">
        <v>0.21540919627076999</v>
      </c>
      <c r="I6330" s="191"/>
      <c r="J6330" s="191"/>
    </row>
    <row r="6331" spans="2:10">
      <c r="B6331" s="168">
        <v>6327</v>
      </c>
      <c r="C6331" s="181">
        <v>0.38661742084049971</v>
      </c>
      <c r="D6331" s="181">
        <v>4.2879565755212798E-3</v>
      </c>
      <c r="E6331" s="182">
        <v>0.68467470454817503</v>
      </c>
      <c r="F6331" s="183">
        <v>0.32430646697616305</v>
      </c>
      <c r="G6331" s="183">
        <v>1.9669586845527684E-4</v>
      </c>
      <c r="H6331" s="183">
        <v>0.22784434415067159</v>
      </c>
      <c r="I6331" s="191"/>
      <c r="J6331" s="191"/>
    </row>
    <row r="6332" spans="2:10">
      <c r="B6332" s="168">
        <v>6328</v>
      </c>
      <c r="C6332" s="181">
        <v>0.35426027065671628</v>
      </c>
      <c r="D6332" s="181">
        <v>4.5325091412167489E-3</v>
      </c>
      <c r="E6332" s="182">
        <v>0.59751784088785276</v>
      </c>
      <c r="F6332" s="183">
        <v>0.34459123207410614</v>
      </c>
      <c r="G6332" s="183">
        <v>1.4548110125975783E-4</v>
      </c>
      <c r="H6332" s="183">
        <v>0.26265833028950253</v>
      </c>
      <c r="I6332" s="191"/>
      <c r="J6332" s="191"/>
    </row>
    <row r="6333" spans="2:10">
      <c r="B6333" s="168">
        <v>6329</v>
      </c>
      <c r="C6333" s="181">
        <v>0.29895967182314814</v>
      </c>
      <c r="D6333" s="181">
        <v>3.4047604580999249E-3</v>
      </c>
      <c r="E6333" s="182">
        <v>0.51835237879219787</v>
      </c>
      <c r="F6333" s="183">
        <v>0.34996591929995086</v>
      </c>
      <c r="G6333" s="183">
        <v>1.3301613146613956E-4</v>
      </c>
      <c r="H6333" s="183">
        <v>0.33007842631196449</v>
      </c>
      <c r="I6333" s="191"/>
      <c r="J6333" s="191"/>
    </row>
    <row r="6334" spans="2:10">
      <c r="B6334" s="168">
        <v>6330</v>
      </c>
      <c r="C6334" s="181">
        <v>0.244634333739916</v>
      </c>
      <c r="D6334" s="181">
        <v>3.3772736576940096E-3</v>
      </c>
      <c r="E6334" s="182">
        <v>0.45284245313439442</v>
      </c>
      <c r="F6334" s="183">
        <v>0.34217867498664939</v>
      </c>
      <c r="G6334" s="183">
        <v>1.4500689045239193E-4</v>
      </c>
      <c r="H6334" s="183">
        <v>0.4381573693327746</v>
      </c>
      <c r="I6334" s="191"/>
      <c r="J6334" s="191"/>
    </row>
    <row r="6335" spans="2:10">
      <c r="B6335" s="168">
        <v>6331</v>
      </c>
      <c r="C6335" s="181">
        <v>0.19824770569672714</v>
      </c>
      <c r="D6335" s="181">
        <v>3.4729465163032317E-3</v>
      </c>
      <c r="E6335" s="182">
        <v>0.69588747762353353</v>
      </c>
      <c r="F6335" s="183">
        <v>0.31496796558992235</v>
      </c>
      <c r="G6335" s="183">
        <v>2.0059117151578255E-4</v>
      </c>
      <c r="H6335" s="183">
        <v>0.59207362633553307</v>
      </c>
      <c r="I6335" s="191"/>
      <c r="J6335" s="191"/>
    </row>
    <row r="6336" spans="2:10">
      <c r="B6336" s="168">
        <v>6332</v>
      </c>
      <c r="C6336" s="181">
        <v>0.17425824350706909</v>
      </c>
      <c r="D6336" s="181">
        <v>3.4318176039256775E-3</v>
      </c>
      <c r="E6336" s="182">
        <v>0.67149760623797128</v>
      </c>
      <c r="F6336" s="183">
        <v>0.29855075921305457</v>
      </c>
      <c r="G6336" s="183">
        <v>1.3281289826298255E-4</v>
      </c>
      <c r="H6336" s="183">
        <v>0.76636548250841841</v>
      </c>
      <c r="I6336" s="191"/>
      <c r="J6336" s="191"/>
    </row>
    <row r="6337" spans="2:10">
      <c r="B6337" s="168">
        <v>6333</v>
      </c>
      <c r="C6337" s="181">
        <v>0.15505229434937329</v>
      </c>
      <c r="D6337" s="181">
        <v>3.6782278861597463E-3</v>
      </c>
      <c r="E6337" s="182">
        <v>0.63983089804138271</v>
      </c>
      <c r="F6337" s="183">
        <v>0.28564791063468559</v>
      </c>
      <c r="G6337" s="183">
        <v>1.2373514852197779E-4</v>
      </c>
      <c r="H6337" s="183">
        <v>0.81000329977430829</v>
      </c>
      <c r="I6337" s="191"/>
      <c r="J6337" s="191"/>
    </row>
    <row r="6338" spans="2:10">
      <c r="B6338" s="168">
        <v>6334</v>
      </c>
      <c r="C6338" s="181">
        <v>0.12997682998069057</v>
      </c>
      <c r="D6338" s="181">
        <v>2.164384253747821E-3</v>
      </c>
      <c r="E6338" s="182">
        <v>0.62025267024709319</v>
      </c>
      <c r="F6338" s="183">
        <v>0.26213531315235172</v>
      </c>
      <c r="G6338" s="183">
        <v>1.3152575464298952E-4</v>
      </c>
      <c r="H6338" s="183">
        <v>0.51053559456226105</v>
      </c>
      <c r="I6338" s="191"/>
      <c r="J6338" s="191"/>
    </row>
    <row r="6339" spans="2:10">
      <c r="B6339" s="168">
        <v>6335</v>
      </c>
      <c r="C6339" s="181">
        <v>0.11101856013466203</v>
      </c>
      <c r="D6339" s="181">
        <v>7.3568095947040715E-4</v>
      </c>
      <c r="E6339" s="182">
        <v>0.6063542956238106</v>
      </c>
      <c r="F6339" s="183">
        <v>0.2301446524121975</v>
      </c>
      <c r="G6339" s="183">
        <v>1.1370897716624149E-4</v>
      </c>
      <c r="H6339" s="183">
        <v>0.21390467206938168</v>
      </c>
      <c r="I6339" s="191"/>
      <c r="J6339" s="191"/>
    </row>
    <row r="6340" spans="2:10">
      <c r="B6340" s="168">
        <v>6336</v>
      </c>
      <c r="C6340" s="181">
        <v>0.10212418106063312</v>
      </c>
      <c r="D6340" s="181">
        <v>7.7204997054569592E-4</v>
      </c>
      <c r="E6340" s="182">
        <v>0.51066599322698869</v>
      </c>
      <c r="F6340" s="183">
        <v>0.21190734945099482</v>
      </c>
      <c r="G6340" s="183">
        <v>1.235996597198733E-4</v>
      </c>
      <c r="H6340" s="183">
        <v>0.1141373498199148</v>
      </c>
      <c r="I6340" s="191"/>
      <c r="J6340" s="191"/>
    </row>
    <row r="6341" spans="2:10">
      <c r="B6341" s="168">
        <v>6337</v>
      </c>
      <c r="C6341" s="181">
        <v>9.7371685925987092E-2</v>
      </c>
      <c r="D6341" s="181">
        <v>8.9032778547053454E-4</v>
      </c>
      <c r="E6341" s="182">
        <v>0.47024145036102527</v>
      </c>
      <c r="F6341" s="183">
        <v>0.19683306503968356</v>
      </c>
      <c r="G6341" s="183">
        <v>1.6387370614545006E-4</v>
      </c>
      <c r="H6341" s="183">
        <v>9.543739386100851E-2</v>
      </c>
      <c r="I6341" s="191"/>
      <c r="J6341" s="191"/>
    </row>
    <row r="6342" spans="2:10">
      <c r="B6342" s="168">
        <v>6338</v>
      </c>
      <c r="C6342" s="181">
        <v>9.58333904700885E-2</v>
      </c>
      <c r="D6342" s="181">
        <v>1.1010009530878048E-3</v>
      </c>
      <c r="E6342" s="182">
        <v>0.45198820038671689</v>
      </c>
      <c r="F6342" s="183">
        <v>0.18409335426176687</v>
      </c>
      <c r="G6342" s="183">
        <v>3.9691444576527219E-4</v>
      </c>
      <c r="H6342" s="183">
        <v>9.1952564046361165E-2</v>
      </c>
      <c r="I6342" s="191"/>
      <c r="J6342" s="191"/>
    </row>
    <row r="6343" spans="2:10">
      <c r="B6343" s="168">
        <v>6339</v>
      </c>
      <c r="C6343" s="181">
        <v>0.10006026236757205</v>
      </c>
      <c r="D6343" s="181">
        <v>1.4766939357354907E-3</v>
      </c>
      <c r="E6343" s="182">
        <v>0.44385467155471775</v>
      </c>
      <c r="F6343" s="183">
        <v>0.17806780513086359</v>
      </c>
      <c r="G6343" s="183">
        <v>6.0783663844152648E-4</v>
      </c>
      <c r="H6343" s="183">
        <v>9.1520620855049875E-2</v>
      </c>
      <c r="I6343" s="191"/>
      <c r="J6343" s="191"/>
    </row>
    <row r="6344" spans="2:10">
      <c r="B6344" s="168">
        <v>6340</v>
      </c>
      <c r="C6344" s="181">
        <v>0.11182665542396758</v>
      </c>
      <c r="D6344" s="181">
        <v>2.3605473431243772E-3</v>
      </c>
      <c r="E6344" s="182">
        <v>0.45181903667112516</v>
      </c>
      <c r="F6344" s="183">
        <v>0.16694992265951328</v>
      </c>
      <c r="G6344" s="183">
        <v>1.0830636118232255E-3</v>
      </c>
      <c r="H6344" s="183">
        <v>9.1992874039914255E-2</v>
      </c>
      <c r="I6344" s="191"/>
      <c r="J6344" s="191"/>
    </row>
    <row r="6345" spans="2:10">
      <c r="B6345" s="168">
        <v>6341</v>
      </c>
      <c r="C6345" s="181">
        <v>0.11503809689600461</v>
      </c>
      <c r="D6345" s="181">
        <v>3.0174997543066166E-3</v>
      </c>
      <c r="E6345" s="182">
        <v>0.46654874850866856</v>
      </c>
      <c r="F6345" s="183">
        <v>0.15261386092805931</v>
      </c>
      <c r="G6345" s="183">
        <v>1.9196730926182813E-3</v>
      </c>
      <c r="H6345" s="183">
        <v>9.7747147671030543E-2</v>
      </c>
      <c r="I6345" s="191"/>
      <c r="J6345" s="191"/>
    </row>
    <row r="6346" spans="2:10">
      <c r="B6346" s="168">
        <v>6342</v>
      </c>
      <c r="C6346" s="181">
        <v>0.13106524470073591</v>
      </c>
      <c r="D6346" s="181">
        <v>5.8535111688390032E-3</v>
      </c>
      <c r="E6346" s="182">
        <v>0.46002351229155347</v>
      </c>
      <c r="F6346" s="183">
        <v>0.14430300357306963</v>
      </c>
      <c r="G6346" s="183">
        <v>3.0490400025607366E-3</v>
      </c>
      <c r="H6346" s="183">
        <v>0.13420034807723535</v>
      </c>
      <c r="I6346" s="191"/>
      <c r="J6346" s="191"/>
    </row>
    <row r="6347" spans="2:10">
      <c r="B6347" s="168">
        <v>6343</v>
      </c>
      <c r="C6347" s="181">
        <v>0.14554555066380043</v>
      </c>
      <c r="D6347" s="181">
        <v>9.9960835349988553E-3</v>
      </c>
      <c r="E6347" s="182">
        <v>0.17273591243300426</v>
      </c>
      <c r="F6347" s="183">
        <v>0.14740048430414088</v>
      </c>
      <c r="G6347" s="183">
        <v>3.971921978095861E-3</v>
      </c>
      <c r="H6347" s="183">
        <v>0.2085367392955137</v>
      </c>
      <c r="I6347" s="191"/>
      <c r="J6347" s="191"/>
    </row>
    <row r="6348" spans="2:10">
      <c r="B6348" s="168">
        <v>6344</v>
      </c>
      <c r="C6348" s="181">
        <v>0.15807016608889785</v>
      </c>
      <c r="D6348" s="181">
        <v>9.8168752938906749E-3</v>
      </c>
      <c r="E6348" s="182">
        <v>0.19045010498339618</v>
      </c>
      <c r="F6348" s="183">
        <v>0.17172556457245478</v>
      </c>
      <c r="G6348" s="183">
        <v>4.753895599442259E-3</v>
      </c>
      <c r="H6348" s="183">
        <v>0.28328716795304359</v>
      </c>
      <c r="I6348" s="191"/>
      <c r="J6348" s="191"/>
    </row>
    <row r="6349" spans="2:10">
      <c r="B6349" s="168">
        <v>6345</v>
      </c>
      <c r="C6349" s="181">
        <v>0.17649358336553703</v>
      </c>
      <c r="D6349" s="181">
        <v>9.817552867305018E-3</v>
      </c>
      <c r="E6349" s="182">
        <v>0.22454895299200012</v>
      </c>
      <c r="F6349" s="183">
        <v>0.20171764935529413</v>
      </c>
      <c r="G6349" s="183">
        <v>5.0479740444101806E-3</v>
      </c>
      <c r="H6349" s="183">
        <v>0.32184539679719837</v>
      </c>
      <c r="I6349" s="191"/>
      <c r="J6349" s="191"/>
    </row>
    <row r="6350" spans="2:10">
      <c r="B6350" s="168">
        <v>6346</v>
      </c>
      <c r="C6350" s="181">
        <v>0.19791418100388286</v>
      </c>
      <c r="D6350" s="181">
        <v>8.8097194845733248E-3</v>
      </c>
      <c r="E6350" s="182">
        <v>0.25384718748471924</v>
      </c>
      <c r="F6350" s="183">
        <v>0.23164650617405244</v>
      </c>
      <c r="G6350" s="183">
        <v>4.4226254782966422E-3</v>
      </c>
      <c r="H6350" s="183">
        <v>0.32198943666475249</v>
      </c>
      <c r="I6350" s="191"/>
      <c r="J6350" s="191"/>
    </row>
    <row r="6351" spans="2:10">
      <c r="B6351" s="168">
        <v>6347</v>
      </c>
      <c r="C6351" s="181">
        <v>0.22142077743453456</v>
      </c>
      <c r="D6351" s="181">
        <v>7.4827471416197659E-3</v>
      </c>
      <c r="E6351" s="182">
        <v>0.27211362967828912</v>
      </c>
      <c r="F6351" s="183">
        <v>0.25290692633387168</v>
      </c>
      <c r="G6351" s="183">
        <v>3.2468536536333797E-3</v>
      </c>
      <c r="H6351" s="183">
        <v>0.29808658075022271</v>
      </c>
      <c r="I6351" s="191"/>
      <c r="J6351" s="191"/>
    </row>
    <row r="6352" spans="2:10">
      <c r="B6352" s="168">
        <v>6348</v>
      </c>
      <c r="C6352" s="181">
        <v>0.23809673560806455</v>
      </c>
      <c r="D6352" s="181">
        <v>6.0069676392261358E-3</v>
      </c>
      <c r="E6352" s="182">
        <v>0.28169826431145589</v>
      </c>
      <c r="F6352" s="183">
        <v>0.26757922706951254</v>
      </c>
      <c r="G6352" s="183">
        <v>2.2807846224274244E-3</v>
      </c>
      <c r="H6352" s="183">
        <v>0.28066454861319079</v>
      </c>
      <c r="I6352" s="191"/>
      <c r="J6352" s="191"/>
    </row>
    <row r="6353" spans="2:10">
      <c r="B6353" s="168">
        <v>6349</v>
      </c>
      <c r="C6353" s="181">
        <v>0.23552346960078419</v>
      </c>
      <c r="D6353" s="181">
        <v>4.7509264726631056E-3</v>
      </c>
      <c r="E6353" s="182">
        <v>0.28410258229790913</v>
      </c>
      <c r="F6353" s="183">
        <v>0.27381135306015997</v>
      </c>
      <c r="G6353" s="183">
        <v>1.3220319865351209E-3</v>
      </c>
      <c r="H6353" s="183">
        <v>0.27174201533561532</v>
      </c>
      <c r="I6353" s="191"/>
      <c r="J6353" s="191"/>
    </row>
    <row r="6354" spans="2:10">
      <c r="B6354" s="168">
        <v>6350</v>
      </c>
      <c r="C6354" s="181">
        <v>0.23116749490233643</v>
      </c>
      <c r="D6354" s="181">
        <v>3.8943016482338847E-3</v>
      </c>
      <c r="E6354" s="182">
        <v>0.28132191849057231</v>
      </c>
      <c r="F6354" s="183">
        <v>0.27561741813883506</v>
      </c>
      <c r="G6354" s="183">
        <v>7.0393207133417706E-4</v>
      </c>
      <c r="H6354" s="183">
        <v>0.27217192979639765</v>
      </c>
      <c r="I6354" s="191"/>
      <c r="J6354" s="191"/>
    </row>
    <row r="6355" spans="2:10">
      <c r="B6355" s="168">
        <v>6351</v>
      </c>
      <c r="C6355" s="181">
        <v>0.21724481045286789</v>
      </c>
      <c r="D6355" s="181">
        <v>3.7741805128439021E-3</v>
      </c>
      <c r="E6355" s="182">
        <v>0.27951886984797542</v>
      </c>
      <c r="F6355" s="183">
        <v>0.27017571065008233</v>
      </c>
      <c r="G6355" s="183">
        <v>4.8294983510165969E-4</v>
      </c>
      <c r="H6355" s="183">
        <v>0.28227236166020364</v>
      </c>
      <c r="I6355" s="191"/>
      <c r="J6355" s="191"/>
    </row>
    <row r="6356" spans="2:10">
      <c r="B6356" s="168">
        <v>6352</v>
      </c>
      <c r="C6356" s="181">
        <v>0.19618932112907186</v>
      </c>
      <c r="D6356" s="181">
        <v>4.1745748642942268E-3</v>
      </c>
      <c r="E6356" s="182">
        <v>0.27412532399518208</v>
      </c>
      <c r="F6356" s="183">
        <v>0.25432476343898536</v>
      </c>
      <c r="G6356" s="183">
        <v>3.890899674437344E-4</v>
      </c>
      <c r="H6356" s="183">
        <v>0.3079719671779621</v>
      </c>
      <c r="I6356" s="191"/>
      <c r="J6356" s="191"/>
    </row>
    <row r="6357" spans="2:10">
      <c r="B6357" s="168">
        <v>6353</v>
      </c>
      <c r="C6357" s="181">
        <v>0.17187148180732806</v>
      </c>
      <c r="D6357" s="181">
        <v>4.7693248711627697E-3</v>
      </c>
      <c r="E6357" s="182">
        <v>0.26296644665899338</v>
      </c>
      <c r="F6357" s="183">
        <v>0.24154333737397102</v>
      </c>
      <c r="G6357" s="183">
        <v>3.5613231633180266E-4</v>
      </c>
      <c r="H6357" s="183">
        <v>0.36506723609898389</v>
      </c>
      <c r="I6357" s="191"/>
      <c r="J6357" s="191"/>
    </row>
    <row r="6358" spans="2:10">
      <c r="B6358" s="168">
        <v>6354</v>
      </c>
      <c r="C6358" s="181">
        <v>0.14306280346931416</v>
      </c>
      <c r="D6358" s="181">
        <v>6.2303036605611747E-3</v>
      </c>
      <c r="E6358" s="182">
        <v>0.26120634726752007</v>
      </c>
      <c r="F6358" s="183">
        <v>0.21291585961089077</v>
      </c>
      <c r="G6358" s="183">
        <v>5.6912071324015205E-4</v>
      </c>
      <c r="H6358" s="183">
        <v>0.46228021020118043</v>
      </c>
      <c r="I6358" s="191"/>
      <c r="J6358" s="191"/>
    </row>
    <row r="6359" spans="2:10">
      <c r="B6359" s="168">
        <v>6355</v>
      </c>
      <c r="C6359" s="181">
        <v>0.11420412604795686</v>
      </c>
      <c r="D6359" s="181">
        <v>7.8212151588424143E-3</v>
      </c>
      <c r="E6359" s="182">
        <v>0.55869591737156532</v>
      </c>
      <c r="F6359" s="183">
        <v>0.17328299274984904</v>
      </c>
      <c r="G6359" s="183">
        <v>1.3150881854272641E-3</v>
      </c>
      <c r="H6359" s="183">
        <v>0.62071877216994531</v>
      </c>
      <c r="I6359" s="191"/>
      <c r="J6359" s="191"/>
    </row>
    <row r="6360" spans="2:10">
      <c r="B6360" s="168">
        <v>6356</v>
      </c>
      <c r="C6360" s="181">
        <v>9.4606280299220788E-2</v>
      </c>
      <c r="D6360" s="181">
        <v>9.1662880993193807E-3</v>
      </c>
      <c r="E6360" s="182">
        <v>0.55687406970430342</v>
      </c>
      <c r="F6360" s="183">
        <v>0.14673169516826326</v>
      </c>
      <c r="G6360" s="183">
        <v>2.3899208525226404E-3</v>
      </c>
      <c r="H6360" s="183">
        <v>0.79960658504760385</v>
      </c>
      <c r="I6360" s="191"/>
      <c r="J6360" s="191"/>
    </row>
    <row r="6361" spans="2:10">
      <c r="B6361" s="168">
        <v>6357</v>
      </c>
      <c r="C6361" s="181">
        <v>8.0706357963180597E-2</v>
      </c>
      <c r="D6361" s="181">
        <v>1.0529977300791613E-2</v>
      </c>
      <c r="E6361" s="182">
        <v>0.53802647375625867</v>
      </c>
      <c r="F6361" s="183">
        <v>0.12698333350168878</v>
      </c>
      <c r="G6361" s="183">
        <v>4.4476231622849298E-3</v>
      </c>
      <c r="H6361" s="183">
        <v>0.84556941570532096</v>
      </c>
      <c r="I6361" s="191"/>
      <c r="J6361" s="191"/>
    </row>
    <row r="6362" spans="2:10">
      <c r="B6362" s="168">
        <v>6358</v>
      </c>
      <c r="C6362" s="181">
        <v>6.7901878800806614E-2</v>
      </c>
      <c r="D6362" s="181">
        <v>9.3650089992134786E-3</v>
      </c>
      <c r="E6362" s="182">
        <v>0.51908208821747348</v>
      </c>
      <c r="F6362" s="183">
        <v>0.10430893748647084</v>
      </c>
      <c r="G6362" s="183">
        <v>7.0408449623654478E-3</v>
      </c>
      <c r="H6362" s="183">
        <v>0.55167004656112983</v>
      </c>
      <c r="I6362" s="191"/>
      <c r="J6362" s="191"/>
    </row>
    <row r="6363" spans="2:10">
      <c r="B6363" s="168">
        <v>6359</v>
      </c>
      <c r="C6363" s="181">
        <v>5.7122060972384606E-2</v>
      </c>
      <c r="D6363" s="181">
        <v>7.5777393170672353E-3</v>
      </c>
      <c r="E6363" s="182">
        <v>0.50211813970458841</v>
      </c>
      <c r="F6363" s="183">
        <v>8.4618529041062665E-2</v>
      </c>
      <c r="G6363" s="183">
        <v>9.7176972255449759E-3</v>
      </c>
      <c r="H6363" s="183">
        <v>0.23896072898109452</v>
      </c>
      <c r="I6363" s="191"/>
      <c r="J6363" s="191"/>
    </row>
    <row r="6364" spans="2:10">
      <c r="B6364" s="168">
        <v>6360</v>
      </c>
      <c r="C6364" s="181">
        <v>4.884142150708079E-2</v>
      </c>
      <c r="D6364" s="181">
        <v>8.0506471919741113E-3</v>
      </c>
      <c r="E6364" s="182">
        <v>0.49129169744703466</v>
      </c>
      <c r="F6364" s="183">
        <v>7.320577809818507E-2</v>
      </c>
      <c r="G6364" s="183">
        <v>1.3268113540293598E-2</v>
      </c>
      <c r="H6364" s="183">
        <v>0.12231357487987046</v>
      </c>
      <c r="I6364" s="191"/>
      <c r="J6364" s="191"/>
    </row>
    <row r="6365" spans="2:10">
      <c r="B6365" s="168">
        <v>6361</v>
      </c>
      <c r="C6365" s="181">
        <v>4.4119747333229424E-2</v>
      </c>
      <c r="D6365" s="181">
        <v>9.6604554292281115E-3</v>
      </c>
      <c r="E6365" s="182">
        <v>0.48896870510343216</v>
      </c>
      <c r="F6365" s="183">
        <v>6.5976932549449266E-2</v>
      </c>
      <c r="G6365" s="183">
        <v>1.6608928678186481E-2</v>
      </c>
      <c r="H6365" s="183">
        <v>9.9016603748088378E-2</v>
      </c>
      <c r="I6365" s="191"/>
      <c r="J6365" s="191"/>
    </row>
    <row r="6366" spans="2:10">
      <c r="B6366" s="168">
        <v>6362</v>
      </c>
      <c r="C6366" s="181">
        <v>4.1920833510144098E-2</v>
      </c>
      <c r="D6366" s="181">
        <v>1.1183300941422737E-2</v>
      </c>
      <c r="E6366" s="182">
        <v>0.47931830880022852</v>
      </c>
      <c r="F6366" s="183">
        <v>5.8785251529218818E-2</v>
      </c>
      <c r="G6366" s="183">
        <v>1.9681950198719728E-2</v>
      </c>
      <c r="H6366" s="183">
        <v>9.4186108153035741E-2</v>
      </c>
      <c r="I6366" s="191"/>
      <c r="J6366" s="191"/>
    </row>
    <row r="6367" spans="2:10">
      <c r="B6367" s="168">
        <v>6363</v>
      </c>
      <c r="C6367" s="181">
        <v>4.0996060971601141E-2</v>
      </c>
      <c r="D6367" s="181">
        <v>1.2939615740470065E-2</v>
      </c>
      <c r="E6367" s="182">
        <v>0.47005778634190404</v>
      </c>
      <c r="F6367" s="183">
        <v>5.3701330197079344E-2</v>
      </c>
      <c r="G6367" s="183">
        <v>2.3800504932893238E-2</v>
      </c>
      <c r="H6367" s="183">
        <v>9.4334911127048837E-2</v>
      </c>
      <c r="I6367" s="191"/>
      <c r="J6367" s="191"/>
    </row>
    <row r="6368" spans="2:10">
      <c r="B6368" s="168">
        <v>6364</v>
      </c>
      <c r="C6368" s="181">
        <v>4.1445489203526781E-2</v>
      </c>
      <c r="D6368" s="181">
        <v>1.5050862620569982E-2</v>
      </c>
      <c r="E6368" s="182">
        <v>0.4749000424589549</v>
      </c>
      <c r="F6368" s="183">
        <v>4.7938656325780378E-2</v>
      </c>
      <c r="G6368" s="183">
        <v>2.9222258710109309E-2</v>
      </c>
      <c r="H6368" s="183">
        <v>9.504540784054949E-2</v>
      </c>
      <c r="I6368" s="191"/>
      <c r="J6368" s="191"/>
    </row>
    <row r="6369" spans="2:10">
      <c r="B6369" s="168">
        <v>6365</v>
      </c>
      <c r="C6369" s="181">
        <v>4.138966329136793E-2</v>
      </c>
      <c r="D6369" s="181">
        <v>1.7660550996557358E-2</v>
      </c>
      <c r="E6369" s="182">
        <v>0.48626111469315664</v>
      </c>
      <c r="F6369" s="183">
        <v>4.2307195993898358E-2</v>
      </c>
      <c r="G6369" s="183">
        <v>3.4422251190480799E-2</v>
      </c>
      <c r="H6369" s="183">
        <v>0.10105344919913213</v>
      </c>
      <c r="I6369" s="191"/>
      <c r="J6369" s="191"/>
    </row>
    <row r="6370" spans="2:10">
      <c r="B6370" s="168">
        <v>6366</v>
      </c>
      <c r="C6370" s="181">
        <v>4.3382801374067526E-2</v>
      </c>
      <c r="D6370" s="181">
        <v>2.273817400093878E-2</v>
      </c>
      <c r="E6370" s="182">
        <v>0.48166896502917161</v>
      </c>
      <c r="F6370" s="183">
        <v>3.8145734113724149E-2</v>
      </c>
      <c r="G6370" s="183">
        <v>3.991432365598916E-2</v>
      </c>
      <c r="H6370" s="183">
        <v>0.13689485504235238</v>
      </c>
      <c r="I6370" s="191"/>
      <c r="J6370" s="191"/>
    </row>
    <row r="6371" spans="2:10">
      <c r="B6371" s="168">
        <v>6367</v>
      </c>
      <c r="C6371" s="181">
        <v>4.3567133569989876E-2</v>
      </c>
      <c r="D6371" s="181">
        <v>2.302748191213386E-2</v>
      </c>
      <c r="E6371" s="182">
        <v>0.18101950598754027</v>
      </c>
      <c r="F6371" s="183">
        <v>3.7061584829949784E-2</v>
      </c>
      <c r="G6371" s="183">
        <v>4.1685839743506141E-2</v>
      </c>
      <c r="H6371" s="183">
        <v>0.2110491897470782</v>
      </c>
      <c r="I6371" s="191"/>
      <c r="J6371" s="191"/>
    </row>
    <row r="6372" spans="2:10">
      <c r="B6372" s="168">
        <v>6368</v>
      </c>
      <c r="C6372" s="181">
        <v>5.022698423967091E-2</v>
      </c>
      <c r="D6372" s="181">
        <v>2.0340350828286231E-2</v>
      </c>
      <c r="E6372" s="182">
        <v>0.19097263134404899</v>
      </c>
      <c r="F6372" s="183">
        <v>3.8971593371930513E-2</v>
      </c>
      <c r="G6372" s="183">
        <v>3.4400742343146731E-2</v>
      </c>
      <c r="H6372" s="183">
        <v>0.28539316665342107</v>
      </c>
      <c r="I6372" s="191"/>
      <c r="J6372" s="191"/>
    </row>
    <row r="6373" spans="2:10">
      <c r="B6373" s="168">
        <v>6369</v>
      </c>
      <c r="C6373" s="181">
        <v>6.1846646133941474E-2</v>
      </c>
      <c r="D6373" s="181">
        <v>1.4123524555208265E-2</v>
      </c>
      <c r="E6373" s="182">
        <v>0.21715021885554006</v>
      </c>
      <c r="F6373" s="183">
        <v>3.8981212020773745E-2</v>
      </c>
      <c r="G6373" s="183">
        <v>2.2761204204149794E-2</v>
      </c>
      <c r="H6373" s="183">
        <v>0.32174607720695664</v>
      </c>
      <c r="I6373" s="191"/>
      <c r="J6373" s="191"/>
    </row>
    <row r="6374" spans="2:10">
      <c r="B6374" s="168">
        <v>6370</v>
      </c>
      <c r="C6374" s="181">
        <v>7.7989236827646774E-2</v>
      </c>
      <c r="D6374" s="181">
        <v>8.3779990513690675E-3</v>
      </c>
      <c r="E6374" s="182">
        <v>0.24120379838344644</v>
      </c>
      <c r="F6374" s="183">
        <v>4.1477785764972061E-2</v>
      </c>
      <c r="G6374" s="183">
        <v>1.323383487336114E-2</v>
      </c>
      <c r="H6374" s="183">
        <v>0.31997481904385189</v>
      </c>
      <c r="I6374" s="191"/>
      <c r="J6374" s="191"/>
    </row>
    <row r="6375" spans="2:10">
      <c r="B6375" s="168">
        <v>6371</v>
      </c>
      <c r="C6375" s="181">
        <v>9.0204428662021427E-2</v>
      </c>
      <c r="D6375" s="181">
        <v>5.1517029917819042E-3</v>
      </c>
      <c r="E6375" s="182">
        <v>0.25941022047903356</v>
      </c>
      <c r="F6375" s="183">
        <v>4.9509460975400744E-2</v>
      </c>
      <c r="G6375" s="183">
        <v>7.6531527312764247E-3</v>
      </c>
      <c r="H6375" s="183">
        <v>0.29707530268438914</v>
      </c>
      <c r="I6375" s="191"/>
      <c r="J6375" s="191"/>
    </row>
    <row r="6376" spans="2:10">
      <c r="B6376" s="168">
        <v>6372</v>
      </c>
      <c r="C6376" s="181">
        <v>0.10611663584668951</v>
      </c>
      <c r="D6376" s="181">
        <v>3.5061186213780808E-3</v>
      </c>
      <c r="E6376" s="182">
        <v>0.26029130825469521</v>
      </c>
      <c r="F6376" s="183">
        <v>6.6891048943994905E-2</v>
      </c>
      <c r="G6376" s="183">
        <v>4.4953490928262554E-3</v>
      </c>
      <c r="H6376" s="183">
        <v>0.27968079071801111</v>
      </c>
      <c r="I6376" s="191"/>
      <c r="J6376" s="191"/>
    </row>
    <row r="6377" spans="2:10">
      <c r="B6377" s="168">
        <v>6373</v>
      </c>
      <c r="C6377" s="181">
        <v>0.12442185249943254</v>
      </c>
      <c r="D6377" s="181">
        <v>2.7061702118446628E-3</v>
      </c>
      <c r="E6377" s="182">
        <v>0.25634864797187207</v>
      </c>
      <c r="F6377" s="183">
        <v>9.4713490616973817E-2</v>
      </c>
      <c r="G6377" s="183">
        <v>1.9268201269292955E-3</v>
      </c>
      <c r="H6377" s="183">
        <v>0.27096668745086411</v>
      </c>
      <c r="I6377" s="191"/>
      <c r="J6377" s="191"/>
    </row>
    <row r="6378" spans="2:10">
      <c r="B6378" s="168">
        <v>6374</v>
      </c>
      <c r="C6378" s="181">
        <v>0.1347741314296326</v>
      </c>
      <c r="D6378" s="181">
        <v>2.3826916410013554E-3</v>
      </c>
      <c r="E6378" s="182">
        <v>0.24827662722124849</v>
      </c>
      <c r="F6378" s="183">
        <v>0.12423905369319418</v>
      </c>
      <c r="G6378" s="183">
        <v>1.0190451528288289E-3</v>
      </c>
      <c r="H6378" s="183">
        <v>0.27184768573446982</v>
      </c>
      <c r="I6378" s="191"/>
      <c r="J6378" s="191"/>
    </row>
    <row r="6379" spans="2:10">
      <c r="B6379" s="168">
        <v>6375</v>
      </c>
      <c r="C6379" s="181">
        <v>0.13735961003230296</v>
      </c>
      <c r="D6379" s="181">
        <v>2.2959594446712479E-3</v>
      </c>
      <c r="E6379" s="182">
        <v>0.24083097339556719</v>
      </c>
      <c r="F6379" s="183">
        <v>0.14942260698962753</v>
      </c>
      <c r="G6379" s="183">
        <v>6.4685741344763608E-4</v>
      </c>
      <c r="H6379" s="183">
        <v>0.28237176945612114</v>
      </c>
      <c r="I6379" s="191"/>
      <c r="J6379" s="191"/>
    </row>
    <row r="6380" spans="2:10">
      <c r="B6380" s="168">
        <v>6376</v>
      </c>
      <c r="C6380" s="181">
        <v>0.13426131541428626</v>
      </c>
      <c r="D6380" s="181">
        <v>2.3292372059971105E-3</v>
      </c>
      <c r="E6380" s="182">
        <v>0.23683773486980086</v>
      </c>
      <c r="F6380" s="183">
        <v>0.16663192116514064</v>
      </c>
      <c r="G6380" s="183">
        <v>6.2284202327460509E-4</v>
      </c>
      <c r="H6380" s="183">
        <v>0.30849405656929835</v>
      </c>
      <c r="I6380" s="191"/>
      <c r="J6380" s="191"/>
    </row>
    <row r="6381" spans="2:10">
      <c r="B6381" s="168">
        <v>6377</v>
      </c>
      <c r="C6381" s="181">
        <v>0.1250424205536203</v>
      </c>
      <c r="D6381" s="181">
        <v>2.6382068435928923E-3</v>
      </c>
      <c r="E6381" s="182">
        <v>0.23137982712398661</v>
      </c>
      <c r="F6381" s="183">
        <v>0.1746279487665949</v>
      </c>
      <c r="G6381" s="183">
        <v>6.6321768630176023E-4</v>
      </c>
      <c r="H6381" s="183">
        <v>0.36538292421042051</v>
      </c>
      <c r="I6381" s="191"/>
      <c r="J6381" s="191"/>
    </row>
    <row r="6382" spans="2:10">
      <c r="B6382" s="168">
        <v>6378</v>
      </c>
      <c r="C6382" s="181">
        <v>0.10784202920242152</v>
      </c>
      <c r="D6382" s="181">
        <v>3.2147267879425222E-3</v>
      </c>
      <c r="E6382" s="182">
        <v>0.23559246339704071</v>
      </c>
      <c r="F6382" s="183">
        <v>0.16622617966608694</v>
      </c>
      <c r="G6382" s="183">
        <v>7.8133004953639983E-4</v>
      </c>
      <c r="H6382" s="183">
        <v>0.46218133163931391</v>
      </c>
      <c r="I6382" s="191"/>
      <c r="J6382" s="191"/>
    </row>
    <row r="6383" spans="2:10">
      <c r="B6383" s="168">
        <v>6379</v>
      </c>
      <c r="C6383" s="181">
        <v>8.5658027443151569E-2</v>
      </c>
      <c r="D6383" s="181">
        <v>4.4761672297627623E-3</v>
      </c>
      <c r="E6383" s="182">
        <v>0.53707865469496385</v>
      </c>
      <c r="F6383" s="183">
        <v>0.13769788775505687</v>
      </c>
      <c r="G6383" s="183">
        <v>1.1350235674303193E-3</v>
      </c>
      <c r="H6383" s="183">
        <v>0.61947480753301198</v>
      </c>
      <c r="I6383" s="191"/>
      <c r="J6383" s="191"/>
    </row>
    <row r="6384" spans="2:10">
      <c r="B6384" s="168">
        <v>6380</v>
      </c>
      <c r="C6384" s="181">
        <v>7.4172622126830692E-2</v>
      </c>
      <c r="D6384" s="181">
        <v>6.2166937266777108E-3</v>
      </c>
      <c r="E6384" s="182">
        <v>0.53806024376991102</v>
      </c>
      <c r="F6384" s="183">
        <v>0.11668475995420721</v>
      </c>
      <c r="G6384" s="183">
        <v>1.5501612570786524E-3</v>
      </c>
      <c r="H6384" s="183">
        <v>0.80139107406198362</v>
      </c>
      <c r="I6384" s="191"/>
      <c r="J6384" s="191"/>
    </row>
    <row r="6385" spans="2:10">
      <c r="B6385" s="168">
        <v>6381</v>
      </c>
      <c r="C6385" s="181">
        <v>6.5595877023572169E-2</v>
      </c>
      <c r="D6385" s="181">
        <v>7.7539236084568381E-3</v>
      </c>
      <c r="E6385" s="182">
        <v>0.52447281227640885</v>
      </c>
      <c r="F6385" s="183">
        <v>0.10087221838759555</v>
      </c>
      <c r="G6385" s="183">
        <v>2.7239684941113996E-3</v>
      </c>
      <c r="H6385" s="183">
        <v>0.84812508693771882</v>
      </c>
      <c r="I6385" s="191"/>
      <c r="J6385" s="191"/>
    </row>
    <row r="6386" spans="2:10">
      <c r="B6386" s="168">
        <v>6382</v>
      </c>
      <c r="C6386" s="181">
        <v>5.6921513426509911E-2</v>
      </c>
      <c r="D6386" s="181">
        <v>6.6291411417044267E-3</v>
      </c>
      <c r="E6386" s="182">
        <v>0.51087579438087427</v>
      </c>
      <c r="F6386" s="183">
        <v>8.3301498133861687E-2</v>
      </c>
      <c r="G6386" s="183">
        <v>4.5552690155569921E-3</v>
      </c>
      <c r="H6386" s="183">
        <v>0.55651606635501216</v>
      </c>
      <c r="I6386" s="191"/>
      <c r="J6386" s="191"/>
    </row>
    <row r="6387" spans="2:10">
      <c r="B6387" s="168">
        <v>6383</v>
      </c>
      <c r="C6387" s="181">
        <v>5.1028951235788753E-2</v>
      </c>
      <c r="D6387" s="181">
        <v>6.6315468065920591E-3</v>
      </c>
      <c r="E6387" s="182">
        <v>0.50316809828643105</v>
      </c>
      <c r="F6387" s="183">
        <v>6.7959442949914975E-2</v>
      </c>
      <c r="G6387" s="183">
        <v>6.8384585642217791E-3</v>
      </c>
      <c r="H6387" s="183">
        <v>0.23966055280789991</v>
      </c>
      <c r="I6387" s="191"/>
      <c r="J6387" s="191"/>
    </row>
    <row r="6388" spans="2:10">
      <c r="B6388" s="168">
        <v>6384</v>
      </c>
      <c r="C6388" s="181">
        <v>4.8544306314974903E-2</v>
      </c>
      <c r="D6388" s="181">
        <v>7.1144368728971973E-3</v>
      </c>
      <c r="E6388" s="182">
        <v>0.57017424767327429</v>
      </c>
      <c r="F6388" s="183">
        <v>5.9008583454689942E-2</v>
      </c>
      <c r="G6388" s="183">
        <v>9.446143793926956E-3</v>
      </c>
      <c r="H6388" s="183">
        <v>0.1216866971464317</v>
      </c>
      <c r="I6388" s="191"/>
      <c r="J6388" s="191"/>
    </row>
    <row r="6389" spans="2:10">
      <c r="B6389" s="168">
        <v>6385</v>
      </c>
      <c r="C6389" s="181">
        <v>4.6622892437532051E-2</v>
      </c>
      <c r="D6389" s="181">
        <v>8.273772442633498E-3</v>
      </c>
      <c r="E6389" s="182">
        <v>0.58530378274681405</v>
      </c>
      <c r="F6389" s="183">
        <v>5.3381156749742135E-2</v>
      </c>
      <c r="G6389" s="183">
        <v>1.2175193118117255E-2</v>
      </c>
      <c r="H6389" s="183">
        <v>9.8246656409522723E-2</v>
      </c>
      <c r="I6389" s="191"/>
      <c r="J6389" s="191"/>
    </row>
    <row r="6390" spans="2:10">
      <c r="B6390" s="168">
        <v>6386</v>
      </c>
      <c r="C6390" s="181">
        <v>4.5106053228061993E-2</v>
      </c>
      <c r="D6390" s="181">
        <v>9.8664130132291913E-3</v>
      </c>
      <c r="E6390" s="182">
        <v>0.58232031504952508</v>
      </c>
      <c r="F6390" s="183">
        <v>4.7431522546268146E-2</v>
      </c>
      <c r="G6390" s="183">
        <v>1.5553132187786797E-2</v>
      </c>
      <c r="H6390" s="183">
        <v>9.3972297596421783E-2</v>
      </c>
      <c r="I6390" s="191"/>
      <c r="J6390" s="191"/>
    </row>
    <row r="6391" spans="2:10">
      <c r="B6391" s="168">
        <v>6387</v>
      </c>
      <c r="C6391" s="181">
        <v>4.358314914017386E-2</v>
      </c>
      <c r="D6391" s="181">
        <v>1.1994656201681057E-2</v>
      </c>
      <c r="E6391" s="182">
        <v>0.58978288290209313</v>
      </c>
      <c r="F6391" s="183">
        <v>4.2705214993522339E-2</v>
      </c>
      <c r="G6391" s="183">
        <v>1.9505984116986435E-2</v>
      </c>
      <c r="H6391" s="183">
        <v>9.4079732108779776E-2</v>
      </c>
      <c r="I6391" s="191"/>
      <c r="J6391" s="191"/>
    </row>
    <row r="6392" spans="2:10">
      <c r="B6392" s="168">
        <v>6388</v>
      </c>
      <c r="C6392" s="181">
        <v>4.8193123905231061E-2</v>
      </c>
      <c r="D6392" s="181">
        <v>1.5077319127199566E-2</v>
      </c>
      <c r="E6392" s="182">
        <v>0.62159882975111314</v>
      </c>
      <c r="F6392" s="183">
        <v>3.5001711533411611E-2</v>
      </c>
      <c r="G6392" s="183">
        <v>2.5017702458799966E-2</v>
      </c>
      <c r="H6392" s="183">
        <v>9.452490615136673E-2</v>
      </c>
      <c r="I6392" s="191"/>
      <c r="J6392" s="191"/>
    </row>
    <row r="6393" spans="2:10">
      <c r="B6393" s="168">
        <v>6389</v>
      </c>
      <c r="C6393" s="181">
        <v>5.1434065757103575E-2</v>
      </c>
      <c r="D6393" s="181">
        <v>1.5562862258097125E-2</v>
      </c>
      <c r="E6393" s="182">
        <v>0.70838229698730948</v>
      </c>
      <c r="F6393" s="183">
        <v>2.8244386630657346E-2</v>
      </c>
      <c r="G6393" s="183">
        <v>3.0455477786864908E-2</v>
      </c>
      <c r="H6393" s="183">
        <v>0.10369176914916539</v>
      </c>
      <c r="I6393" s="191"/>
      <c r="J6393" s="191"/>
    </row>
    <row r="6394" spans="2:10">
      <c r="B6394" s="168">
        <v>6390</v>
      </c>
      <c r="C6394" s="181">
        <v>6.0846937504322393E-2</v>
      </c>
      <c r="D6394" s="181">
        <v>2.217629376558335E-2</v>
      </c>
      <c r="E6394" s="182">
        <v>0.82481276120490088</v>
      </c>
      <c r="F6394" s="183">
        <v>2.4052793212529806E-2</v>
      </c>
      <c r="G6394" s="183">
        <v>3.622835079473493E-2</v>
      </c>
      <c r="H6394" s="183">
        <v>0.18448278705941604</v>
      </c>
      <c r="I6394" s="191"/>
      <c r="J6394" s="191"/>
    </row>
    <row r="6395" spans="2:10">
      <c r="B6395" s="168">
        <v>6391</v>
      </c>
      <c r="C6395" s="181">
        <v>7.7543637993573347E-2</v>
      </c>
      <c r="D6395" s="181">
        <v>2.6838090749367369E-2</v>
      </c>
      <c r="E6395" s="182">
        <v>0.66750143767871395</v>
      </c>
      <c r="F6395" s="183">
        <v>2.4988180955951029E-2</v>
      </c>
      <c r="G6395" s="183">
        <v>3.7536190329249625E-2</v>
      </c>
      <c r="H6395" s="183">
        <v>0.27553115472960138</v>
      </c>
      <c r="I6395" s="191"/>
      <c r="J6395" s="191"/>
    </row>
    <row r="6396" spans="2:10">
      <c r="B6396" s="168">
        <v>6392</v>
      </c>
      <c r="C6396" s="181">
        <v>9.6547600043112816E-2</v>
      </c>
      <c r="D6396" s="181">
        <v>2.502945440628249E-2</v>
      </c>
      <c r="E6396" s="182">
        <v>0.80215571170419497</v>
      </c>
      <c r="F6396" s="183">
        <v>2.8307752496513433E-2</v>
      </c>
      <c r="G6396" s="183">
        <v>3.0588866512536832E-2</v>
      </c>
      <c r="H6396" s="183">
        <v>0.28242160566259278</v>
      </c>
      <c r="I6396" s="191"/>
      <c r="J6396" s="191"/>
    </row>
    <row r="6397" spans="2:10">
      <c r="B6397" s="168">
        <v>6393</v>
      </c>
      <c r="C6397" s="181">
        <v>0.11855568318403679</v>
      </c>
      <c r="D6397" s="181">
        <v>1.9863791846422649E-2</v>
      </c>
      <c r="E6397" s="182">
        <v>0.91696442761772068</v>
      </c>
      <c r="F6397" s="183">
        <v>3.1041448343735956E-2</v>
      </c>
      <c r="G6397" s="183">
        <v>2.1251520226699839E-2</v>
      </c>
      <c r="H6397" s="183">
        <v>0.26792429730287337</v>
      </c>
      <c r="I6397" s="191"/>
      <c r="J6397" s="191"/>
    </row>
    <row r="6398" spans="2:10">
      <c r="B6398" s="168">
        <v>6394</v>
      </c>
      <c r="C6398" s="181">
        <v>0.14590458783112933</v>
      </c>
      <c r="D6398" s="181">
        <v>1.5090349547414237E-2</v>
      </c>
      <c r="E6398" s="182">
        <v>0.97849635983985039</v>
      </c>
      <c r="F6398" s="183">
        <v>3.7434023050212907E-2</v>
      </c>
      <c r="G6398" s="183">
        <v>1.3310013452344423E-2</v>
      </c>
      <c r="H6398" s="183">
        <v>0.2534583901635149</v>
      </c>
      <c r="I6398" s="191"/>
      <c r="J6398" s="191"/>
    </row>
    <row r="6399" spans="2:10">
      <c r="B6399" s="168">
        <v>6395</v>
      </c>
      <c r="C6399" s="181">
        <v>0.17693708138941638</v>
      </c>
      <c r="D6399" s="181">
        <v>8.8735936106007583E-3</v>
      </c>
      <c r="E6399" s="182">
        <v>0.99934681048016072</v>
      </c>
      <c r="F6399" s="183">
        <v>5.2485588144005314E-2</v>
      </c>
      <c r="G6399" s="183">
        <v>7.1697286853674002E-3</v>
      </c>
      <c r="H6399" s="183">
        <v>0.23555396118897379</v>
      </c>
      <c r="I6399" s="191"/>
      <c r="J6399" s="191"/>
    </row>
    <row r="6400" spans="2:10">
      <c r="B6400" s="168">
        <v>6396</v>
      </c>
      <c r="C6400" s="181">
        <v>0.20629029715015296</v>
      </c>
      <c r="D6400" s="181">
        <v>5.8406745264037102E-3</v>
      </c>
      <c r="E6400" s="182">
        <v>0.98900819742026169</v>
      </c>
      <c r="F6400" s="183">
        <v>7.4946443259814782E-2</v>
      </c>
      <c r="G6400" s="183">
        <v>3.9816771718473882E-3</v>
      </c>
      <c r="H6400" s="183">
        <v>0.22522639971160274</v>
      </c>
      <c r="I6400" s="191"/>
      <c r="J6400" s="191"/>
    </row>
    <row r="6401" spans="2:10">
      <c r="B6401" s="168">
        <v>6397</v>
      </c>
      <c r="C6401" s="181">
        <v>0.22503270196277983</v>
      </c>
      <c r="D6401" s="181">
        <v>4.6274852761645459E-3</v>
      </c>
      <c r="E6401" s="182">
        <v>0.92908576870101423</v>
      </c>
      <c r="F6401" s="183">
        <v>0.10226195800594477</v>
      </c>
      <c r="G6401" s="183">
        <v>1.9803382037605921E-3</v>
      </c>
      <c r="H6401" s="183">
        <v>0.21640309781859429</v>
      </c>
      <c r="I6401" s="191"/>
      <c r="J6401" s="191"/>
    </row>
    <row r="6402" spans="2:10">
      <c r="B6402" s="168">
        <v>6398</v>
      </c>
      <c r="C6402" s="181">
        <v>0.22732611104432143</v>
      </c>
      <c r="D6402" s="181">
        <v>4.8817865139122157E-3</v>
      </c>
      <c r="E6402" s="182">
        <v>0.80393871489754121</v>
      </c>
      <c r="F6402" s="183">
        <v>0.12489663830980986</v>
      </c>
      <c r="G6402" s="183">
        <v>1.3198641657014504E-3</v>
      </c>
      <c r="H6402" s="183">
        <v>0.21463986637193033</v>
      </c>
      <c r="I6402" s="191"/>
      <c r="J6402" s="191"/>
    </row>
    <row r="6403" spans="2:10">
      <c r="B6403" s="168">
        <v>6399</v>
      </c>
      <c r="C6403" s="181">
        <v>0.21457065760471716</v>
      </c>
      <c r="D6403" s="181">
        <v>5.1791865530233716E-3</v>
      </c>
      <c r="E6403" s="182">
        <v>0.68467470454817503</v>
      </c>
      <c r="F6403" s="183">
        <v>0.14138020991615166</v>
      </c>
      <c r="G6403" s="183">
        <v>9.3842931557662338E-4</v>
      </c>
      <c r="H6403" s="183">
        <v>0.22693379696588353</v>
      </c>
      <c r="I6403" s="191"/>
      <c r="J6403" s="191"/>
    </row>
    <row r="6404" spans="2:10">
      <c r="B6404" s="168">
        <v>6400</v>
      </c>
      <c r="C6404" s="181">
        <v>0.18675081203319827</v>
      </c>
      <c r="D6404" s="181">
        <v>5.4724739292643255E-3</v>
      </c>
      <c r="E6404" s="182">
        <v>0.59751784088785276</v>
      </c>
      <c r="F6404" s="183">
        <v>0.14543283281998862</v>
      </c>
      <c r="G6404" s="183">
        <v>9.9716371128894454E-4</v>
      </c>
      <c r="H6404" s="183">
        <v>0.2609176794956824</v>
      </c>
      <c r="I6404" s="191"/>
      <c r="J6404" s="191"/>
    </row>
    <row r="6405" spans="2:10">
      <c r="B6405" s="168">
        <v>6401</v>
      </c>
      <c r="C6405" s="181">
        <v>0.1504775677429192</v>
      </c>
      <c r="D6405" s="181">
        <v>4.4951651516438483E-3</v>
      </c>
      <c r="E6405" s="182">
        <v>0.51835237879219787</v>
      </c>
      <c r="F6405" s="183">
        <v>0.13838825851880479</v>
      </c>
      <c r="G6405" s="183">
        <v>1.2214992953735494E-3</v>
      </c>
      <c r="H6405" s="183">
        <v>0.32649074868006822</v>
      </c>
      <c r="I6405" s="191"/>
      <c r="J6405" s="191"/>
    </row>
    <row r="6406" spans="2:10">
      <c r="B6406" s="168">
        <v>6402</v>
      </c>
      <c r="C6406" s="181">
        <v>0.11367307095932862</v>
      </c>
      <c r="D6406" s="181">
        <v>5.9724518699209228E-3</v>
      </c>
      <c r="E6406" s="182">
        <v>0.45471417044018925</v>
      </c>
      <c r="F6406" s="183">
        <v>0.12102745924287187</v>
      </c>
      <c r="G6406" s="183">
        <v>1.6050003497304717E-3</v>
      </c>
      <c r="H6406" s="183">
        <v>0.43594966948892511</v>
      </c>
      <c r="I6406" s="191"/>
      <c r="J6406" s="191"/>
    </row>
    <row r="6407" spans="2:10">
      <c r="B6407" s="168">
        <v>6403</v>
      </c>
      <c r="C6407" s="181">
        <v>8.5428614634993683E-2</v>
      </c>
      <c r="D6407" s="181">
        <v>7.6965482945265838E-3</v>
      </c>
      <c r="E6407" s="182">
        <v>0.70420366003681123</v>
      </c>
      <c r="F6407" s="183">
        <v>9.7326625836939074E-2</v>
      </c>
      <c r="G6407" s="183">
        <v>2.365058657336455E-3</v>
      </c>
      <c r="H6407" s="183">
        <v>0.5897410272556417</v>
      </c>
      <c r="I6407" s="191"/>
      <c r="J6407" s="191"/>
    </row>
    <row r="6408" spans="2:10">
      <c r="B6408" s="168">
        <v>6404</v>
      </c>
      <c r="C6408" s="181">
        <v>7.1737385827557856E-2</v>
      </c>
      <c r="D6408" s="181">
        <v>9.1262747713077696E-3</v>
      </c>
      <c r="E6408" s="182">
        <v>0.67149760623797128</v>
      </c>
      <c r="F6408" s="183">
        <v>8.2335289343609536E-2</v>
      </c>
      <c r="G6408" s="183">
        <v>3.4437527552918087E-3</v>
      </c>
      <c r="H6408" s="183">
        <v>0.76446094557013056</v>
      </c>
      <c r="I6408" s="191"/>
      <c r="J6408" s="191"/>
    </row>
    <row r="6409" spans="2:10">
      <c r="B6409" s="168">
        <v>6405</v>
      </c>
      <c r="C6409" s="181">
        <v>6.1869833817174195E-2</v>
      </c>
      <c r="D6409" s="181">
        <v>1.0760306912030337E-2</v>
      </c>
      <c r="E6409" s="182">
        <v>0.63983089804138271</v>
      </c>
      <c r="F6409" s="183">
        <v>7.0716133918207122E-2</v>
      </c>
      <c r="G6409" s="183">
        <v>5.1743850967737228E-3</v>
      </c>
      <c r="H6409" s="183">
        <v>0.80768084434706233</v>
      </c>
      <c r="I6409" s="191"/>
      <c r="J6409" s="191"/>
    </row>
    <row r="6410" spans="2:10">
      <c r="B6410" s="168">
        <v>6406</v>
      </c>
      <c r="C6410" s="181">
        <v>5.22623523986782E-2</v>
      </c>
      <c r="D6410" s="181">
        <v>9.2994918846137798E-3</v>
      </c>
      <c r="E6410" s="182">
        <v>0.62025267024709319</v>
      </c>
      <c r="F6410" s="183">
        <v>5.7636943444379009E-2</v>
      </c>
      <c r="G6410" s="183">
        <v>7.3386832215917696E-3</v>
      </c>
      <c r="H6410" s="183">
        <v>0.5115376992378764</v>
      </c>
      <c r="I6410" s="191"/>
      <c r="J6410" s="191"/>
    </row>
    <row r="6411" spans="2:10">
      <c r="B6411" s="168">
        <v>6407</v>
      </c>
      <c r="C6411" s="181">
        <v>4.5509244337087758E-2</v>
      </c>
      <c r="D6411" s="181">
        <v>7.5063594258411824E-3</v>
      </c>
      <c r="E6411" s="182">
        <v>0.6063542956238106</v>
      </c>
      <c r="F6411" s="183">
        <v>4.745631039041967E-2</v>
      </c>
      <c r="G6411" s="183">
        <v>9.8002099060266641E-3</v>
      </c>
      <c r="H6411" s="183">
        <v>0.21504905249904763</v>
      </c>
      <c r="I6411" s="191"/>
      <c r="J6411" s="191"/>
    </row>
    <row r="6412" spans="2:10">
      <c r="B6412" s="168">
        <v>6408</v>
      </c>
      <c r="C6412" s="181">
        <v>4.2060246146197411E-2</v>
      </c>
      <c r="D6412" s="181">
        <v>8.2070079706083477E-3</v>
      </c>
      <c r="E6412" s="182">
        <v>0.59252649571342098</v>
      </c>
      <c r="F6412" s="183">
        <v>4.1410075993186746E-2</v>
      </c>
      <c r="G6412" s="183">
        <v>1.1872545006416246E-2</v>
      </c>
      <c r="H6412" s="183">
        <v>0.11486751639897855</v>
      </c>
      <c r="I6412" s="191"/>
      <c r="J6412" s="191"/>
    </row>
    <row r="6413" spans="2:10">
      <c r="B6413" s="168">
        <v>6409</v>
      </c>
      <c r="C6413" s="181">
        <v>4.0064696531910964E-2</v>
      </c>
      <c r="D6413" s="181">
        <v>9.5239113606655455E-3</v>
      </c>
      <c r="E6413" s="182">
        <v>0.58530378274681405</v>
      </c>
      <c r="F6413" s="183">
        <v>3.6554933706651881E-2</v>
      </c>
      <c r="G6413" s="183">
        <v>1.3558364426602054E-2</v>
      </c>
      <c r="H6413" s="183">
        <v>9.6576040921788092E-2</v>
      </c>
      <c r="I6413" s="191"/>
      <c r="J6413" s="191"/>
    </row>
    <row r="6414" spans="2:10">
      <c r="B6414" s="168">
        <v>6410</v>
      </c>
      <c r="C6414" s="181">
        <v>3.8978911560141973E-2</v>
      </c>
      <c r="D6414" s="181">
        <v>1.0979770724909634E-2</v>
      </c>
      <c r="E6414" s="182">
        <v>0.58232031504952508</v>
      </c>
      <c r="F6414" s="183">
        <v>3.1700205125443616E-2</v>
      </c>
      <c r="G6414" s="183">
        <v>1.5935075120919524E-2</v>
      </c>
      <c r="H6414" s="183">
        <v>9.3497221829951946E-2</v>
      </c>
      <c r="I6414" s="191"/>
      <c r="J6414" s="191"/>
    </row>
    <row r="6415" spans="2:10">
      <c r="B6415" s="168">
        <v>6411</v>
      </c>
      <c r="C6415" s="181">
        <v>4.0805640435126717E-2</v>
      </c>
      <c r="D6415" s="181">
        <v>1.2604154678706566E-2</v>
      </c>
      <c r="E6415" s="182">
        <v>0.58978288290209313</v>
      </c>
      <c r="F6415" s="183">
        <v>2.8501090785806756E-2</v>
      </c>
      <c r="G6415" s="183">
        <v>1.8621953555454793E-2</v>
      </c>
      <c r="H6415" s="183">
        <v>9.3566816107661682E-2</v>
      </c>
      <c r="I6415" s="191"/>
      <c r="J6415" s="191"/>
    </row>
    <row r="6416" spans="2:10">
      <c r="B6416" s="168">
        <v>6412</v>
      </c>
      <c r="C6416" s="181">
        <v>4.8283867248940356E-2</v>
      </c>
      <c r="D6416" s="181">
        <v>1.485745537598983E-2</v>
      </c>
      <c r="E6416" s="182">
        <v>0.62159882975111314</v>
      </c>
      <c r="F6416" s="183">
        <v>2.413481029352638E-2</v>
      </c>
      <c r="G6416" s="183">
        <v>2.256095175463925E-2</v>
      </c>
      <c r="H6416" s="183">
        <v>9.3907554630846435E-2</v>
      </c>
      <c r="I6416" s="191"/>
      <c r="J6416" s="191"/>
    </row>
    <row r="6417" spans="2:10">
      <c r="B6417" s="168">
        <v>6413</v>
      </c>
      <c r="C6417" s="181">
        <v>5.4850928644840813E-2</v>
      </c>
      <c r="D6417" s="181">
        <v>1.4865420140966257E-2</v>
      </c>
      <c r="E6417" s="182">
        <v>0.70838229698730948</v>
      </c>
      <c r="F6417" s="183">
        <v>2.0965999869062307E-2</v>
      </c>
      <c r="G6417" s="183">
        <v>2.6072923121790683E-2</v>
      </c>
      <c r="H6417" s="183">
        <v>0.10300182435797954</v>
      </c>
      <c r="I6417" s="191"/>
      <c r="J6417" s="191"/>
    </row>
    <row r="6418" spans="2:10">
      <c r="B6418" s="168">
        <v>6414</v>
      </c>
      <c r="C6418" s="181">
        <v>7.1475438555628587E-2</v>
      </c>
      <c r="D6418" s="181">
        <v>1.9650406025894469E-2</v>
      </c>
      <c r="E6418" s="182">
        <v>0.82485852189871101</v>
      </c>
      <c r="F6418" s="183">
        <v>2.0031232683630995E-2</v>
      </c>
      <c r="G6418" s="183">
        <v>2.8804614477622024E-2</v>
      </c>
      <c r="H6418" s="183">
        <v>0.18450792567683968</v>
      </c>
      <c r="I6418" s="191"/>
      <c r="J6418" s="191"/>
    </row>
    <row r="6419" spans="2:10">
      <c r="B6419" s="168">
        <v>6415</v>
      </c>
      <c r="C6419" s="181">
        <v>9.2909379066307682E-2</v>
      </c>
      <c r="D6419" s="181">
        <v>2.5000520476585759E-2</v>
      </c>
      <c r="E6419" s="182">
        <v>0.66750143767871395</v>
      </c>
      <c r="F6419" s="183">
        <v>2.0819375806229837E-2</v>
      </c>
      <c r="G6419" s="183">
        <v>3.0706199815159374E-2</v>
      </c>
      <c r="H6419" s="183">
        <v>0.27427290077329058</v>
      </c>
      <c r="I6419" s="191"/>
      <c r="J6419" s="191"/>
    </row>
    <row r="6420" spans="2:10">
      <c r="B6420" s="168">
        <v>6416</v>
      </c>
      <c r="C6420" s="181">
        <v>0.1118332252963419</v>
      </c>
      <c r="D6420" s="181">
        <v>2.7031770440411662E-2</v>
      </c>
      <c r="E6420" s="182">
        <v>0.80215571170419497</v>
      </c>
      <c r="F6420" s="183">
        <v>2.1055877351264081E-2</v>
      </c>
      <c r="G6420" s="183">
        <v>3.1053864081359645E-2</v>
      </c>
      <c r="H6420" s="183">
        <v>0.28134099793607564</v>
      </c>
      <c r="I6420" s="191"/>
      <c r="J6420" s="191"/>
    </row>
    <row r="6421" spans="2:10">
      <c r="B6421" s="168">
        <v>6417</v>
      </c>
      <c r="C6421" s="181">
        <v>0.13255222364414512</v>
      </c>
      <c r="D6421" s="181">
        <v>2.4350812657502302E-2</v>
      </c>
      <c r="E6421" s="182">
        <v>0.91696442761772068</v>
      </c>
      <c r="F6421" s="183">
        <v>2.2485815337180394E-2</v>
      </c>
      <c r="G6421" s="183">
        <v>2.9772715840859547E-2</v>
      </c>
      <c r="H6421" s="183">
        <v>0.26992594868952396</v>
      </c>
      <c r="I6421" s="191"/>
      <c r="J6421" s="191"/>
    </row>
    <row r="6422" spans="2:10">
      <c r="B6422" s="168">
        <v>6418</v>
      </c>
      <c r="C6422" s="181">
        <v>0.16231729396218009</v>
      </c>
      <c r="D6422" s="181">
        <v>2.0818888823329652E-2</v>
      </c>
      <c r="E6422" s="182">
        <v>0.97849635983985039</v>
      </c>
      <c r="F6422" s="183">
        <v>2.8283343882244592E-2</v>
      </c>
      <c r="G6422" s="183">
        <v>2.6886838228233241E-2</v>
      </c>
      <c r="H6422" s="183">
        <v>0.2544065129659257</v>
      </c>
      <c r="I6422" s="191"/>
      <c r="J6422" s="191"/>
    </row>
    <row r="6423" spans="2:10">
      <c r="B6423" s="168">
        <v>6419</v>
      </c>
      <c r="C6423" s="181">
        <v>0.19662213022104372</v>
      </c>
      <c r="D6423" s="181">
        <v>1.7432677065546388E-2</v>
      </c>
      <c r="E6423" s="182">
        <v>0.99934681048016072</v>
      </c>
      <c r="F6423" s="183">
        <v>3.716001222223439E-2</v>
      </c>
      <c r="G6423" s="183">
        <v>2.3210925410535287E-2</v>
      </c>
      <c r="H6423" s="183">
        <v>0.2371631855267895</v>
      </c>
      <c r="I6423" s="191"/>
      <c r="J6423" s="191"/>
    </row>
    <row r="6424" spans="2:10">
      <c r="B6424" s="168">
        <v>6420</v>
      </c>
      <c r="C6424" s="181">
        <v>0.22089835115339487</v>
      </c>
      <c r="D6424" s="181">
        <v>1.6392356032015481E-2</v>
      </c>
      <c r="E6424" s="182">
        <v>0.98900819742026169</v>
      </c>
      <c r="F6424" s="183">
        <v>4.8511293448669467E-2</v>
      </c>
      <c r="G6424" s="183">
        <v>2.1170430178640294E-2</v>
      </c>
      <c r="H6424" s="183">
        <v>0.22621421506784042</v>
      </c>
      <c r="I6424" s="191"/>
      <c r="J6424" s="191"/>
    </row>
    <row r="6425" spans="2:10">
      <c r="B6425" s="168">
        <v>6421</v>
      </c>
      <c r="C6425" s="181">
        <v>0.2453009869247991</v>
      </c>
      <c r="D6425" s="181">
        <v>1.4979790423603378E-2</v>
      </c>
      <c r="E6425" s="182">
        <v>0.92908576870101423</v>
      </c>
      <c r="F6425" s="183">
        <v>6.754253140704336E-2</v>
      </c>
      <c r="G6425" s="183">
        <v>1.7607108555491212E-2</v>
      </c>
      <c r="H6425" s="183">
        <v>0.21763030337724543</v>
      </c>
      <c r="I6425" s="191"/>
      <c r="J6425" s="191"/>
    </row>
    <row r="6426" spans="2:10">
      <c r="B6426" s="168">
        <v>6422</v>
      </c>
      <c r="C6426" s="181">
        <v>0.25870779953568851</v>
      </c>
      <c r="D6426" s="181">
        <v>1.4235624986985624E-2</v>
      </c>
      <c r="E6426" s="182">
        <v>0.80393871489754121</v>
      </c>
      <c r="F6426" s="183">
        <v>8.7184570804684364E-2</v>
      </c>
      <c r="G6426" s="183">
        <v>1.3963137222889402E-2</v>
      </c>
      <c r="H6426" s="183">
        <v>0.21602460726643646</v>
      </c>
      <c r="I6426" s="191"/>
      <c r="J6426" s="191"/>
    </row>
    <row r="6427" spans="2:10">
      <c r="B6427" s="168">
        <v>6423</v>
      </c>
      <c r="C6427" s="181">
        <v>0.2590235218050882</v>
      </c>
      <c r="D6427" s="181">
        <v>1.3569221225407583E-2</v>
      </c>
      <c r="E6427" s="182">
        <v>0.68467470454817503</v>
      </c>
      <c r="F6427" s="183">
        <v>0.10564403352626625</v>
      </c>
      <c r="G6427" s="183">
        <v>1.0530426804969111E-2</v>
      </c>
      <c r="H6427" s="183">
        <v>0.2293679207778965</v>
      </c>
      <c r="I6427" s="191"/>
      <c r="J6427" s="191"/>
    </row>
    <row r="6428" spans="2:10">
      <c r="B6428" s="168">
        <v>6424</v>
      </c>
      <c r="C6428" s="181">
        <v>0.24124701050657721</v>
      </c>
      <c r="D6428" s="181">
        <v>1.2234154398152461E-2</v>
      </c>
      <c r="E6428" s="182">
        <v>0.59751784088785276</v>
      </c>
      <c r="F6428" s="183">
        <v>0.12118797690958914</v>
      </c>
      <c r="G6428" s="183">
        <v>8.220071751482377E-3</v>
      </c>
      <c r="H6428" s="183">
        <v>0.2631882699859287</v>
      </c>
      <c r="I6428" s="191"/>
      <c r="J6428" s="191"/>
    </row>
    <row r="6429" spans="2:10">
      <c r="B6429" s="168">
        <v>6425</v>
      </c>
      <c r="C6429" s="181">
        <v>0.21271350079849291</v>
      </c>
      <c r="D6429" s="181">
        <v>9.7636732171090587E-3</v>
      </c>
      <c r="E6429" s="182">
        <v>0.51835237879219787</v>
      </c>
      <c r="F6429" s="183">
        <v>0.135488218654849</v>
      </c>
      <c r="G6429" s="183">
        <v>6.8240628789981691E-3</v>
      </c>
      <c r="H6429" s="183">
        <v>0.32973477700149911</v>
      </c>
      <c r="I6429" s="191"/>
      <c r="J6429" s="191"/>
    </row>
    <row r="6430" spans="2:10">
      <c r="B6430" s="168">
        <v>6426</v>
      </c>
      <c r="C6430" s="181">
        <v>0.18296063565312637</v>
      </c>
      <c r="D6430" s="181">
        <v>9.3981631902351221E-3</v>
      </c>
      <c r="E6430" s="182">
        <v>0.46524224171146938</v>
      </c>
      <c r="F6430" s="183">
        <v>0.14679933598916098</v>
      </c>
      <c r="G6430" s="183">
        <v>6.0679337466532143E-3</v>
      </c>
      <c r="H6430" s="183">
        <v>0.43863235689356855</v>
      </c>
      <c r="I6430" s="191"/>
      <c r="J6430" s="191"/>
    </row>
    <row r="6431" spans="2:10">
      <c r="B6431" s="168">
        <v>6427</v>
      </c>
      <c r="C6431" s="181">
        <v>0.1565933318336023</v>
      </c>
      <c r="D6431" s="181">
        <v>8.3964985741225434E-3</v>
      </c>
      <c r="E6431" s="182">
        <v>0.70420366003681123</v>
      </c>
      <c r="F6431" s="183">
        <v>0.15124739223433081</v>
      </c>
      <c r="G6431" s="183">
        <v>5.2053781602551374E-3</v>
      </c>
      <c r="H6431" s="183">
        <v>0.59331335710005861</v>
      </c>
      <c r="I6431" s="191"/>
      <c r="J6431" s="191"/>
    </row>
    <row r="6432" spans="2:10">
      <c r="B6432" s="168">
        <v>6428</v>
      </c>
      <c r="C6432" s="181">
        <v>0.13760617686132612</v>
      </c>
      <c r="D6432" s="181">
        <v>8.0143614010569075E-3</v>
      </c>
      <c r="E6432" s="182">
        <v>0.67149760623797128</v>
      </c>
      <c r="F6432" s="183">
        <v>0.15549131937627189</v>
      </c>
      <c r="G6432" s="183">
        <v>4.6984468071809725E-3</v>
      </c>
      <c r="H6432" s="183">
        <v>0.76732965874371006</v>
      </c>
      <c r="I6432" s="191"/>
      <c r="J6432" s="191"/>
    </row>
    <row r="6433" spans="2:10">
      <c r="B6433" s="168">
        <v>6429</v>
      </c>
      <c r="C6433" s="181">
        <v>0.1258831299618928</v>
      </c>
      <c r="D6433" s="181">
        <v>7.9692291518819233E-3</v>
      </c>
      <c r="E6433" s="182">
        <v>0.63983089804138271</v>
      </c>
      <c r="F6433" s="183">
        <v>0.1569314965690215</v>
      </c>
      <c r="G6433" s="183">
        <v>4.616035743300881E-3</v>
      </c>
      <c r="H6433" s="183">
        <v>0.81034439112019441</v>
      </c>
      <c r="I6433" s="191"/>
      <c r="J6433" s="191"/>
    </row>
    <row r="6434" spans="2:10">
      <c r="B6434" s="168">
        <v>6430</v>
      </c>
      <c r="C6434" s="181">
        <v>0.10970150031323748</v>
      </c>
      <c r="D6434" s="181">
        <v>5.7465468099315228E-3</v>
      </c>
      <c r="E6434" s="182">
        <v>0.62025267024709319</v>
      </c>
      <c r="F6434" s="183">
        <v>0.14707103696239929</v>
      </c>
      <c r="G6434" s="183">
        <v>4.7028501932493711E-3</v>
      </c>
      <c r="H6434" s="183">
        <v>0.51288433528070831</v>
      </c>
      <c r="I6434" s="191"/>
      <c r="J6434" s="191"/>
    </row>
    <row r="6435" spans="2:10">
      <c r="B6435" s="168">
        <v>6431</v>
      </c>
      <c r="C6435" s="181">
        <v>9.9396032656823258E-2</v>
      </c>
      <c r="D6435" s="181">
        <v>3.2909256463365152E-3</v>
      </c>
      <c r="E6435" s="182">
        <v>0.6063542956238106</v>
      </c>
      <c r="F6435" s="183">
        <v>0.13869719297143632</v>
      </c>
      <c r="G6435" s="183">
        <v>4.8353243695070953E-3</v>
      </c>
      <c r="H6435" s="183">
        <v>0.21541043115022204</v>
      </c>
      <c r="I6435" s="191"/>
      <c r="J6435" s="191"/>
    </row>
    <row r="6436" spans="2:10">
      <c r="B6436" s="168">
        <v>6432</v>
      </c>
      <c r="C6436" s="181">
        <v>9.685222718190771E-2</v>
      </c>
      <c r="D6436" s="181">
        <v>2.9506333466325901E-3</v>
      </c>
      <c r="E6436" s="182">
        <v>0.59252649571342098</v>
      </c>
      <c r="F6436" s="183">
        <v>0.13784213301226145</v>
      </c>
      <c r="G6436" s="183">
        <v>4.4735692678879516E-3</v>
      </c>
      <c r="H6436" s="183">
        <v>0.11480286163907837</v>
      </c>
      <c r="I6436" s="191"/>
      <c r="J6436" s="191"/>
    </row>
    <row r="6437" spans="2:10">
      <c r="B6437" s="168">
        <v>6433</v>
      </c>
      <c r="C6437" s="181">
        <v>9.7317103931655352E-2</v>
      </c>
      <c r="D6437" s="181">
        <v>2.8903488963223025E-3</v>
      </c>
      <c r="E6437" s="182">
        <v>0.58530378274681405</v>
      </c>
      <c r="F6437" s="183">
        <v>0.13713328341059236</v>
      </c>
      <c r="G6437" s="183">
        <v>3.8959805045162619E-3</v>
      </c>
      <c r="H6437" s="183">
        <v>9.5991237295405776E-2</v>
      </c>
      <c r="I6437" s="191"/>
      <c r="J6437" s="191"/>
    </row>
    <row r="6438" spans="2:10">
      <c r="B6438" s="168">
        <v>6434</v>
      </c>
      <c r="C6438" s="181">
        <v>9.6625846085881678E-2</v>
      </c>
      <c r="D6438" s="181">
        <v>2.8271802534426565E-3</v>
      </c>
      <c r="E6438" s="182">
        <v>0.58232031504952508</v>
      </c>
      <c r="F6438" s="183">
        <v>0.13611139677846976</v>
      </c>
      <c r="G6438" s="183">
        <v>3.7809505115295045E-3</v>
      </c>
      <c r="H6438" s="183">
        <v>9.2552980077248714E-2</v>
      </c>
      <c r="I6438" s="191"/>
      <c r="J6438" s="191"/>
    </row>
    <row r="6439" spans="2:10">
      <c r="B6439" s="168">
        <v>6435</v>
      </c>
      <c r="C6439" s="181">
        <v>0.10084737643776641</v>
      </c>
      <c r="D6439" s="181">
        <v>2.9425824552604786E-3</v>
      </c>
      <c r="E6439" s="182">
        <v>0.58978288290209313</v>
      </c>
      <c r="F6439" s="183">
        <v>0.13433639407473327</v>
      </c>
      <c r="G6439" s="183">
        <v>3.4469706143417903E-3</v>
      </c>
      <c r="H6439" s="183">
        <v>9.231852939264476E-2</v>
      </c>
      <c r="I6439" s="191"/>
      <c r="J6439" s="191"/>
    </row>
    <row r="6440" spans="2:10">
      <c r="B6440" s="168">
        <v>6436</v>
      </c>
      <c r="C6440" s="181">
        <v>0.11876264023507392</v>
      </c>
      <c r="D6440" s="181">
        <v>3.3868542626558197E-3</v>
      </c>
      <c r="E6440" s="182">
        <v>0.62159882975111314</v>
      </c>
      <c r="F6440" s="183">
        <v>0.13129696999116039</v>
      </c>
      <c r="G6440" s="183">
        <v>3.4502900899933526E-3</v>
      </c>
      <c r="H6440" s="183">
        <v>9.2436813203048834E-2</v>
      </c>
      <c r="I6440" s="191"/>
      <c r="J6440" s="191"/>
    </row>
    <row r="6441" spans="2:10">
      <c r="B6441" s="168">
        <v>6437</v>
      </c>
      <c r="C6441" s="181">
        <v>0.13828897797270312</v>
      </c>
      <c r="D6441" s="181">
        <v>2.8273863318860168E-3</v>
      </c>
      <c r="E6441" s="182">
        <v>0.70838229698730948</v>
      </c>
      <c r="F6441" s="183">
        <v>0.12841020317309929</v>
      </c>
      <c r="G6441" s="183">
        <v>3.3868813306084265E-3</v>
      </c>
      <c r="H6441" s="183">
        <v>0.10118293513028283</v>
      </c>
      <c r="I6441" s="191"/>
      <c r="J6441" s="191"/>
    </row>
    <row r="6442" spans="2:10">
      <c r="B6442" s="168">
        <v>6438</v>
      </c>
      <c r="C6442" s="181">
        <v>0.18953446284814549</v>
      </c>
      <c r="D6442" s="181">
        <v>4.9006142940920261E-3</v>
      </c>
      <c r="E6442" s="182">
        <v>0.82562877408266744</v>
      </c>
      <c r="F6442" s="183">
        <v>0.12879208766498632</v>
      </c>
      <c r="G6442" s="183">
        <v>2.9436297145233967E-3</v>
      </c>
      <c r="H6442" s="183">
        <v>0.18285115848010694</v>
      </c>
      <c r="I6442" s="191"/>
      <c r="J6442" s="191"/>
    </row>
    <row r="6443" spans="2:10">
      <c r="B6443" s="168">
        <v>6439</v>
      </c>
      <c r="C6443" s="181">
        <v>0.24449604241138351</v>
      </c>
      <c r="D6443" s="181">
        <v>7.5889924843181179E-3</v>
      </c>
      <c r="E6443" s="182">
        <v>0.66838003383864331</v>
      </c>
      <c r="F6443" s="183">
        <v>0.13666383129124376</v>
      </c>
      <c r="G6443" s="183">
        <v>2.5880732256005397E-3</v>
      </c>
      <c r="H6443" s="183">
        <v>0.27431488667467163</v>
      </c>
      <c r="I6443" s="191"/>
      <c r="J6443" s="191"/>
    </row>
    <row r="6444" spans="2:10">
      <c r="B6444" s="168">
        <v>6440</v>
      </c>
      <c r="C6444" s="181">
        <v>0.28850084403792681</v>
      </c>
      <c r="D6444" s="181">
        <v>8.3876138396174072E-3</v>
      </c>
      <c r="E6444" s="182">
        <v>0.80215571170419497</v>
      </c>
      <c r="F6444" s="183">
        <v>0.14673459110554957</v>
      </c>
      <c r="G6444" s="183">
        <v>1.9401319017360666E-3</v>
      </c>
      <c r="H6444" s="183">
        <v>0.28134434975173211</v>
      </c>
      <c r="I6444" s="191"/>
      <c r="J6444" s="191"/>
    </row>
    <row r="6445" spans="2:10">
      <c r="B6445" s="168">
        <v>6441</v>
      </c>
      <c r="C6445" s="181">
        <v>0.32991031025954082</v>
      </c>
      <c r="D6445" s="181">
        <v>7.2461520289854231E-3</v>
      </c>
      <c r="E6445" s="182">
        <v>0.91696442761772068</v>
      </c>
      <c r="F6445" s="183">
        <v>0.15460436963150564</v>
      </c>
      <c r="G6445" s="183">
        <v>1.4671743657896196E-3</v>
      </c>
      <c r="H6445" s="183">
        <v>0.26794449640248769</v>
      </c>
      <c r="I6445" s="191"/>
      <c r="J6445" s="191"/>
    </row>
    <row r="6446" spans="2:10">
      <c r="B6446" s="168">
        <v>6442</v>
      </c>
      <c r="C6446" s="181">
        <v>0.37391416260075755</v>
      </c>
      <c r="D6446" s="181">
        <v>5.7363843150146808E-3</v>
      </c>
      <c r="E6446" s="182">
        <v>0.97849635983985039</v>
      </c>
      <c r="F6446" s="183">
        <v>0.17575464074812025</v>
      </c>
      <c r="G6446" s="183">
        <v>1.0285971133771985E-3</v>
      </c>
      <c r="H6446" s="183">
        <v>0.2516256526448164</v>
      </c>
      <c r="I6446" s="191"/>
      <c r="J6446" s="191"/>
    </row>
    <row r="6447" spans="2:10">
      <c r="B6447" s="168">
        <v>6443</v>
      </c>
      <c r="C6447" s="181">
        <v>0.4180015912081978</v>
      </c>
      <c r="D6447" s="181">
        <v>4.1795844543654733E-3</v>
      </c>
      <c r="E6447" s="182">
        <v>0.99934681048016072</v>
      </c>
      <c r="F6447" s="183">
        <v>0.21491733150549142</v>
      </c>
      <c r="G6447" s="183">
        <v>8.0612450032153211E-4</v>
      </c>
      <c r="H6447" s="183">
        <v>0.23275863513713649</v>
      </c>
      <c r="I6447" s="191"/>
      <c r="J6447" s="191"/>
    </row>
    <row r="6448" spans="2:10">
      <c r="B6448" s="168">
        <v>6444</v>
      </c>
      <c r="C6448" s="181">
        <v>0.45175797419330355</v>
      </c>
      <c r="D6448" s="181">
        <v>3.4916965092973446E-3</v>
      </c>
      <c r="E6448" s="182">
        <v>0.98900819742026169</v>
      </c>
      <c r="F6448" s="183">
        <v>0.27010438095668921</v>
      </c>
      <c r="G6448" s="183">
        <v>7.8116068853376877E-4</v>
      </c>
      <c r="H6448" s="183">
        <v>0.22221867439395432</v>
      </c>
      <c r="I6448" s="191"/>
      <c r="J6448" s="191"/>
    </row>
    <row r="6449" spans="2:10">
      <c r="B6449" s="168">
        <v>6445</v>
      </c>
      <c r="C6449" s="181">
        <v>0.47056158970193218</v>
      </c>
      <c r="D6449" s="181">
        <v>3.102058417709894E-3</v>
      </c>
      <c r="E6449" s="182">
        <v>0.92908576870101423</v>
      </c>
      <c r="F6449" s="183">
        <v>0.32333222540748568</v>
      </c>
      <c r="G6449" s="183">
        <v>4.0436632988102205E-4</v>
      </c>
      <c r="H6449" s="183">
        <v>0.21440903212000847</v>
      </c>
      <c r="I6449" s="191"/>
      <c r="J6449" s="191"/>
    </row>
    <row r="6450" spans="2:10">
      <c r="B6450" s="168">
        <v>6446</v>
      </c>
      <c r="C6450" s="181">
        <v>0.46448275556551727</v>
      </c>
      <c r="D6450" s="181">
        <v>3.3279685227568579E-3</v>
      </c>
      <c r="E6450" s="182">
        <v>0.80393871489754121</v>
      </c>
      <c r="F6450" s="183">
        <v>0.35974822307529086</v>
      </c>
      <c r="G6450" s="183">
        <v>3.037658943183956E-4</v>
      </c>
      <c r="H6450" s="183">
        <v>0.21454945555488023</v>
      </c>
      <c r="I6450" s="191"/>
      <c r="J6450" s="191"/>
    </row>
    <row r="6451" spans="2:10">
      <c r="B6451" s="168">
        <v>6447</v>
      </c>
      <c r="C6451" s="181">
        <v>0.44723748821343778</v>
      </c>
      <c r="D6451" s="181">
        <v>3.628133402318455E-3</v>
      </c>
      <c r="E6451" s="182">
        <v>0.68467470454817503</v>
      </c>
      <c r="F6451" s="183">
        <v>0.40082478362435797</v>
      </c>
      <c r="G6451" s="183">
        <v>2.563448135818038E-4</v>
      </c>
      <c r="H6451" s="183">
        <v>0.22789223983228937</v>
      </c>
      <c r="I6451" s="191"/>
      <c r="J6451" s="191"/>
    </row>
    <row r="6452" spans="2:10">
      <c r="B6452" s="168">
        <v>6448</v>
      </c>
      <c r="C6452" s="181">
        <v>0.41051747350239093</v>
      </c>
      <c r="D6452" s="181">
        <v>3.4867717443150515E-3</v>
      </c>
      <c r="E6452" s="182">
        <v>0.59751784088785276</v>
      </c>
      <c r="F6452" s="183">
        <v>0.43229062468228829</v>
      </c>
      <c r="G6452" s="183">
        <v>2.5146721670603984E-4</v>
      </c>
      <c r="H6452" s="183">
        <v>0.26268937868716274</v>
      </c>
      <c r="I6452" s="191"/>
      <c r="J6452" s="191"/>
    </row>
    <row r="6453" spans="2:10">
      <c r="B6453" s="168">
        <v>6449</v>
      </c>
      <c r="C6453" s="181">
        <v>0.34608064700464414</v>
      </c>
      <c r="D6453" s="181">
        <v>2.7885241081993068E-3</v>
      </c>
      <c r="E6453" s="182">
        <v>0.51835237879219787</v>
      </c>
      <c r="F6453" s="183">
        <v>0.42997190975307997</v>
      </c>
      <c r="G6453" s="183">
        <v>2.9567043839264905E-4</v>
      </c>
      <c r="H6453" s="183">
        <v>0.3291253639917443</v>
      </c>
      <c r="I6453" s="191"/>
      <c r="J6453" s="191"/>
    </row>
    <row r="6454" spans="2:10">
      <c r="B6454" s="168">
        <v>6450</v>
      </c>
      <c r="C6454" s="181">
        <v>0.26393173810881915</v>
      </c>
      <c r="D6454" s="181">
        <v>2.9469273405852946E-3</v>
      </c>
      <c r="E6454" s="182">
        <v>0.50498844485411198</v>
      </c>
      <c r="F6454" s="183">
        <v>0.38560353039577572</v>
      </c>
      <c r="G6454" s="183">
        <v>3.9010613345951843E-4</v>
      </c>
      <c r="H6454" s="183">
        <v>0.43774447856730031</v>
      </c>
      <c r="I6454" s="191"/>
      <c r="J6454" s="191"/>
    </row>
    <row r="6455" spans="2:10">
      <c r="B6455" s="168">
        <v>6451</v>
      </c>
      <c r="C6455" s="181">
        <v>0.20147221043770713</v>
      </c>
      <c r="D6455" s="181">
        <v>3.3317561686767041E-3</v>
      </c>
      <c r="E6455" s="182">
        <v>0.7085136053444403</v>
      </c>
      <c r="F6455" s="183">
        <v>0.32634406913595276</v>
      </c>
      <c r="G6455" s="183">
        <v>6.7415840707170285E-4</v>
      </c>
      <c r="H6455" s="183">
        <v>0.59043864594056761</v>
      </c>
      <c r="I6455" s="191"/>
      <c r="J6455" s="191"/>
    </row>
    <row r="6456" spans="2:10">
      <c r="B6456" s="168">
        <v>6452</v>
      </c>
      <c r="C6456" s="181">
        <v>0.17362050252783226</v>
      </c>
      <c r="D6456" s="181">
        <v>3.6300661142013206E-3</v>
      </c>
      <c r="E6456" s="182">
        <v>0.67149760623797128</v>
      </c>
      <c r="F6456" s="183">
        <v>0.29174123848826194</v>
      </c>
      <c r="G6456" s="183">
        <v>8.1415221184622639E-4</v>
      </c>
      <c r="H6456" s="183">
        <v>0.76519367011377459</v>
      </c>
      <c r="I6456" s="191"/>
      <c r="J6456" s="191"/>
    </row>
    <row r="6457" spans="2:10">
      <c r="B6457" s="168">
        <v>6453</v>
      </c>
      <c r="C6457" s="181">
        <v>0.15522309411193561</v>
      </c>
      <c r="D6457" s="181">
        <v>4.1152021481984857E-3</v>
      </c>
      <c r="E6457" s="182">
        <v>0.63983089804138271</v>
      </c>
      <c r="F6457" s="183">
        <v>0.27131105596802257</v>
      </c>
      <c r="G6457" s="183">
        <v>1.3512298233886509E-3</v>
      </c>
      <c r="H6457" s="183">
        <v>0.80774585192966286</v>
      </c>
      <c r="I6457" s="191"/>
      <c r="J6457" s="191"/>
    </row>
    <row r="6458" spans="2:10">
      <c r="B6458" s="168">
        <v>6454</v>
      </c>
      <c r="C6458" s="181">
        <v>0.12618886480899766</v>
      </c>
      <c r="D6458" s="181">
        <v>2.9292435662868479E-3</v>
      </c>
      <c r="E6458" s="182">
        <v>0.62025267024709319</v>
      </c>
      <c r="F6458" s="183">
        <v>0.24015994123729589</v>
      </c>
      <c r="G6458" s="183">
        <v>2.2903027107752686E-3</v>
      </c>
      <c r="H6458" s="183">
        <v>0.51045568022055632</v>
      </c>
      <c r="I6458" s="191"/>
      <c r="J6458" s="191"/>
    </row>
    <row r="6459" spans="2:10">
      <c r="B6459" s="168">
        <v>6455</v>
      </c>
      <c r="C6459" s="181">
        <v>0.10361232022835072</v>
      </c>
      <c r="D6459" s="181">
        <v>2.3307148464504278E-3</v>
      </c>
      <c r="E6459" s="182">
        <v>0.6063542956238106</v>
      </c>
      <c r="F6459" s="183">
        <v>0.20355153611718199</v>
      </c>
      <c r="G6459" s="183">
        <v>3.3611384582085632E-3</v>
      </c>
      <c r="H6459" s="183">
        <v>0.21494929188042936</v>
      </c>
      <c r="I6459" s="191"/>
      <c r="J6459" s="191"/>
    </row>
    <row r="6460" spans="2:10">
      <c r="B6460" s="168">
        <v>6456</v>
      </c>
      <c r="C6460" s="181">
        <v>9.0942159843178522E-2</v>
      </c>
      <c r="D6460" s="181">
        <v>2.939622472456241E-3</v>
      </c>
      <c r="E6460" s="182">
        <v>0.59252649571342098</v>
      </c>
      <c r="F6460" s="183">
        <v>0.18061423036691596</v>
      </c>
      <c r="G6460" s="183">
        <v>4.7685961344706013E-3</v>
      </c>
      <c r="H6460" s="183">
        <v>0.11447473652744303</v>
      </c>
      <c r="I6460" s="191"/>
      <c r="J6460" s="191"/>
    </row>
    <row r="6461" spans="2:10">
      <c r="B6461" s="168">
        <v>6457</v>
      </c>
      <c r="C6461" s="181">
        <v>7.942175306612248E-2</v>
      </c>
      <c r="D6461" s="181">
        <v>3.9008937184756964E-3</v>
      </c>
      <c r="E6461" s="182">
        <v>0.58530378274681405</v>
      </c>
      <c r="F6461" s="183">
        <v>0.156727057186798</v>
      </c>
      <c r="G6461" s="183">
        <v>6.5243616487429112E-3</v>
      </c>
      <c r="H6461" s="183">
        <v>9.6254266618765044E-2</v>
      </c>
      <c r="I6461" s="191"/>
      <c r="J6461" s="191"/>
    </row>
    <row r="6462" spans="2:10">
      <c r="B6462" s="168">
        <v>6458</v>
      </c>
      <c r="C6462" s="181">
        <v>6.6022123298066962E-2</v>
      </c>
      <c r="D6462" s="181">
        <v>5.0037441623456465E-3</v>
      </c>
      <c r="E6462" s="182">
        <v>0.58232031504952508</v>
      </c>
      <c r="F6462" s="183">
        <v>0.12888089640842795</v>
      </c>
      <c r="G6462" s="183">
        <v>9.1115541971297752E-3</v>
      </c>
      <c r="H6462" s="183">
        <v>9.3166626959411844E-2</v>
      </c>
      <c r="I6462" s="191"/>
      <c r="J6462" s="191"/>
    </row>
    <row r="6463" spans="2:10">
      <c r="B6463" s="168">
        <v>6459</v>
      </c>
      <c r="C6463" s="181">
        <v>5.9171743605573125E-2</v>
      </c>
      <c r="D6463" s="181">
        <v>6.3718677529013817E-3</v>
      </c>
      <c r="E6463" s="182">
        <v>0.58978288290209313</v>
      </c>
      <c r="F6463" s="183">
        <v>0.10560252509183168</v>
      </c>
      <c r="G6463" s="183">
        <v>1.2149856712123715E-2</v>
      </c>
      <c r="H6463" s="183">
        <v>9.3139371405784072E-2</v>
      </c>
      <c r="I6463" s="191"/>
      <c r="J6463" s="191"/>
    </row>
    <row r="6464" spans="2:10">
      <c r="B6464" s="168">
        <v>6460</v>
      </c>
      <c r="C6464" s="181">
        <v>6.2756612556635727E-2</v>
      </c>
      <c r="D6464" s="181">
        <v>8.3682018548396839E-3</v>
      </c>
      <c r="E6464" s="182">
        <v>0.62159882975111314</v>
      </c>
      <c r="F6464" s="183">
        <v>8.081323297163899E-2</v>
      </c>
      <c r="G6464" s="183">
        <v>1.6490443720746043E-2</v>
      </c>
      <c r="H6464" s="183">
        <v>9.3614711789279437E-2</v>
      </c>
      <c r="I6464" s="191"/>
      <c r="J6464" s="191"/>
    </row>
    <row r="6465" spans="2:10">
      <c r="B6465" s="168">
        <v>6461</v>
      </c>
      <c r="C6465" s="181">
        <v>6.4249505175528993E-2</v>
      </c>
      <c r="D6465" s="181">
        <v>8.640711647260161E-3</v>
      </c>
      <c r="E6465" s="182">
        <v>0.70838229698730948</v>
      </c>
      <c r="F6465" s="183">
        <v>6.3777640557850096E-2</v>
      </c>
      <c r="G6465" s="183">
        <v>2.0248767602324112E-2</v>
      </c>
      <c r="H6465" s="183">
        <v>0.10290709146284609</v>
      </c>
      <c r="I6465" s="191"/>
      <c r="J6465" s="191"/>
    </row>
    <row r="6466" spans="2:10">
      <c r="B6466" s="168">
        <v>6462</v>
      </c>
      <c r="C6466" s="181">
        <v>7.7184128499268825E-2</v>
      </c>
      <c r="D6466" s="181">
        <v>1.3070154268578384E-2</v>
      </c>
      <c r="E6466" s="182">
        <v>0.82634984049232629</v>
      </c>
      <c r="F6466" s="183">
        <v>5.3989372530717991E-2</v>
      </c>
      <c r="G6466" s="183">
        <v>2.3985616508768594E-2</v>
      </c>
      <c r="H6466" s="183">
        <v>0.18564780761707173</v>
      </c>
      <c r="I6466" s="191"/>
      <c r="J6466" s="191"/>
    </row>
    <row r="6467" spans="2:10">
      <c r="B6467" s="168">
        <v>6463</v>
      </c>
      <c r="C6467" s="181">
        <v>9.4165790427186008E-2</v>
      </c>
      <c r="D6467" s="181">
        <v>1.7218342303384458E-2</v>
      </c>
      <c r="E6467" s="182">
        <v>0.67394658750660807</v>
      </c>
      <c r="F6467" s="183">
        <v>4.7153960747569779E-2</v>
      </c>
      <c r="G6467" s="183">
        <v>2.5591599152314307E-2</v>
      </c>
      <c r="H6467" s="183">
        <v>0.27501215253689654</v>
      </c>
      <c r="I6467" s="191"/>
      <c r="J6467" s="191"/>
    </row>
    <row r="6468" spans="2:10">
      <c r="B6468" s="168">
        <v>6464</v>
      </c>
      <c r="C6468" s="181">
        <v>0.11126792304810185</v>
      </c>
      <c r="D6468" s="181">
        <v>1.6571914444326628E-2</v>
      </c>
      <c r="E6468" s="182">
        <v>0.80215571170419497</v>
      </c>
      <c r="F6468" s="183">
        <v>4.5837446972027032E-2</v>
      </c>
      <c r="G6468" s="183">
        <v>2.2766420523030833E-2</v>
      </c>
      <c r="H6468" s="183">
        <v>0.2811168673154667</v>
      </c>
      <c r="I6468" s="191"/>
      <c r="J6468" s="191"/>
    </row>
    <row r="6469" spans="2:10">
      <c r="B6469" s="168">
        <v>6465</v>
      </c>
      <c r="C6469" s="181">
        <v>0.13897837784700834</v>
      </c>
      <c r="D6469" s="181">
        <v>1.1558561710856815E-2</v>
      </c>
      <c r="E6469" s="182">
        <v>0.91696442761772068</v>
      </c>
      <c r="F6469" s="183">
        <v>5.4863531885803819E-2</v>
      </c>
      <c r="G6469" s="183">
        <v>1.6637584559831581E-2</v>
      </c>
      <c r="H6469" s="183">
        <v>0.26898744030570693</v>
      </c>
      <c r="I6469" s="191"/>
      <c r="J6469" s="191"/>
    </row>
    <row r="6470" spans="2:10">
      <c r="B6470" s="168">
        <v>6466</v>
      </c>
      <c r="C6470" s="181">
        <v>0.18393769067620422</v>
      </c>
      <c r="D6470" s="181">
        <v>7.5639713883137796E-3</v>
      </c>
      <c r="E6470" s="182">
        <v>0.97849635983985039</v>
      </c>
      <c r="F6470" s="183">
        <v>8.506815778017883E-2</v>
      </c>
      <c r="G6470" s="183">
        <v>9.50287972980823E-3</v>
      </c>
      <c r="H6470" s="183">
        <v>0.25271190553454459</v>
      </c>
      <c r="I6470" s="191"/>
      <c r="J6470" s="191"/>
    </row>
    <row r="6471" spans="2:10">
      <c r="B6471" s="168">
        <v>6467</v>
      </c>
      <c r="C6471" s="181">
        <v>0.2320599498048572</v>
      </c>
      <c r="D6471" s="181">
        <v>4.8855677341807817E-3</v>
      </c>
      <c r="E6471" s="182">
        <v>0.99934681048016072</v>
      </c>
      <c r="F6471" s="183">
        <v>0.12482010282439068</v>
      </c>
      <c r="G6471" s="183">
        <v>5.0597276979927469E-3</v>
      </c>
      <c r="H6471" s="183">
        <v>0.23548286741478613</v>
      </c>
      <c r="I6471" s="191"/>
      <c r="J6471" s="191"/>
    </row>
    <row r="6472" spans="2:10">
      <c r="B6472" s="168">
        <v>6468</v>
      </c>
      <c r="C6472" s="181">
        <v>0.26911034172721504</v>
      </c>
      <c r="D6472" s="181">
        <v>3.367572004648909E-3</v>
      </c>
      <c r="E6472" s="182">
        <v>0.98900819742026169</v>
      </c>
      <c r="F6472" s="183">
        <v>0.16979421573071091</v>
      </c>
      <c r="G6472" s="183">
        <v>2.777181721137965E-3</v>
      </c>
      <c r="H6472" s="183">
        <v>0.22391284079695953</v>
      </c>
      <c r="I6472" s="191"/>
      <c r="J6472" s="191"/>
    </row>
    <row r="6473" spans="2:10">
      <c r="B6473" s="168">
        <v>6469</v>
      </c>
      <c r="C6473" s="181">
        <v>0.28823421279373057</v>
      </c>
      <c r="D6473" s="181">
        <v>2.6339945602102104E-3</v>
      </c>
      <c r="E6473" s="182">
        <v>0.92908576870101423</v>
      </c>
      <c r="F6473" s="183">
        <v>0.21740090800734624</v>
      </c>
      <c r="G6473" s="183">
        <v>1.2319658053361244E-3</v>
      </c>
      <c r="H6473" s="183">
        <v>0.21507427932214651</v>
      </c>
      <c r="I6473" s="191"/>
      <c r="J6473" s="191"/>
    </row>
    <row r="6474" spans="2:10">
      <c r="B6474" s="168">
        <v>6470</v>
      </c>
      <c r="C6474" s="181">
        <v>0.28976362853210297</v>
      </c>
      <c r="D6474" s="181">
        <v>2.6066492682583695E-3</v>
      </c>
      <c r="E6474" s="182">
        <v>0.80393871489754121</v>
      </c>
      <c r="F6474" s="183">
        <v>0.25331039245362913</v>
      </c>
      <c r="G6474" s="183">
        <v>7.0142552849524278E-4</v>
      </c>
      <c r="H6474" s="183">
        <v>0.21381038020262438</v>
      </c>
      <c r="I6474" s="191"/>
      <c r="J6474" s="191"/>
    </row>
    <row r="6475" spans="2:10">
      <c r="B6475" s="168">
        <v>6471</v>
      </c>
      <c r="C6475" s="181">
        <v>0.27849468388121507</v>
      </c>
      <c r="D6475" s="181">
        <v>2.9300979973849949E-3</v>
      </c>
      <c r="E6475" s="182">
        <v>0.68467470454817503</v>
      </c>
      <c r="F6475" s="183">
        <v>0.28205515567679795</v>
      </c>
      <c r="G6475" s="183">
        <v>4.9985206316420223E-4</v>
      </c>
      <c r="H6475" s="183">
        <v>0.22777651398646526</v>
      </c>
      <c r="I6475" s="191"/>
      <c r="J6475" s="191"/>
    </row>
    <row r="6476" spans="2:10">
      <c r="B6476" s="168">
        <v>6472</v>
      </c>
      <c r="C6476" s="181">
        <v>0.24318437876830717</v>
      </c>
      <c r="D6476" s="181">
        <v>3.2403204100403364E-3</v>
      </c>
      <c r="E6476" s="182">
        <v>0.59751784088785276</v>
      </c>
      <c r="F6476" s="183">
        <v>0.28318026178790473</v>
      </c>
      <c r="G6476" s="183">
        <v>4.4406454889765447E-4</v>
      </c>
      <c r="H6476" s="183">
        <v>0.26201848632181385</v>
      </c>
      <c r="I6476" s="191"/>
      <c r="J6476" s="191"/>
    </row>
    <row r="6477" spans="2:10">
      <c r="B6477" s="168">
        <v>6473</v>
      </c>
      <c r="C6477" s="181">
        <v>0.19537738578672093</v>
      </c>
      <c r="D6477" s="181">
        <v>3.1523051986319301E-3</v>
      </c>
      <c r="E6477" s="182">
        <v>0.51835237879219787</v>
      </c>
      <c r="F6477" s="183">
        <v>0.26153857769418848</v>
      </c>
      <c r="G6477" s="183">
        <v>5.7640323635327155E-4</v>
      </c>
      <c r="H6477" s="183">
        <v>0.32954575223960808</v>
      </c>
      <c r="I6477" s="191"/>
      <c r="J6477" s="191"/>
    </row>
    <row r="6478" spans="2:10">
      <c r="B6478" s="168">
        <v>6474</v>
      </c>
      <c r="C6478" s="181">
        <v>0.15276277000307045</v>
      </c>
      <c r="D6478" s="181">
        <v>3.6521467014150703E-3</v>
      </c>
      <c r="E6478" s="182">
        <v>0.50817599938135583</v>
      </c>
      <c r="F6478" s="183">
        <v>0.23146461373212826</v>
      </c>
      <c r="G6478" s="183">
        <v>8.1713296549252646E-4</v>
      </c>
      <c r="H6478" s="183">
        <v>0.43788596047027406</v>
      </c>
      <c r="I6478" s="191"/>
      <c r="J6478" s="191"/>
    </row>
    <row r="6479" spans="2:10">
      <c r="B6479" s="168">
        <v>6475</v>
      </c>
      <c r="C6479" s="181">
        <v>0.12294301026289761</v>
      </c>
      <c r="D6479" s="181">
        <v>4.3559456626016662E-3</v>
      </c>
      <c r="E6479" s="182">
        <v>0.70872438974934115</v>
      </c>
      <c r="F6479" s="183">
        <v>0.19812323957610001</v>
      </c>
      <c r="G6479" s="183">
        <v>1.3600027233249211E-3</v>
      </c>
      <c r="H6479" s="183">
        <v>0.59223574836649739</v>
      </c>
      <c r="I6479" s="191"/>
      <c r="J6479" s="191"/>
    </row>
    <row r="6480" spans="2:10">
      <c r="B6480" s="168">
        <v>6476</v>
      </c>
      <c r="C6480" s="181">
        <v>0.10476931420014401</v>
      </c>
      <c r="D6480" s="181">
        <v>5.0403020738757605E-3</v>
      </c>
      <c r="E6480" s="182">
        <v>0.67149760623797128</v>
      </c>
      <c r="F6480" s="183">
        <v>0.17381918932855428</v>
      </c>
      <c r="G6480" s="183">
        <v>1.7170495890709303E-3</v>
      </c>
      <c r="H6480" s="183">
        <v>0.76863845455189406</v>
      </c>
      <c r="I6480" s="191"/>
      <c r="J6480" s="191"/>
    </row>
    <row r="6481" spans="2:10">
      <c r="B6481" s="168">
        <v>6477</v>
      </c>
      <c r="C6481" s="181">
        <v>9.1901547564892924E-2</v>
      </c>
      <c r="D6481" s="181">
        <v>5.7020049951294243E-3</v>
      </c>
      <c r="E6481" s="182">
        <v>0.63983089804138271</v>
      </c>
      <c r="F6481" s="183">
        <v>0.15325827592511182</v>
      </c>
      <c r="G6481" s="183">
        <v>2.5392295124418516E-3</v>
      </c>
      <c r="H6481" s="183">
        <v>0.8125558838080752</v>
      </c>
      <c r="I6481" s="191"/>
      <c r="J6481" s="191"/>
    </row>
    <row r="6482" spans="2:10">
      <c r="B6482" s="168">
        <v>6478</v>
      </c>
      <c r="C6482" s="181">
        <v>7.8752999928236506E-2</v>
      </c>
      <c r="D6482" s="181">
        <v>4.16033655853693E-3</v>
      </c>
      <c r="E6482" s="182">
        <v>0.62025267024709319</v>
      </c>
      <c r="F6482" s="183">
        <v>0.12853617644504628</v>
      </c>
      <c r="G6482" s="183">
        <v>3.6280852705550468E-3</v>
      </c>
      <c r="H6482" s="183">
        <v>0.51206816816835343</v>
      </c>
      <c r="I6482" s="191"/>
      <c r="J6482" s="191"/>
    </row>
    <row r="6483" spans="2:10">
      <c r="B6483" s="168">
        <v>6479</v>
      </c>
      <c r="C6483" s="181">
        <v>6.7927106010597468E-2</v>
      </c>
      <c r="D6483" s="181">
        <v>3.2152189824853818E-3</v>
      </c>
      <c r="E6483" s="182">
        <v>0.6063542956238106</v>
      </c>
      <c r="F6483" s="183">
        <v>0.10746454381592792</v>
      </c>
      <c r="G6483" s="183">
        <v>4.9165499063687692E-3</v>
      </c>
      <c r="H6483" s="183">
        <v>0.215815736227632</v>
      </c>
      <c r="I6483" s="191"/>
      <c r="J6483" s="191"/>
    </row>
    <row r="6484" spans="2:10">
      <c r="B6484" s="168">
        <v>6480</v>
      </c>
      <c r="C6484" s="181">
        <v>6.0089402987379407E-2</v>
      </c>
      <c r="D6484" s="181">
        <v>3.4751991322717877E-3</v>
      </c>
      <c r="E6484" s="182">
        <v>0.59252649571342098</v>
      </c>
      <c r="F6484" s="183">
        <v>8.5502134667772275E-2</v>
      </c>
      <c r="G6484" s="183">
        <v>6.0915426704199341E-3</v>
      </c>
      <c r="H6484" s="183">
        <v>0.11501314396868553</v>
      </c>
      <c r="I6484" s="191"/>
      <c r="J6484" s="191"/>
    </row>
    <row r="6485" spans="2:10">
      <c r="B6485" s="168">
        <v>6481</v>
      </c>
      <c r="C6485" s="181">
        <v>5.4880140253825302E-2</v>
      </c>
      <c r="D6485" s="181">
        <v>3.9282669271788109E-3</v>
      </c>
      <c r="E6485" s="182">
        <v>0.58530378274681405</v>
      </c>
      <c r="F6485" s="183">
        <v>7.331141085824118E-2</v>
      </c>
      <c r="G6485" s="183">
        <v>7.3766878305820942E-3</v>
      </c>
      <c r="H6485" s="183">
        <v>9.6414624536225582E-2</v>
      </c>
      <c r="I6485" s="191"/>
      <c r="J6485" s="191"/>
    </row>
    <row r="6486" spans="2:10">
      <c r="B6486" s="168">
        <v>6482</v>
      </c>
      <c r="C6486" s="181">
        <v>5.3601160465738762E-2</v>
      </c>
      <c r="D6486" s="181">
        <v>4.6743277871849438E-3</v>
      </c>
      <c r="E6486" s="182">
        <v>0.58232031504952508</v>
      </c>
      <c r="F6486" s="183">
        <v>6.483703647291679E-2</v>
      </c>
      <c r="G6486" s="183">
        <v>8.8726874390194603E-3</v>
      </c>
      <c r="H6486" s="183">
        <v>9.3305727309156136E-2</v>
      </c>
      <c r="I6486" s="191"/>
      <c r="J6486" s="191"/>
    </row>
    <row r="6487" spans="2:10">
      <c r="B6487" s="168">
        <v>6483</v>
      </c>
      <c r="C6487" s="181">
        <v>5.591499947532521E-2</v>
      </c>
      <c r="D6487" s="181">
        <v>5.5868687622085932E-3</v>
      </c>
      <c r="E6487" s="182">
        <v>0.58978288290209313</v>
      </c>
      <c r="F6487" s="183">
        <v>5.752355370944931E-2</v>
      </c>
      <c r="G6487" s="183">
        <v>1.0796086473695603E-2</v>
      </c>
      <c r="H6487" s="183">
        <v>9.3280853308758002E-2</v>
      </c>
      <c r="I6487" s="191"/>
      <c r="J6487" s="191"/>
    </row>
    <row r="6488" spans="2:10">
      <c r="B6488" s="168">
        <v>6484</v>
      </c>
      <c r="C6488" s="181">
        <v>6.4638624237814413E-2</v>
      </c>
      <c r="D6488" s="181">
        <v>6.965279967220921E-3</v>
      </c>
      <c r="E6488" s="182">
        <v>0.62159882975111314</v>
      </c>
      <c r="F6488" s="183">
        <v>4.9301987754115567E-2</v>
      </c>
      <c r="G6488" s="183">
        <v>1.386016573328994E-2</v>
      </c>
      <c r="H6488" s="183">
        <v>9.3560994533100419E-2</v>
      </c>
      <c r="I6488" s="191"/>
      <c r="J6488" s="191"/>
    </row>
    <row r="6489" spans="2:10">
      <c r="B6489" s="168">
        <v>6485</v>
      </c>
      <c r="C6489" s="181">
        <v>7.2677894217470687E-2</v>
      </c>
      <c r="D6489" s="181">
        <v>6.9873147056070299E-3</v>
      </c>
      <c r="E6489" s="182">
        <v>0.70838229698730948</v>
      </c>
      <c r="F6489" s="183">
        <v>4.231378080367993E-2</v>
      </c>
      <c r="G6489" s="183">
        <v>1.6379850986028201E-2</v>
      </c>
      <c r="H6489" s="183">
        <v>0.1027649039144708</v>
      </c>
      <c r="I6489" s="191"/>
      <c r="J6489" s="191"/>
    </row>
    <row r="6490" spans="2:10">
      <c r="B6490" s="168">
        <v>6486</v>
      </c>
      <c r="C6490" s="181">
        <v>9.2750804641835216E-2</v>
      </c>
      <c r="D6490" s="181">
        <v>1.0938504260319963E-2</v>
      </c>
      <c r="E6490" s="182">
        <v>0.82634984049232629</v>
      </c>
      <c r="F6490" s="183">
        <v>3.7383861279363814E-2</v>
      </c>
      <c r="G6490" s="183">
        <v>1.9461205067890893E-2</v>
      </c>
      <c r="H6490" s="183">
        <v>0.18454223768448119</v>
      </c>
      <c r="I6490" s="191"/>
      <c r="J6490" s="191"/>
    </row>
    <row r="6491" spans="2:10">
      <c r="B6491" s="168">
        <v>6487</v>
      </c>
      <c r="C6491" s="181">
        <v>0.10901135987179432</v>
      </c>
      <c r="D6491" s="181">
        <v>1.5308139576503088E-2</v>
      </c>
      <c r="E6491" s="182">
        <v>0.67424485990919369</v>
      </c>
      <c r="F6491" s="183">
        <v>3.2256328510712931E-2</v>
      </c>
      <c r="G6491" s="183">
        <v>2.2393758572842221E-2</v>
      </c>
      <c r="H6491" s="183">
        <v>0.2738747403555693</v>
      </c>
      <c r="I6491" s="191"/>
      <c r="J6491" s="191"/>
    </row>
    <row r="6492" spans="2:10">
      <c r="B6492" s="168">
        <v>6488</v>
      </c>
      <c r="C6492" s="181">
        <v>0.11343575691855742</v>
      </c>
      <c r="D6492" s="181">
        <v>1.6961432041131371E-2</v>
      </c>
      <c r="E6492" s="182">
        <v>0.80215571170419497</v>
      </c>
      <c r="F6492" s="183">
        <v>2.7689504361367766E-2</v>
      </c>
      <c r="G6492" s="183">
        <v>2.2729872418663095E-2</v>
      </c>
      <c r="H6492" s="183">
        <v>0.28195923151334756</v>
      </c>
      <c r="I6492" s="191"/>
      <c r="J6492" s="191"/>
    </row>
    <row r="6493" spans="2:10">
      <c r="B6493" s="168">
        <v>6489</v>
      </c>
      <c r="C6493" s="181">
        <v>0.1212157908973753</v>
      </c>
      <c r="D6493" s="181">
        <v>1.5701553192930928E-2</v>
      </c>
      <c r="E6493" s="182">
        <v>0.91696442761772068</v>
      </c>
      <c r="F6493" s="183">
        <v>2.4949844262353606E-2</v>
      </c>
      <c r="G6493" s="183">
        <v>2.1217343176368954E-2</v>
      </c>
      <c r="H6493" s="183">
        <v>0.26946648532755935</v>
      </c>
      <c r="I6493" s="191"/>
      <c r="J6493" s="191"/>
    </row>
    <row r="6494" spans="2:10">
      <c r="B6494" s="168">
        <v>6490</v>
      </c>
      <c r="C6494" s="181">
        <v>0.1321921467242381</v>
      </c>
      <c r="D6494" s="181">
        <v>1.3544779781575674E-2</v>
      </c>
      <c r="E6494" s="182">
        <v>0.97849635983985039</v>
      </c>
      <c r="F6494" s="183">
        <v>2.5545200702761256E-2</v>
      </c>
      <c r="G6494" s="183">
        <v>1.8809029718960632E-2</v>
      </c>
      <c r="H6494" s="183">
        <v>0.25344886395059651</v>
      </c>
      <c r="I6494" s="191"/>
      <c r="J6494" s="191"/>
    </row>
    <row r="6495" spans="2:10">
      <c r="B6495" s="168">
        <v>6491</v>
      </c>
      <c r="C6495" s="181">
        <v>0.14691790689918671</v>
      </c>
      <c r="D6495" s="181">
        <v>1.1060258034227992E-2</v>
      </c>
      <c r="E6495" s="182">
        <v>0.99934681048016072</v>
      </c>
      <c r="F6495" s="183">
        <v>2.9701663643572501E-2</v>
      </c>
      <c r="G6495" s="183">
        <v>1.6005935764420175E-2</v>
      </c>
      <c r="H6495" s="183">
        <v>0.23451930861922057</v>
      </c>
      <c r="I6495" s="191"/>
      <c r="J6495" s="191"/>
    </row>
    <row r="6496" spans="2:10">
      <c r="B6496" s="168">
        <v>6492</v>
      </c>
      <c r="C6496" s="181">
        <v>0.15772956461956514</v>
      </c>
      <c r="D6496" s="181">
        <v>9.9958240072822325E-3</v>
      </c>
      <c r="E6496" s="182">
        <v>0.98900819742026169</v>
      </c>
      <c r="F6496" s="183">
        <v>3.6672908675617989E-2</v>
      </c>
      <c r="G6496" s="183">
        <v>1.3658456779156804E-2</v>
      </c>
      <c r="H6496" s="183">
        <v>0.22432581976810911</v>
      </c>
      <c r="I6496" s="191"/>
      <c r="J6496" s="191"/>
    </row>
    <row r="6497" spans="2:10">
      <c r="B6497" s="168">
        <v>6493</v>
      </c>
      <c r="C6497" s="181">
        <v>0.16544433625857619</v>
      </c>
      <c r="D6497" s="181">
        <v>8.1367874845107626E-3</v>
      </c>
      <c r="E6497" s="182">
        <v>0.92908576870101423</v>
      </c>
      <c r="F6497" s="183">
        <v>4.653740190917436E-2</v>
      </c>
      <c r="G6497" s="183">
        <v>1.0148788721641142E-2</v>
      </c>
      <c r="H6497" s="183">
        <v>0.21509412559905988</v>
      </c>
      <c r="I6497" s="191"/>
      <c r="J6497" s="191"/>
    </row>
    <row r="6498" spans="2:10">
      <c r="B6498" s="168">
        <v>6494</v>
      </c>
      <c r="C6498" s="181">
        <v>0.17582679909737003</v>
      </c>
      <c r="D6498" s="181">
        <v>6.1258980149986961E-3</v>
      </c>
      <c r="E6498" s="182">
        <v>0.80393871489754121</v>
      </c>
      <c r="F6498" s="183">
        <v>6.1813505568973748E-2</v>
      </c>
      <c r="G6498" s="183">
        <v>6.1762231717352742E-3</v>
      </c>
      <c r="H6498" s="183">
        <v>0.21457362390987705</v>
      </c>
      <c r="I6498" s="191"/>
      <c r="J6498" s="191"/>
    </row>
    <row r="6499" spans="2:10">
      <c r="B6499" s="168">
        <v>6495</v>
      </c>
      <c r="C6499" s="181">
        <v>0.18165749143677612</v>
      </c>
      <c r="D6499" s="181">
        <v>5.1562690273733169E-3</v>
      </c>
      <c r="E6499" s="182">
        <v>0.68467470454817503</v>
      </c>
      <c r="F6499" s="183">
        <v>8.6539673151417473E-2</v>
      </c>
      <c r="G6499" s="183">
        <v>3.0356943555534381E-3</v>
      </c>
      <c r="H6499" s="183">
        <v>0.22746594180418889</v>
      </c>
      <c r="I6499" s="191"/>
      <c r="J6499" s="191"/>
    </row>
    <row r="6500" spans="2:10">
      <c r="B6500" s="168">
        <v>6496</v>
      </c>
      <c r="C6500" s="181">
        <v>0.16942747051455306</v>
      </c>
      <c r="D6500" s="181">
        <v>5.267204903519329E-3</v>
      </c>
      <c r="E6500" s="182">
        <v>0.59751784088785276</v>
      </c>
      <c r="F6500" s="183">
        <v>0.10963391112223685</v>
      </c>
      <c r="G6500" s="183">
        <v>1.8247631867440431E-3</v>
      </c>
      <c r="H6500" s="183">
        <v>0.26196335777483198</v>
      </c>
      <c r="I6500" s="191"/>
      <c r="J6500" s="191"/>
    </row>
    <row r="6501" spans="2:10">
      <c r="B6501" s="168">
        <v>6497</v>
      </c>
      <c r="C6501" s="181">
        <v>0.1467713932156659</v>
      </c>
      <c r="D6501" s="181">
        <v>4.3782456393877608E-3</v>
      </c>
      <c r="E6501" s="182">
        <v>0.51835237879219787</v>
      </c>
      <c r="F6501" s="183">
        <v>0.12395587239714292</v>
      </c>
      <c r="G6501" s="183">
        <v>1.4077625260667751E-3</v>
      </c>
      <c r="H6501" s="183">
        <v>0.3295196433597577</v>
      </c>
      <c r="I6501" s="191"/>
      <c r="J6501" s="191"/>
    </row>
    <row r="6502" spans="2:10">
      <c r="B6502" s="168">
        <v>6498</v>
      </c>
      <c r="C6502" s="181">
        <v>0.1196132253841127</v>
      </c>
      <c r="D6502" s="181">
        <v>4.9812686514124072E-3</v>
      </c>
      <c r="E6502" s="182">
        <v>0.50884008463730324</v>
      </c>
      <c r="F6502" s="183">
        <v>0.1247784909636243</v>
      </c>
      <c r="G6502" s="183">
        <v>1.4157563653909441E-3</v>
      </c>
      <c r="H6502" s="183">
        <v>0.43834789359114346</v>
      </c>
      <c r="I6502" s="191"/>
      <c r="J6502" s="191"/>
    </row>
    <row r="6503" spans="2:10">
      <c r="B6503" s="168">
        <v>6499</v>
      </c>
      <c r="C6503" s="181">
        <v>8.7680983552595348E-2</v>
      </c>
      <c r="D6503" s="181">
        <v>6.1216195034654716E-3</v>
      </c>
      <c r="E6503" s="182">
        <v>0.71491957128109584</v>
      </c>
      <c r="F6503" s="183">
        <v>0.10413063049071028</v>
      </c>
      <c r="G6503" s="183">
        <v>2.2486060319275949E-3</v>
      </c>
      <c r="H6503" s="183">
        <v>0.59179454357929295</v>
      </c>
      <c r="I6503" s="191"/>
      <c r="J6503" s="191"/>
    </row>
    <row r="6504" spans="2:10">
      <c r="B6504" s="168">
        <v>6500</v>
      </c>
      <c r="C6504" s="181">
        <v>7.2916511233801912E-2</v>
      </c>
      <c r="D6504" s="181">
        <v>7.102073745192344E-3</v>
      </c>
      <c r="E6504" s="182">
        <v>0.67149760623797128</v>
      </c>
      <c r="F6504" s="183">
        <v>8.8392004275782698E-2</v>
      </c>
      <c r="G6504" s="183">
        <v>3.0638421541906557E-3</v>
      </c>
      <c r="H6504" s="183">
        <v>0.76774713620429258</v>
      </c>
      <c r="I6504" s="191"/>
      <c r="J6504" s="191"/>
    </row>
    <row r="6505" spans="2:10">
      <c r="B6505" s="168">
        <v>6501</v>
      </c>
      <c r="C6505" s="181">
        <v>6.3911440863718694E-2</v>
      </c>
      <c r="D6505" s="181">
        <v>8.1551287603613912E-3</v>
      </c>
      <c r="E6505" s="182">
        <v>0.63983089804138271</v>
      </c>
      <c r="F6505" s="183">
        <v>7.5387659990623579E-2</v>
      </c>
      <c r="G6505" s="183">
        <v>4.2015754976630695E-3</v>
      </c>
      <c r="H6505" s="183">
        <v>0.80841048169207497</v>
      </c>
      <c r="I6505" s="191"/>
      <c r="J6505" s="191"/>
    </row>
    <row r="6506" spans="2:10">
      <c r="B6506" s="168">
        <v>6502</v>
      </c>
      <c r="C6506" s="181">
        <v>5.3384543167964038E-2</v>
      </c>
      <c r="D6506" s="181">
        <v>6.7184757815193178E-3</v>
      </c>
      <c r="E6506" s="182">
        <v>0.62025267024709319</v>
      </c>
      <c r="F6506" s="183">
        <v>6.0148755334773429E-2</v>
      </c>
      <c r="G6506" s="183">
        <v>6.2997889592546243E-3</v>
      </c>
      <c r="H6506" s="183">
        <v>0.50874775373222469</v>
      </c>
      <c r="I6506" s="191"/>
      <c r="J6506" s="191"/>
    </row>
    <row r="6507" spans="2:10">
      <c r="B6507" s="168">
        <v>6503</v>
      </c>
      <c r="C6507" s="181">
        <v>4.7558979284476437E-2</v>
      </c>
      <c r="D6507" s="181">
        <v>5.3241776568230094E-3</v>
      </c>
      <c r="E6507" s="182">
        <v>0.6063542956238106</v>
      </c>
      <c r="F6507" s="183">
        <v>4.6643999981659162E-2</v>
      </c>
      <c r="G6507" s="183">
        <v>8.7671077899794912E-3</v>
      </c>
      <c r="H6507" s="183">
        <v>0.21401237119876526</v>
      </c>
      <c r="I6507" s="191"/>
      <c r="J6507" s="191"/>
    </row>
    <row r="6508" spans="2:10">
      <c r="B6508" s="168">
        <v>6504</v>
      </c>
      <c r="C6508" s="181">
        <v>4.6777191737637801E-2</v>
      </c>
      <c r="D6508" s="181">
        <v>6.0593585141653517E-3</v>
      </c>
      <c r="E6508" s="182">
        <v>0.51066599322698869</v>
      </c>
      <c r="F6508" s="183">
        <v>4.0643652400233911E-2</v>
      </c>
      <c r="G6508" s="183">
        <v>1.0933641480032253E-2</v>
      </c>
      <c r="H6508" s="183">
        <v>0.11463165442357191</v>
      </c>
      <c r="I6508" s="191"/>
      <c r="J6508" s="191"/>
    </row>
    <row r="6509" spans="2:10">
      <c r="B6509" s="168">
        <v>6505</v>
      </c>
      <c r="C6509" s="181">
        <v>4.5803786840582499E-2</v>
      </c>
      <c r="D6509" s="181">
        <v>7.6065784018787613E-3</v>
      </c>
      <c r="E6509" s="182">
        <v>0.47024145036102527</v>
      </c>
      <c r="F6509" s="183">
        <v>3.4366467004431862E-2</v>
      </c>
      <c r="G6509" s="183">
        <v>1.3220861820559628E-2</v>
      </c>
      <c r="H6509" s="183">
        <v>9.6372021195118091E-2</v>
      </c>
      <c r="I6509" s="191"/>
      <c r="J6509" s="191"/>
    </row>
    <row r="6510" spans="2:10">
      <c r="B6510" s="168">
        <v>6506</v>
      </c>
      <c r="C6510" s="181">
        <v>4.4379950100530259E-2</v>
      </c>
      <c r="D6510" s="181">
        <v>8.8759590467173254E-3</v>
      </c>
      <c r="E6510" s="182">
        <v>0.45198820038671689</v>
      </c>
      <c r="F6510" s="183">
        <v>2.9980397607362874E-2</v>
      </c>
      <c r="G6510" s="183">
        <v>1.5979921914416103E-2</v>
      </c>
      <c r="H6510" s="183">
        <v>9.3075245879934917E-2</v>
      </c>
      <c r="I6510" s="191"/>
      <c r="J6510" s="191"/>
    </row>
    <row r="6511" spans="2:10">
      <c r="B6511" s="168">
        <v>6507</v>
      </c>
      <c r="C6511" s="181">
        <v>4.5189319244983296E-2</v>
      </c>
      <c r="D6511" s="181">
        <v>1.0113440607451346E-2</v>
      </c>
      <c r="E6511" s="182">
        <v>0.44385467155471775</v>
      </c>
      <c r="F6511" s="183">
        <v>2.6557985817698793E-2</v>
      </c>
      <c r="G6511" s="183">
        <v>1.8975105118140306E-2</v>
      </c>
      <c r="H6511" s="183">
        <v>9.2988804318267532E-2</v>
      </c>
      <c r="I6511" s="191"/>
      <c r="J6511" s="191"/>
    </row>
    <row r="6512" spans="2:10">
      <c r="B6512" s="168">
        <v>6508</v>
      </c>
      <c r="C6512" s="181">
        <v>4.9115092518839117E-2</v>
      </c>
      <c r="D6512" s="181">
        <v>1.2494928697832617E-2</v>
      </c>
      <c r="E6512" s="182">
        <v>0.45181903667112516</v>
      </c>
      <c r="F6512" s="183">
        <v>2.1617689184774056E-2</v>
      </c>
      <c r="G6512" s="183">
        <v>2.3122044756354709E-2</v>
      </c>
      <c r="H6512" s="183">
        <v>9.3578547462459472E-2</v>
      </c>
      <c r="I6512" s="191"/>
      <c r="J6512" s="191"/>
    </row>
    <row r="6513" spans="2:10">
      <c r="B6513" s="168">
        <v>6509</v>
      </c>
      <c r="C6513" s="181">
        <v>4.9776384546878098E-2</v>
      </c>
      <c r="D6513" s="181">
        <v>1.2811506595734106E-2</v>
      </c>
      <c r="E6513" s="182">
        <v>0.46654874850866856</v>
      </c>
      <c r="F6513" s="183">
        <v>1.8979766120657268E-2</v>
      </c>
      <c r="G6513" s="183">
        <v>2.6483115470162188E-2</v>
      </c>
      <c r="H6513" s="183">
        <v>9.9354696101018075E-2</v>
      </c>
      <c r="I6513" s="191"/>
      <c r="J6513" s="191"/>
    </row>
    <row r="6514" spans="2:10">
      <c r="B6514" s="168">
        <v>6510</v>
      </c>
      <c r="C6514" s="181">
        <v>5.6093205385054912E-2</v>
      </c>
      <c r="D6514" s="181">
        <v>1.8401228606413023E-2</v>
      </c>
      <c r="E6514" s="182">
        <v>0.47323205235949295</v>
      </c>
      <c r="F6514" s="183">
        <v>1.7396343458575859E-2</v>
      </c>
      <c r="G6514" s="183">
        <v>2.9761538014685913E-2</v>
      </c>
      <c r="H6514" s="183">
        <v>0.13546301231730504</v>
      </c>
      <c r="I6514" s="191"/>
      <c r="J6514" s="191"/>
    </row>
    <row r="6515" spans="2:10">
      <c r="B6515" s="168">
        <v>6511</v>
      </c>
      <c r="C6515" s="181">
        <v>6.8103253714347514E-2</v>
      </c>
      <c r="D6515" s="181">
        <v>2.461474142240215E-2</v>
      </c>
      <c r="E6515" s="182">
        <v>0.18336002075956082</v>
      </c>
      <c r="F6515" s="183">
        <v>1.9670378212512392E-2</v>
      </c>
      <c r="G6515" s="183">
        <v>3.1351837829388052E-2</v>
      </c>
      <c r="H6515" s="183">
        <v>0.20992377353757424</v>
      </c>
      <c r="I6515" s="191"/>
      <c r="J6515" s="191"/>
    </row>
    <row r="6516" spans="2:10">
      <c r="B6516" s="168">
        <v>6512</v>
      </c>
      <c r="C6516" s="181">
        <v>8.9453599465284722E-2</v>
      </c>
      <c r="D6516" s="181">
        <v>2.0714401859717423E-2</v>
      </c>
      <c r="E6516" s="182">
        <v>0.19045010498339618</v>
      </c>
      <c r="F6516" s="183">
        <v>3.2251122718686673E-2</v>
      </c>
      <c r="G6516" s="183">
        <v>2.4375316175821771E-2</v>
      </c>
      <c r="H6516" s="183">
        <v>0.28267987187949273</v>
      </c>
      <c r="I6516" s="191"/>
      <c r="J6516" s="191"/>
    </row>
    <row r="6517" spans="2:10">
      <c r="B6517" s="168">
        <v>6513</v>
      </c>
      <c r="C6517" s="181">
        <v>0.11901912078605663</v>
      </c>
      <c r="D6517" s="181">
        <v>1.6237414350084651E-2</v>
      </c>
      <c r="E6517" s="182">
        <v>0.22454895299200012</v>
      </c>
      <c r="F6517" s="183">
        <v>5.5133612513179678E-2</v>
      </c>
      <c r="G6517" s="183">
        <v>1.5817877307099076E-2</v>
      </c>
      <c r="H6517" s="183">
        <v>0.32109838293417747</v>
      </c>
      <c r="I6517" s="191"/>
      <c r="J6517" s="191"/>
    </row>
    <row r="6518" spans="2:10">
      <c r="B6518" s="168">
        <v>6514</v>
      </c>
      <c r="C6518" s="181">
        <v>0.1523225181604686</v>
      </c>
      <c r="D6518" s="181">
        <v>1.2769570097296323E-2</v>
      </c>
      <c r="E6518" s="182">
        <v>0.25384718748471924</v>
      </c>
      <c r="F6518" s="183">
        <v>8.5656894935361036E-2</v>
      </c>
      <c r="G6518" s="183">
        <v>9.7295524957291303E-3</v>
      </c>
      <c r="H6518" s="183">
        <v>0.31980052462971442</v>
      </c>
      <c r="I6518" s="191"/>
      <c r="J6518" s="191"/>
    </row>
    <row r="6519" spans="2:10">
      <c r="B6519" s="168">
        <v>6515</v>
      </c>
      <c r="C6519" s="181">
        <v>0.18301123493875687</v>
      </c>
      <c r="D6519" s="181">
        <v>1.0175448513212147E-2</v>
      </c>
      <c r="E6519" s="182">
        <v>0.27211362967828912</v>
      </c>
      <c r="F6519" s="183">
        <v>0.11811528402266966</v>
      </c>
      <c r="G6519" s="183">
        <v>5.8114195720687795E-3</v>
      </c>
      <c r="H6519" s="183">
        <v>0.29777988961765378</v>
      </c>
      <c r="I6519" s="191"/>
      <c r="J6519" s="191"/>
    </row>
    <row r="6520" spans="2:10">
      <c r="B6520" s="168">
        <v>6516</v>
      </c>
      <c r="C6520" s="181">
        <v>0.21528377132355445</v>
      </c>
      <c r="D6520" s="181">
        <v>7.7519249581516981E-3</v>
      </c>
      <c r="E6520" s="182">
        <v>0.28169826431145589</v>
      </c>
      <c r="F6520" s="183">
        <v>0.15831282417906314</v>
      </c>
      <c r="G6520" s="183">
        <v>3.4229552241687596E-3</v>
      </c>
      <c r="H6520" s="183">
        <v>0.28190375014366509</v>
      </c>
      <c r="I6520" s="191"/>
      <c r="J6520" s="191"/>
    </row>
    <row r="6521" spans="2:10">
      <c r="B6521" s="168">
        <v>6517</v>
      </c>
      <c r="C6521" s="181">
        <v>0.23446937298962534</v>
      </c>
      <c r="D6521" s="181">
        <v>5.8940935534193403E-3</v>
      </c>
      <c r="E6521" s="182">
        <v>0.28410258229790913</v>
      </c>
      <c r="F6521" s="183">
        <v>0.2066385363133128</v>
      </c>
      <c r="G6521" s="183">
        <v>1.6990973227920764E-3</v>
      </c>
      <c r="H6521" s="183">
        <v>0.27388867685224655</v>
      </c>
      <c r="I6521" s="191"/>
      <c r="J6521" s="191"/>
    </row>
    <row r="6522" spans="2:10">
      <c r="B6522" s="168">
        <v>6518</v>
      </c>
      <c r="C6522" s="181">
        <v>0.24394466579937005</v>
      </c>
      <c r="D6522" s="181">
        <v>4.6454248609755951E-3</v>
      </c>
      <c r="E6522" s="182">
        <v>0.28132191849057231</v>
      </c>
      <c r="F6522" s="183">
        <v>0.25741024671558543</v>
      </c>
      <c r="G6522" s="183">
        <v>9.9286194182212533E-4</v>
      </c>
      <c r="H6522" s="183">
        <v>0.2741360937711006</v>
      </c>
      <c r="I6522" s="191"/>
      <c r="J6522" s="191"/>
    </row>
    <row r="6523" spans="2:10">
      <c r="B6523" s="168">
        <v>6519</v>
      </c>
      <c r="C6523" s="181">
        <v>0.24177492470072279</v>
      </c>
      <c r="D6523" s="181">
        <v>4.2717444940853751E-3</v>
      </c>
      <c r="E6523" s="182">
        <v>0.27951886984797542</v>
      </c>
      <c r="F6523" s="183">
        <v>0.30212158778863291</v>
      </c>
      <c r="G6523" s="183">
        <v>6.2616149892616663E-4</v>
      </c>
      <c r="H6523" s="183">
        <v>0.28394500587846727</v>
      </c>
      <c r="I6523" s="191"/>
      <c r="J6523" s="191"/>
    </row>
    <row r="6524" spans="2:10">
      <c r="B6524" s="168">
        <v>6520</v>
      </c>
      <c r="C6524" s="181">
        <v>0.23251742031125533</v>
      </c>
      <c r="D6524" s="181">
        <v>4.0659741594455418E-3</v>
      </c>
      <c r="E6524" s="182">
        <v>0.27412532399518208</v>
      </c>
      <c r="F6524" s="183">
        <v>0.32192869561158372</v>
      </c>
      <c r="G6524" s="183">
        <v>4.2059111393304149E-4</v>
      </c>
      <c r="H6524" s="183">
        <v>0.30920181890686887</v>
      </c>
      <c r="I6524" s="191"/>
      <c r="J6524" s="191"/>
    </row>
    <row r="6525" spans="2:10">
      <c r="B6525" s="168">
        <v>6521</v>
      </c>
      <c r="C6525" s="181">
        <v>0.20815961733305072</v>
      </c>
      <c r="D6525" s="181">
        <v>4.2947099880229324E-3</v>
      </c>
      <c r="E6525" s="182">
        <v>0.26296644665899338</v>
      </c>
      <c r="F6525" s="183">
        <v>0.31453043773160905</v>
      </c>
      <c r="G6525" s="183">
        <v>4.8464344512796643E-4</v>
      </c>
      <c r="H6525" s="183">
        <v>0.36531774021646896</v>
      </c>
      <c r="I6525" s="191"/>
      <c r="J6525" s="191"/>
    </row>
    <row r="6526" spans="2:10">
      <c r="B6526" s="168">
        <v>6522</v>
      </c>
      <c r="C6526" s="181">
        <v>0.16921759635356998</v>
      </c>
      <c r="D6526" s="181">
        <v>5.5147956334952643E-3</v>
      </c>
      <c r="E6526" s="182">
        <v>0.31824108623551312</v>
      </c>
      <c r="F6526" s="183">
        <v>0.27259985148668353</v>
      </c>
      <c r="G6526" s="183">
        <v>6.9255101195739484E-4</v>
      </c>
      <c r="H6526" s="183">
        <v>0.4620731032758793</v>
      </c>
      <c r="I6526" s="191"/>
      <c r="J6526" s="191"/>
    </row>
    <row r="6527" spans="2:10">
      <c r="B6527" s="168">
        <v>6523</v>
      </c>
      <c r="C6527" s="181">
        <v>0.12411520172449544</v>
      </c>
      <c r="D6527" s="181">
        <v>7.2268210539364469E-3</v>
      </c>
      <c r="E6527" s="182">
        <v>0.57288146413972096</v>
      </c>
      <c r="F6527" s="183">
        <v>0.20667259805186908</v>
      </c>
      <c r="G6527" s="183">
        <v>1.4947802092184204E-3</v>
      </c>
      <c r="H6527" s="183">
        <v>0.62227410284023155</v>
      </c>
      <c r="I6527" s="191"/>
      <c r="J6527" s="191"/>
    </row>
    <row r="6528" spans="2:10">
      <c r="B6528" s="168">
        <v>6524</v>
      </c>
      <c r="C6528" s="181">
        <v>9.7663849329332419E-2</v>
      </c>
      <c r="D6528" s="181">
        <v>8.8981143815163657E-3</v>
      </c>
      <c r="E6528" s="182">
        <v>0.55687406970430342</v>
      </c>
      <c r="F6528" s="183">
        <v>0.16281255911461306</v>
      </c>
      <c r="G6528" s="183">
        <v>2.6261117067913897E-3</v>
      </c>
      <c r="H6528" s="183">
        <v>0.80525836368417181</v>
      </c>
      <c r="I6528" s="191"/>
      <c r="J6528" s="191"/>
    </row>
    <row r="6529" spans="2:10">
      <c r="B6529" s="168">
        <v>6525</v>
      </c>
      <c r="C6529" s="181">
        <v>7.769027139555483E-2</v>
      </c>
      <c r="D6529" s="181">
        <v>1.1120595920472244E-2</v>
      </c>
      <c r="E6529" s="182">
        <v>0.53802647375625867</v>
      </c>
      <c r="F6529" s="183">
        <v>0.13305008078803168</v>
      </c>
      <c r="G6529" s="183">
        <v>4.8534459967885741E-3</v>
      </c>
      <c r="H6529" s="183">
        <v>0.85011879981360405</v>
      </c>
      <c r="I6529" s="191"/>
      <c r="J6529" s="191"/>
    </row>
    <row r="6530" spans="2:10">
      <c r="B6530" s="168">
        <v>6526</v>
      </c>
      <c r="C6530" s="181">
        <v>6.3900897836408024E-2</v>
      </c>
      <c r="D6530" s="181">
        <v>1.0353142809770415E-2</v>
      </c>
      <c r="E6530" s="182">
        <v>0.51908208821747348</v>
      </c>
      <c r="F6530" s="183">
        <v>0.10616850845405142</v>
      </c>
      <c r="G6530" s="183">
        <v>8.1623873939863714E-3</v>
      </c>
      <c r="H6530" s="183">
        <v>0.55384749185839577</v>
      </c>
      <c r="I6530" s="191"/>
      <c r="J6530" s="191"/>
    </row>
    <row r="6531" spans="2:10">
      <c r="B6531" s="168">
        <v>6527</v>
      </c>
      <c r="C6531" s="181">
        <v>5.3657856598751746E-2</v>
      </c>
      <c r="D6531" s="181">
        <v>8.1902683326717449E-3</v>
      </c>
      <c r="E6531" s="182">
        <v>0.50211813970458841</v>
      </c>
      <c r="F6531" s="183">
        <v>8.417062407414061E-2</v>
      </c>
      <c r="G6531" s="183">
        <v>1.242804909504487E-2</v>
      </c>
      <c r="H6531" s="183">
        <v>0.23903032325880469</v>
      </c>
      <c r="I6531" s="191"/>
      <c r="J6531" s="191"/>
    </row>
    <row r="6532" spans="2:10">
      <c r="B6532" s="168">
        <v>6528</v>
      </c>
      <c r="C6532" s="181">
        <v>4.4321668842805709E-2</v>
      </c>
      <c r="D6532" s="181">
        <v>8.9894900229646919E-3</v>
      </c>
      <c r="E6532" s="182">
        <v>0.49129169744703466</v>
      </c>
      <c r="F6532" s="183">
        <v>6.9194284398899963E-2</v>
      </c>
      <c r="G6532" s="183">
        <v>1.6660516039587778E-2</v>
      </c>
      <c r="H6532" s="183">
        <v>0.12178681058775055</v>
      </c>
      <c r="I6532" s="191"/>
      <c r="J6532" s="191"/>
    </row>
    <row r="6533" spans="2:10">
      <c r="B6533" s="168">
        <v>6529</v>
      </c>
      <c r="C6533" s="181">
        <v>3.9078267776197918E-2</v>
      </c>
      <c r="D6533" s="181">
        <v>1.1031706130810472E-2</v>
      </c>
      <c r="E6533" s="182">
        <v>0.48896870510343216</v>
      </c>
      <c r="F6533" s="183">
        <v>5.7715237177436242E-2</v>
      </c>
      <c r="G6533" s="183">
        <v>2.1038836679596246E-2</v>
      </c>
      <c r="H6533" s="183">
        <v>9.8533765882203556E-2</v>
      </c>
      <c r="I6533" s="191"/>
      <c r="J6533" s="191"/>
    </row>
    <row r="6534" spans="2:10">
      <c r="B6534" s="168">
        <v>6530</v>
      </c>
      <c r="C6534" s="181">
        <v>3.7476802344149442E-2</v>
      </c>
      <c r="D6534" s="181">
        <v>1.2625946257135921E-2</v>
      </c>
      <c r="E6534" s="182">
        <v>0.47931830880022852</v>
      </c>
      <c r="F6534" s="183">
        <v>4.9169912328601566E-2</v>
      </c>
      <c r="G6534" s="183">
        <v>2.5289052657214862E-2</v>
      </c>
      <c r="H6534" s="183">
        <v>9.4233915628978329E-2</v>
      </c>
      <c r="I6534" s="191"/>
      <c r="J6534" s="191"/>
    </row>
    <row r="6535" spans="2:10">
      <c r="B6535" s="168">
        <v>6531</v>
      </c>
      <c r="C6535" s="181">
        <v>3.6256901365017323E-2</v>
      </c>
      <c r="D6535" s="181">
        <v>1.4498613444343153E-2</v>
      </c>
      <c r="E6535" s="182">
        <v>0.47005778634190404</v>
      </c>
      <c r="F6535" s="183">
        <v>4.2367493545248922E-2</v>
      </c>
      <c r="G6535" s="183">
        <v>3.0280968209754261E-2</v>
      </c>
      <c r="H6535" s="183">
        <v>9.4266551728791462E-2</v>
      </c>
      <c r="I6535" s="191"/>
      <c r="J6535" s="191"/>
    </row>
    <row r="6536" spans="2:10">
      <c r="B6536" s="168">
        <v>6532</v>
      </c>
      <c r="C6536" s="181">
        <v>3.6382093450157825E-2</v>
      </c>
      <c r="D6536" s="181">
        <v>1.664119997477246E-2</v>
      </c>
      <c r="E6536" s="182">
        <v>0.4749000424589549</v>
      </c>
      <c r="F6536" s="183">
        <v>3.4133171675678656E-2</v>
      </c>
      <c r="G6536" s="183">
        <v>3.6849533080183773E-2</v>
      </c>
      <c r="H6536" s="183">
        <v>9.4949087243263008E-2</v>
      </c>
      <c r="I6536" s="191"/>
      <c r="J6536" s="191"/>
    </row>
    <row r="6537" spans="2:10">
      <c r="B6537" s="168">
        <v>6533</v>
      </c>
      <c r="C6537" s="181">
        <v>3.5028481613900382E-2</v>
      </c>
      <c r="D6537" s="181">
        <v>1.9283545112016204E-2</v>
      </c>
      <c r="E6537" s="182">
        <v>0.48626111469315664</v>
      </c>
      <c r="F6537" s="183">
        <v>2.7398945320325697E-2</v>
      </c>
      <c r="G6537" s="183">
        <v>4.3471480538642512E-2</v>
      </c>
      <c r="H6537" s="183">
        <v>0.1007593714781127</v>
      </c>
      <c r="I6537" s="191"/>
      <c r="J6537" s="191"/>
    </row>
    <row r="6538" spans="2:10">
      <c r="B6538" s="168">
        <v>6534</v>
      </c>
      <c r="C6538" s="181">
        <v>3.480777048097964E-2</v>
      </c>
      <c r="D6538" s="181">
        <v>2.3806996474112635E-2</v>
      </c>
      <c r="E6538" s="182">
        <v>0.48858405887182987</v>
      </c>
      <c r="F6538" s="183">
        <v>2.3006256638031297E-2</v>
      </c>
      <c r="G6538" s="183">
        <v>4.8515559279992161E-2</v>
      </c>
      <c r="H6538" s="183">
        <v>0.13630872833084248</v>
      </c>
      <c r="I6538" s="191"/>
      <c r="J6538" s="191"/>
    </row>
    <row r="6539" spans="2:10">
      <c r="B6539" s="168">
        <v>6535</v>
      </c>
      <c r="C6539" s="181">
        <v>3.5323803992630992E-2</v>
      </c>
      <c r="D6539" s="181">
        <v>2.3693689228036847E-2</v>
      </c>
      <c r="E6539" s="182">
        <v>0.19175512527628555</v>
      </c>
      <c r="F6539" s="183">
        <v>2.395688252764859E-2</v>
      </c>
      <c r="G6539" s="183">
        <v>5.0575158432983915E-2</v>
      </c>
      <c r="H6539" s="183">
        <v>0.20922465535617052</v>
      </c>
      <c r="I6539" s="191"/>
      <c r="J6539" s="191"/>
    </row>
    <row r="6540" spans="2:10">
      <c r="B6540" s="168">
        <v>6536</v>
      </c>
      <c r="C6540" s="181">
        <v>4.8719361530677602E-2</v>
      </c>
      <c r="D6540" s="181">
        <v>2.3245550035009735E-2</v>
      </c>
      <c r="E6540" s="182">
        <v>0.19097263134404899</v>
      </c>
      <c r="F6540" s="183">
        <v>3.4109211242180311E-2</v>
      </c>
      <c r="G6540" s="183">
        <v>4.481071960304487E-2</v>
      </c>
      <c r="H6540" s="183">
        <v>0.28566589860104902</v>
      </c>
      <c r="I6540" s="191"/>
      <c r="J6540" s="191"/>
    </row>
    <row r="6541" spans="2:10">
      <c r="B6541" s="168">
        <v>6537</v>
      </c>
      <c r="C6541" s="181">
        <v>7.1993804824351193E-2</v>
      </c>
      <c r="D6541" s="181">
        <v>1.9209661672088041E-2</v>
      </c>
      <c r="E6541" s="182">
        <v>0.21715021885554006</v>
      </c>
      <c r="F6541" s="183">
        <v>4.9371490248982804E-2</v>
      </c>
      <c r="G6541" s="183">
        <v>3.6557893433653725E-2</v>
      </c>
      <c r="H6541" s="183">
        <v>0.32458294813179922</v>
      </c>
      <c r="I6541" s="191"/>
      <c r="J6541" s="191"/>
    </row>
    <row r="6542" spans="2:10">
      <c r="B6542" s="168">
        <v>6538</v>
      </c>
      <c r="C6542" s="181">
        <v>9.7045998158550098E-2</v>
      </c>
      <c r="D6542" s="181">
        <v>1.4988803934440137E-2</v>
      </c>
      <c r="E6542" s="182">
        <v>0.24120379838344644</v>
      </c>
      <c r="F6542" s="183">
        <v>7.0469013936457076E-2</v>
      </c>
      <c r="G6542" s="183">
        <v>2.9005781476546769E-2</v>
      </c>
      <c r="H6542" s="183">
        <v>0.32434629230531598</v>
      </c>
      <c r="I6542" s="191"/>
      <c r="J6542" s="191"/>
    </row>
    <row r="6543" spans="2:10">
      <c r="B6543" s="168">
        <v>6539</v>
      </c>
      <c r="C6543" s="181">
        <v>0.11996886472014355</v>
      </c>
      <c r="D6543" s="181">
        <v>1.1487896902099927E-2</v>
      </c>
      <c r="E6543" s="182">
        <v>0.25941022047903356</v>
      </c>
      <c r="F6543" s="183">
        <v>9.2389811223846499E-2</v>
      </c>
      <c r="G6543" s="183">
        <v>2.3194463521079588E-2</v>
      </c>
      <c r="H6543" s="183">
        <v>0.3001804952731017</v>
      </c>
      <c r="I6543" s="191"/>
      <c r="J6543" s="191"/>
    </row>
    <row r="6544" spans="2:10">
      <c r="B6544" s="168">
        <v>6540</v>
      </c>
      <c r="C6544" s="181">
        <v>0.14475004399432873</v>
      </c>
      <c r="D6544" s="181">
        <v>8.7936286023709755E-3</v>
      </c>
      <c r="E6544" s="182">
        <v>0.26029130825469521</v>
      </c>
      <c r="F6544" s="183">
        <v>0.12125082564378703</v>
      </c>
      <c r="G6544" s="183">
        <v>1.8333938234381057E-2</v>
      </c>
      <c r="H6544" s="183">
        <v>0.28245256585457762</v>
      </c>
      <c r="I6544" s="191"/>
      <c r="J6544" s="191"/>
    </row>
    <row r="6545" spans="2:10">
      <c r="B6545" s="168">
        <v>6541</v>
      </c>
      <c r="C6545" s="181">
        <v>0.1629261358073528</v>
      </c>
      <c r="D6545" s="181">
        <v>6.7042186914171237E-3</v>
      </c>
      <c r="E6545" s="182">
        <v>0.25634864797187207</v>
      </c>
      <c r="F6545" s="183">
        <v>0.15636030741477527</v>
      </c>
      <c r="G6545" s="183">
        <v>1.2167029917790452E-2</v>
      </c>
      <c r="H6545" s="183">
        <v>0.27287069515510054</v>
      </c>
      <c r="I6545" s="191"/>
      <c r="J6545" s="191"/>
    </row>
    <row r="6546" spans="2:10">
      <c r="B6546" s="168">
        <v>6542</v>
      </c>
      <c r="C6546" s="181">
        <v>0.17157195719196902</v>
      </c>
      <c r="D6546" s="181">
        <v>5.4714756569918914E-3</v>
      </c>
      <c r="E6546" s="182">
        <v>0.24827662722124849</v>
      </c>
      <c r="F6546" s="183">
        <v>0.18905023358319917</v>
      </c>
      <c r="G6546" s="183">
        <v>8.6336513199065032E-3</v>
      </c>
      <c r="H6546" s="183">
        <v>0.27342868425623096</v>
      </c>
      <c r="I6546" s="191"/>
      <c r="J6546" s="191"/>
    </row>
    <row r="6547" spans="2:10">
      <c r="B6547" s="168">
        <v>6543</v>
      </c>
      <c r="C6547" s="181">
        <v>0.16916929495721875</v>
      </c>
      <c r="D6547" s="181">
        <v>4.7794779768340232E-3</v>
      </c>
      <c r="E6547" s="182">
        <v>0.24083097339556719</v>
      </c>
      <c r="F6547" s="183">
        <v>0.21173548936323991</v>
      </c>
      <c r="G6547" s="183">
        <v>6.7861260144088968E-3</v>
      </c>
      <c r="H6547" s="183">
        <v>0.28349939080750414</v>
      </c>
      <c r="I6547" s="191"/>
      <c r="J6547" s="191"/>
    </row>
    <row r="6548" spans="2:10">
      <c r="B6548" s="168">
        <v>6544</v>
      </c>
      <c r="C6548" s="181">
        <v>0.16419156443322383</v>
      </c>
      <c r="D6548" s="181">
        <v>4.659936464555715E-3</v>
      </c>
      <c r="E6548" s="182">
        <v>0.23683773486980086</v>
      </c>
      <c r="F6548" s="183">
        <v>0.2174846488605372</v>
      </c>
      <c r="G6548" s="183">
        <v>6.0617690061574598E-3</v>
      </c>
      <c r="H6548" s="183">
        <v>0.31039365398977631</v>
      </c>
      <c r="I6548" s="191"/>
      <c r="J6548" s="191"/>
    </row>
    <row r="6549" spans="2:10">
      <c r="B6549" s="168">
        <v>6545</v>
      </c>
      <c r="C6549" s="181">
        <v>0.14791023888797789</v>
      </c>
      <c r="D6549" s="181">
        <v>4.9352247248687581E-3</v>
      </c>
      <c r="E6549" s="182">
        <v>0.23137982712398661</v>
      </c>
      <c r="F6549" s="183">
        <v>0.20663791575532306</v>
      </c>
      <c r="G6549" s="183">
        <v>5.6358599567418134E-3</v>
      </c>
      <c r="H6549" s="183">
        <v>0.36687077753920133</v>
      </c>
      <c r="I6549" s="191"/>
      <c r="J6549" s="191"/>
    </row>
    <row r="6550" spans="2:10">
      <c r="B6550" s="168">
        <v>6546</v>
      </c>
      <c r="C6550" s="181">
        <v>0.12106104021702568</v>
      </c>
      <c r="D6550" s="181">
        <v>5.6958447849764704E-3</v>
      </c>
      <c r="E6550" s="182">
        <v>0.29767328909742535</v>
      </c>
      <c r="F6550" s="183">
        <v>0.17867974425977862</v>
      </c>
      <c r="G6550" s="183">
        <v>5.618822239877164E-3</v>
      </c>
      <c r="H6550" s="183">
        <v>0.46182339300947134</v>
      </c>
      <c r="I6550" s="191"/>
      <c r="J6550" s="191"/>
    </row>
    <row r="6551" spans="2:10">
      <c r="B6551" s="168">
        <v>6547</v>
      </c>
      <c r="C6551" s="181">
        <v>9.4719450609250619E-2</v>
      </c>
      <c r="D6551" s="181">
        <v>7.2968021670786138E-3</v>
      </c>
      <c r="E6551" s="182">
        <v>0.5514727901393186</v>
      </c>
      <c r="F6551" s="183">
        <v>0.1447837291625681</v>
      </c>
      <c r="G6551" s="183">
        <v>6.0822616874757736E-3</v>
      </c>
      <c r="H6551" s="183">
        <v>0.62003500177602155</v>
      </c>
      <c r="I6551" s="191"/>
      <c r="J6551" s="191"/>
    </row>
    <row r="6552" spans="2:10">
      <c r="B6552" s="168">
        <v>6548</v>
      </c>
      <c r="C6552" s="181">
        <v>8.1060844925587378E-2</v>
      </c>
      <c r="D6552" s="181">
        <v>8.7875920302979763E-3</v>
      </c>
      <c r="E6552" s="182">
        <v>0.53806024376991102</v>
      </c>
      <c r="F6552" s="183">
        <v>0.12405271391900918</v>
      </c>
      <c r="G6552" s="183">
        <v>6.7023939347082865E-3</v>
      </c>
      <c r="H6552" s="183">
        <v>0.79891778693019544</v>
      </c>
      <c r="I6552" s="191"/>
      <c r="J6552" s="191"/>
    </row>
    <row r="6553" spans="2:10">
      <c r="B6553" s="168">
        <v>6549</v>
      </c>
      <c r="C6553" s="181">
        <v>7.3827189613594371E-2</v>
      </c>
      <c r="D6553" s="181">
        <v>9.5755057210622739E-3</v>
      </c>
      <c r="E6553" s="182">
        <v>0.52447281227640885</v>
      </c>
      <c r="F6553" s="183">
        <v>0.11015262865089381</v>
      </c>
      <c r="G6553" s="183">
        <v>7.7619163671658496E-3</v>
      </c>
      <c r="H6553" s="183">
        <v>0.84774791947068895</v>
      </c>
      <c r="I6553" s="191"/>
      <c r="J6553" s="191"/>
    </row>
    <row r="6554" spans="2:10">
      <c r="B6554" s="168">
        <v>6550</v>
      </c>
      <c r="C6554" s="181">
        <v>6.6829149066647248E-2</v>
      </c>
      <c r="D6554" s="181">
        <v>7.5849791163530716E-3</v>
      </c>
      <c r="E6554" s="182">
        <v>0.51087579438087427</v>
      </c>
      <c r="F6554" s="183">
        <v>9.5135401099208414E-2</v>
      </c>
      <c r="G6554" s="183">
        <v>9.0966165566977435E-3</v>
      </c>
      <c r="H6554" s="183">
        <v>0.5547291957874031</v>
      </c>
      <c r="I6554" s="191"/>
      <c r="J6554" s="191"/>
    </row>
    <row r="6555" spans="2:10">
      <c r="B6555" s="168">
        <v>6551</v>
      </c>
      <c r="C6555" s="181">
        <v>6.022789897092478E-2</v>
      </c>
      <c r="D6555" s="181">
        <v>6.8622111518581779E-3</v>
      </c>
      <c r="E6555" s="182">
        <v>0.50316809828643105</v>
      </c>
      <c r="F6555" s="183">
        <v>8.1032979450946341E-2</v>
      </c>
      <c r="G6555" s="183">
        <v>1.0642069577903245E-2</v>
      </c>
      <c r="H6555" s="183">
        <v>0.23908765694766565</v>
      </c>
      <c r="I6555" s="191"/>
      <c r="J6555" s="191"/>
    </row>
    <row r="6556" spans="2:10">
      <c r="B6556" s="168">
        <v>6552</v>
      </c>
      <c r="C6556" s="181">
        <v>5.7510774425176894E-2</v>
      </c>
      <c r="D6556" s="181">
        <v>7.1430103097141406E-3</v>
      </c>
      <c r="E6556" s="182">
        <v>0.57017424767327429</v>
      </c>
      <c r="F6556" s="183">
        <v>6.9460365874785393E-2</v>
      </c>
      <c r="G6556" s="183">
        <v>1.2068732791863625E-2</v>
      </c>
      <c r="H6556" s="183">
        <v>0.12477768862144149</v>
      </c>
      <c r="I6556" s="191"/>
      <c r="J6556" s="191"/>
    </row>
    <row r="6557" spans="2:10">
      <c r="B6557" s="168">
        <v>6553</v>
      </c>
      <c r="C6557" s="181">
        <v>5.6149677531263278E-2</v>
      </c>
      <c r="D6557" s="181">
        <v>8.191447544440773E-3</v>
      </c>
      <c r="E6557" s="182">
        <v>0.58530378274681405</v>
      </c>
      <c r="F6557" s="183">
        <v>6.1971506528287437E-2</v>
      </c>
      <c r="G6557" s="183">
        <v>1.3493668523597154E-2</v>
      </c>
      <c r="H6557" s="183">
        <v>0.10222649647322839</v>
      </c>
      <c r="I6557" s="191"/>
      <c r="J6557" s="191"/>
    </row>
    <row r="6558" spans="2:10">
      <c r="B6558" s="168">
        <v>6554</v>
      </c>
      <c r="C6558" s="181">
        <v>5.5269670157246466E-2</v>
      </c>
      <c r="D6558" s="181">
        <v>9.2836893858269116E-3</v>
      </c>
      <c r="E6558" s="182">
        <v>0.58232031504952508</v>
      </c>
      <c r="F6558" s="183">
        <v>5.7906058759326133E-2</v>
      </c>
      <c r="G6558" s="183">
        <v>1.523740940668269E-2</v>
      </c>
      <c r="H6558" s="183">
        <v>9.7957077177937071E-2</v>
      </c>
      <c r="I6558" s="191"/>
      <c r="J6558" s="191"/>
    </row>
    <row r="6559" spans="2:10">
      <c r="B6559" s="168">
        <v>6555</v>
      </c>
      <c r="C6559" s="181">
        <v>5.5796921664184249E-2</v>
      </c>
      <c r="D6559" s="181">
        <v>1.0184915222732007E-2</v>
      </c>
      <c r="E6559" s="182">
        <v>0.58978288290209313</v>
      </c>
      <c r="F6559" s="183">
        <v>5.4093971027457645E-2</v>
      </c>
      <c r="G6559" s="183">
        <v>1.6872996353488233E-2</v>
      </c>
      <c r="H6559" s="183">
        <v>9.7899919900426388E-2</v>
      </c>
      <c r="I6559" s="191"/>
      <c r="J6559" s="191"/>
    </row>
    <row r="6560" spans="2:10">
      <c r="B6560" s="168">
        <v>6556</v>
      </c>
      <c r="C6560" s="181">
        <v>6.4100024626462818E-2</v>
      </c>
      <c r="D6560" s="181">
        <v>1.1495766170643953E-2</v>
      </c>
      <c r="E6560" s="182">
        <v>0.62159882975111314</v>
      </c>
      <c r="F6560" s="183">
        <v>4.7271590962096995E-2</v>
      </c>
      <c r="G6560" s="183">
        <v>1.9622843208801619E-2</v>
      </c>
      <c r="H6560" s="183">
        <v>9.8229456302864421E-2</v>
      </c>
      <c r="I6560" s="191"/>
      <c r="J6560" s="191"/>
    </row>
    <row r="6561" spans="2:10">
      <c r="B6561" s="168">
        <v>6557</v>
      </c>
      <c r="C6561" s="181">
        <v>7.5466853856562779E-2</v>
      </c>
      <c r="D6561" s="181">
        <v>1.0786807205599035E-2</v>
      </c>
      <c r="E6561" s="182">
        <v>0.70838229698730948</v>
      </c>
      <c r="F6561" s="183">
        <v>4.2982845743108455E-2</v>
      </c>
      <c r="G6561" s="183">
        <v>2.1815356876657935E-2</v>
      </c>
      <c r="H6561" s="183">
        <v>0.10830527878329799</v>
      </c>
      <c r="I6561" s="191"/>
      <c r="J6561" s="191"/>
    </row>
    <row r="6562" spans="2:10">
      <c r="B6562" s="168">
        <v>6558</v>
      </c>
      <c r="C6562" s="181">
        <v>0.10193228699855351</v>
      </c>
      <c r="D6562" s="181">
        <v>1.503347907821238E-2</v>
      </c>
      <c r="E6562" s="182">
        <v>0.8315187496231311</v>
      </c>
      <c r="F6562" s="183">
        <v>4.3410858378910247E-2</v>
      </c>
      <c r="G6562" s="183">
        <v>2.3846774358811947E-2</v>
      </c>
      <c r="H6562" s="183">
        <v>0.1929699371243486</v>
      </c>
      <c r="I6562" s="191"/>
      <c r="J6562" s="191"/>
    </row>
    <row r="6563" spans="2:10">
      <c r="B6563" s="168">
        <v>6559</v>
      </c>
      <c r="C6563" s="181">
        <v>0.13385484183826338</v>
      </c>
      <c r="D6563" s="181">
        <v>2.0875622975041769E-2</v>
      </c>
      <c r="E6563" s="182">
        <v>0.68357379942268015</v>
      </c>
      <c r="F6563" s="183">
        <v>4.68684695967784E-2</v>
      </c>
      <c r="G6563" s="183">
        <v>2.5548073374638221E-2</v>
      </c>
      <c r="H6563" s="183">
        <v>0.28627778136970883</v>
      </c>
      <c r="I6563" s="191"/>
      <c r="J6563" s="191"/>
    </row>
    <row r="6564" spans="2:10">
      <c r="B6564" s="168">
        <v>6560</v>
      </c>
      <c r="C6564" s="181">
        <v>0.16483786672010281</v>
      </c>
      <c r="D6564" s="181">
        <v>2.1926669989147728E-2</v>
      </c>
      <c r="E6564" s="182">
        <v>0.80215571170419497</v>
      </c>
      <c r="F6564" s="183">
        <v>5.8405470039408693E-2</v>
      </c>
      <c r="G6564" s="183">
        <v>2.5427996423773053E-2</v>
      </c>
      <c r="H6564" s="183">
        <v>0.29732607141890044</v>
      </c>
      <c r="I6564" s="191"/>
      <c r="J6564" s="191"/>
    </row>
    <row r="6565" spans="2:10">
      <c r="B6565" s="168">
        <v>6561</v>
      </c>
      <c r="C6565" s="181">
        <v>0.19903293268907679</v>
      </c>
      <c r="D6565" s="181">
        <v>1.9603274044811134E-2</v>
      </c>
      <c r="E6565" s="182">
        <v>0.91696442761772068</v>
      </c>
      <c r="F6565" s="183">
        <v>7.881265743857882E-2</v>
      </c>
      <c r="G6565" s="183">
        <v>2.4643651748389818E-2</v>
      </c>
      <c r="H6565" s="183">
        <v>0.28949358387508534</v>
      </c>
      <c r="I6565" s="191"/>
      <c r="J6565" s="191"/>
    </row>
    <row r="6566" spans="2:10">
      <c r="B6566" s="168">
        <v>6562</v>
      </c>
      <c r="C6566" s="181">
        <v>0.23056453231536153</v>
      </c>
      <c r="D6566" s="181">
        <v>1.8624262258260419E-2</v>
      </c>
      <c r="E6566" s="182">
        <v>0.97849635983985039</v>
      </c>
      <c r="F6566" s="183">
        <v>0.10300559333049129</v>
      </c>
      <c r="G6566" s="183">
        <v>2.3107445837927967E-2</v>
      </c>
      <c r="H6566" s="183">
        <v>0.27358613138641086</v>
      </c>
      <c r="I6566" s="191"/>
      <c r="J6566" s="191"/>
    </row>
    <row r="6567" spans="2:10">
      <c r="B6567" s="168">
        <v>6563</v>
      </c>
      <c r="C6567" s="181">
        <v>0.25904576830596399</v>
      </c>
      <c r="D6567" s="181">
        <v>1.7378031165982556E-2</v>
      </c>
      <c r="E6567" s="182">
        <v>0.99934681048016072</v>
      </c>
      <c r="F6567" s="183">
        <v>0.12915649310682506</v>
      </c>
      <c r="G6567" s="183">
        <v>2.1799301453608557E-2</v>
      </c>
      <c r="H6567" s="183">
        <v>0.25426944134671026</v>
      </c>
      <c r="I6567" s="191"/>
      <c r="J6567" s="191"/>
    </row>
    <row r="6568" spans="2:10">
      <c r="B6568" s="168">
        <v>6564</v>
      </c>
      <c r="C6568" s="181">
        <v>0.27053888843917656</v>
      </c>
      <c r="D6568" s="181">
        <v>1.7137256540304235E-2</v>
      </c>
      <c r="E6568" s="182">
        <v>0.98900819742026169</v>
      </c>
      <c r="F6568" s="183">
        <v>0.15173191012265613</v>
      </c>
      <c r="G6568" s="183">
        <v>2.1415935888053728E-2</v>
      </c>
      <c r="H6568" s="183">
        <v>0.24156253178160744</v>
      </c>
      <c r="I6568" s="191"/>
      <c r="J6568" s="191"/>
    </row>
    <row r="6569" spans="2:10">
      <c r="B6569" s="168">
        <v>6565</v>
      </c>
      <c r="C6569" s="181">
        <v>0.26511010607434271</v>
      </c>
      <c r="D6569" s="181">
        <v>1.6635598645802181E-2</v>
      </c>
      <c r="E6569" s="182">
        <v>0.92908576870101423</v>
      </c>
      <c r="F6569" s="183">
        <v>0.16294877159339299</v>
      </c>
      <c r="G6569" s="183">
        <v>1.9556148845965658E-2</v>
      </c>
      <c r="H6569" s="183">
        <v>0.23086362441176742</v>
      </c>
      <c r="I6569" s="191"/>
      <c r="J6569" s="191"/>
    </row>
    <row r="6570" spans="2:10">
      <c r="B6570" s="168">
        <v>6566</v>
      </c>
      <c r="C6570" s="181">
        <v>0.26057367266441495</v>
      </c>
      <c r="D6570" s="181">
        <v>1.7296003894323737E-2</v>
      </c>
      <c r="E6570" s="182">
        <v>0.80393871489754121</v>
      </c>
      <c r="F6570" s="183">
        <v>0.16976473922619154</v>
      </c>
      <c r="G6570" s="183">
        <v>1.8638313828308928E-2</v>
      </c>
      <c r="H6570" s="183">
        <v>0.23045637880950387</v>
      </c>
      <c r="I6570" s="191"/>
      <c r="J6570" s="191"/>
    </row>
    <row r="6571" spans="2:10">
      <c r="B6571" s="168">
        <v>6567</v>
      </c>
      <c r="C6571" s="181">
        <v>0.25296128677511498</v>
      </c>
      <c r="D6571" s="181">
        <v>1.7274035217298818E-2</v>
      </c>
      <c r="E6571" s="182">
        <v>0.68467470454817503</v>
      </c>
      <c r="F6571" s="183">
        <v>0.18446899869831074</v>
      </c>
      <c r="G6571" s="183">
        <v>1.7445707519984161E-2</v>
      </c>
      <c r="H6571" s="183">
        <v>0.24720813602091324</v>
      </c>
      <c r="I6571" s="191"/>
      <c r="J6571" s="191"/>
    </row>
    <row r="6572" spans="2:10">
      <c r="B6572" s="168">
        <v>6568</v>
      </c>
      <c r="C6572" s="181">
        <v>0.23393146927463282</v>
      </c>
      <c r="D6572" s="181">
        <v>1.6978517250326439E-2</v>
      </c>
      <c r="E6572" s="182">
        <v>0.59751784088785276</v>
      </c>
      <c r="F6572" s="183">
        <v>0.20609572044938235</v>
      </c>
      <c r="G6572" s="183">
        <v>1.7159690658741469E-2</v>
      </c>
      <c r="H6572" s="183">
        <v>0.29596179424103353</v>
      </c>
      <c r="I6572" s="191"/>
      <c r="J6572" s="191"/>
    </row>
    <row r="6573" spans="2:10">
      <c r="B6573" s="168">
        <v>6569</v>
      </c>
      <c r="C6573" s="181">
        <v>0.20462460361696691</v>
      </c>
      <c r="D6573" s="181">
        <v>1.5235555923871156E-2</v>
      </c>
      <c r="E6573" s="182">
        <v>0.51835237879219787</v>
      </c>
      <c r="F6573" s="183">
        <v>0.21999421984707918</v>
      </c>
      <c r="G6573" s="183">
        <v>1.6867915523409324E-2</v>
      </c>
      <c r="H6573" s="183">
        <v>0.39878217952518735</v>
      </c>
      <c r="I6573" s="191"/>
      <c r="J6573" s="191"/>
    </row>
    <row r="6574" spans="2:10">
      <c r="B6574" s="168">
        <v>6570</v>
      </c>
      <c r="C6574" s="181">
        <v>0.16665532401080527</v>
      </c>
      <c r="D6574" s="181">
        <v>1.4574415541464467E-2</v>
      </c>
      <c r="E6574" s="182">
        <v>0.52336368669488298</v>
      </c>
      <c r="F6574" s="183">
        <v>0.20877642753935713</v>
      </c>
      <c r="G6574" s="183">
        <v>1.6124861060467458E-2</v>
      </c>
      <c r="H6574" s="183">
        <v>0.56269460928370074</v>
      </c>
      <c r="I6574" s="191"/>
      <c r="J6574" s="191"/>
    </row>
    <row r="6575" spans="2:10">
      <c r="B6575" s="168">
        <v>6571</v>
      </c>
      <c r="C6575" s="181">
        <v>0.13617659591658268</v>
      </c>
      <c r="D6575" s="181">
        <v>1.4757045281949415E-2</v>
      </c>
      <c r="E6575" s="182">
        <v>0.71702503529836792</v>
      </c>
      <c r="F6575" s="183">
        <v>0.18471615315550471</v>
      </c>
      <c r="G6575" s="183">
        <v>1.5543952821444218E-2</v>
      </c>
      <c r="H6575" s="183">
        <v>0.75213975942254963</v>
      </c>
      <c r="I6575" s="191"/>
      <c r="J6575" s="191"/>
    </row>
    <row r="6576" spans="2:10">
      <c r="B6576" s="168">
        <v>6572</v>
      </c>
      <c r="C6576" s="181">
        <v>0.12166189920636593</v>
      </c>
      <c r="D6576" s="181">
        <v>1.4910036360409275E-2</v>
      </c>
      <c r="E6576" s="182">
        <v>0.67149760623797128</v>
      </c>
      <c r="F6576" s="183">
        <v>0.16850490308039154</v>
      </c>
      <c r="G6576" s="183">
        <v>1.5630259188384798E-2</v>
      </c>
      <c r="H6576" s="183">
        <v>0.88521866054566412</v>
      </c>
      <c r="I6576" s="191"/>
      <c r="J6576" s="191"/>
    </row>
    <row r="6577" spans="2:10">
      <c r="B6577" s="168">
        <v>6573</v>
      </c>
      <c r="C6577" s="181">
        <v>0.1117194170929499</v>
      </c>
      <c r="D6577" s="181">
        <v>1.4833574858480893E-2</v>
      </c>
      <c r="E6577" s="182">
        <v>0.63983089804138271</v>
      </c>
      <c r="F6577" s="183">
        <v>0.15474930439758794</v>
      </c>
      <c r="G6577" s="183">
        <v>1.6106434583381235E-2</v>
      </c>
      <c r="H6577" s="183">
        <v>0.818181906387494</v>
      </c>
      <c r="I6577" s="191"/>
      <c r="J6577" s="191"/>
    </row>
    <row r="6578" spans="2:10">
      <c r="B6578" s="168">
        <v>6574</v>
      </c>
      <c r="C6578" s="181">
        <v>9.6321648422673461E-2</v>
      </c>
      <c r="D6578" s="181">
        <v>1.2719495837103913E-2</v>
      </c>
      <c r="E6578" s="182">
        <v>0.62025267024709319</v>
      </c>
      <c r="F6578" s="183">
        <v>0.13672750743609516</v>
      </c>
      <c r="G6578" s="183">
        <v>1.7785377946860265E-2</v>
      </c>
      <c r="H6578" s="183">
        <v>0.48716285475550725</v>
      </c>
      <c r="I6578" s="191"/>
      <c r="J6578" s="191"/>
    </row>
    <row r="6579" spans="2:10">
      <c r="B6579" s="168">
        <v>6575</v>
      </c>
      <c r="C6579" s="181">
        <v>8.4850230740715599E-2</v>
      </c>
      <c r="D6579" s="181">
        <v>1.1102897631595167E-2</v>
      </c>
      <c r="E6579" s="182">
        <v>0.6063542956238106</v>
      </c>
      <c r="F6579" s="183">
        <v>0.11812235148866558</v>
      </c>
      <c r="G6579" s="183">
        <v>1.9482307448818664E-2</v>
      </c>
      <c r="H6579" s="183">
        <v>0.21665660092903499</v>
      </c>
      <c r="I6579" s="191"/>
      <c r="J6579" s="191"/>
    </row>
    <row r="6580" spans="2:10">
      <c r="B6580" s="168">
        <v>6576</v>
      </c>
      <c r="C6580" s="181">
        <v>7.7798538348553256E-2</v>
      </c>
      <c r="D6580" s="181">
        <v>1.0908515179650091E-2</v>
      </c>
      <c r="E6580" s="182">
        <v>0.59252649571342098</v>
      </c>
      <c r="F6580" s="183">
        <v>0.10571681118830233</v>
      </c>
      <c r="G6580" s="183">
        <v>2.0285756045298645E-2</v>
      </c>
      <c r="H6580" s="183">
        <v>0.12064013681053033</v>
      </c>
      <c r="I6580" s="191"/>
      <c r="J6580" s="191"/>
    </row>
    <row r="6581" spans="2:10">
      <c r="B6581" s="168">
        <v>6577</v>
      </c>
      <c r="C6581" s="181">
        <v>7.4157891734222173E-2</v>
      </c>
      <c r="D6581" s="181">
        <v>1.1369220850191495E-2</v>
      </c>
      <c r="E6581" s="182">
        <v>0.58530378274681405</v>
      </c>
      <c r="F6581" s="183">
        <v>9.6839246486771557E-2</v>
      </c>
      <c r="G6581" s="183">
        <v>2.070319704458275E-2</v>
      </c>
      <c r="H6581" s="183">
        <v>0.10111325264689797</v>
      </c>
      <c r="I6581" s="191"/>
      <c r="J6581" s="191"/>
    </row>
    <row r="6582" spans="2:10">
      <c r="B6582" s="168">
        <v>6578</v>
      </c>
      <c r="C6582" s="181">
        <v>7.182045873893847E-2</v>
      </c>
      <c r="D6582" s="181">
        <v>1.2132929937160317E-2</v>
      </c>
      <c r="E6582" s="182">
        <v>0.58232031504952508</v>
      </c>
      <c r="F6582" s="183">
        <v>8.8731966627908443E-2</v>
      </c>
      <c r="G6582" s="183">
        <v>2.1982177464249131E-2</v>
      </c>
      <c r="H6582" s="183">
        <v>9.7976658837824956E-2</v>
      </c>
      <c r="I6582" s="191"/>
      <c r="J6582" s="191"/>
    </row>
    <row r="6583" spans="2:10">
      <c r="B6583" s="168">
        <v>6579</v>
      </c>
      <c r="C6583" s="181">
        <v>7.1649702769209525E-2</v>
      </c>
      <c r="D6583" s="181">
        <v>1.2904763256678796E-2</v>
      </c>
      <c r="E6583" s="182">
        <v>0.58978288290209313</v>
      </c>
      <c r="F6583" s="183">
        <v>7.9939039141109336E-2</v>
      </c>
      <c r="G6583" s="183">
        <v>2.3170109408901286E-2</v>
      </c>
      <c r="H6583" s="183">
        <v>9.8144514237674951E-2</v>
      </c>
      <c r="I6583" s="191"/>
      <c r="J6583" s="191"/>
    </row>
    <row r="6584" spans="2:10">
      <c r="B6584" s="168">
        <v>6580</v>
      </c>
      <c r="C6584" s="181">
        <v>8.0368868946510283E-2</v>
      </c>
      <c r="D6584" s="181">
        <v>1.4107358562987622E-2</v>
      </c>
      <c r="E6584" s="182">
        <v>0.62159882975111314</v>
      </c>
      <c r="F6584" s="183">
        <v>6.9066552879315138E-2</v>
      </c>
      <c r="G6584" s="183">
        <v>2.5362284354752344E-2</v>
      </c>
      <c r="H6584" s="183">
        <v>9.840921946886251E-2</v>
      </c>
      <c r="I6584" s="191"/>
      <c r="J6584" s="191"/>
    </row>
    <row r="6585" spans="2:10">
      <c r="B6585" s="168">
        <v>6581</v>
      </c>
      <c r="C6585" s="181">
        <v>9.0376166955703524E-2</v>
      </c>
      <c r="D6585" s="181">
        <v>1.3059007308140046E-2</v>
      </c>
      <c r="E6585" s="182">
        <v>0.70838229698730948</v>
      </c>
      <c r="F6585" s="183">
        <v>6.1793061630751392E-2</v>
      </c>
      <c r="G6585" s="183">
        <v>2.6595842153513204E-2</v>
      </c>
      <c r="H6585" s="183">
        <v>0.1083012213222401</v>
      </c>
      <c r="I6585" s="191"/>
      <c r="J6585" s="191"/>
    </row>
    <row r="6586" spans="2:10">
      <c r="B6586" s="168">
        <v>6582</v>
      </c>
      <c r="C6586" s="181">
        <v>0.11833176671651749</v>
      </c>
      <c r="D6586" s="181">
        <v>1.7256827619485104E-2</v>
      </c>
      <c r="E6586" s="182">
        <v>0.83168821664742243</v>
      </c>
      <c r="F6586" s="183">
        <v>5.811959965873463E-2</v>
      </c>
      <c r="G6586" s="183">
        <v>2.7351903541457091E-2</v>
      </c>
      <c r="H6586" s="183">
        <v>0.19211892877030093</v>
      </c>
      <c r="I6586" s="191"/>
      <c r="J6586" s="191"/>
    </row>
    <row r="6587" spans="2:10">
      <c r="B6587" s="168">
        <v>6583</v>
      </c>
      <c r="C6587" s="181">
        <v>0.1530565656273524</v>
      </c>
      <c r="D6587" s="181">
        <v>2.1336302837582595E-2</v>
      </c>
      <c r="E6587" s="182">
        <v>0.68432954281684777</v>
      </c>
      <c r="F6587" s="183">
        <v>6.1657573136293012E-2</v>
      </c>
      <c r="G6587" s="183">
        <v>2.7188029835311666E-2</v>
      </c>
      <c r="H6587" s="183">
        <v>0.28611901115440136</v>
      </c>
      <c r="I6587" s="191"/>
      <c r="J6587" s="191"/>
    </row>
    <row r="6588" spans="2:10">
      <c r="B6588" s="168">
        <v>6584</v>
      </c>
      <c r="C6588" s="181">
        <v>0.18584983569928171</v>
      </c>
      <c r="D6588" s="181">
        <v>2.1527788351502618E-2</v>
      </c>
      <c r="E6588" s="182">
        <v>0.80215571170419497</v>
      </c>
      <c r="F6588" s="183">
        <v>7.6142775637982926E-2</v>
      </c>
      <c r="G6588" s="183">
        <v>2.5944039398788751E-2</v>
      </c>
      <c r="H6588" s="183">
        <v>0.29841796947183941</v>
      </c>
      <c r="I6588" s="191"/>
      <c r="J6588" s="191"/>
    </row>
    <row r="6589" spans="2:10">
      <c r="B6589" s="168">
        <v>6585</v>
      </c>
      <c r="C6589" s="181">
        <v>0.22591241582552071</v>
      </c>
      <c r="D6589" s="181">
        <v>1.8601274145557203E-2</v>
      </c>
      <c r="E6589" s="182">
        <v>0.91696442761772068</v>
      </c>
      <c r="F6589" s="183">
        <v>0.10440860599473532</v>
      </c>
      <c r="G6589" s="183">
        <v>2.4528791116405713E-2</v>
      </c>
      <c r="H6589" s="183">
        <v>0.28840547866617872</v>
      </c>
      <c r="I6589" s="191"/>
      <c r="J6589" s="191"/>
    </row>
    <row r="6590" spans="2:10">
      <c r="B6590" s="168">
        <v>6586</v>
      </c>
      <c r="C6590" s="181">
        <v>0.26498280794688173</v>
      </c>
      <c r="D6590" s="181">
        <v>1.640456654576835E-2</v>
      </c>
      <c r="E6590" s="182">
        <v>0.97849635983985039</v>
      </c>
      <c r="F6590" s="183">
        <v>0.13732417394337029</v>
      </c>
      <c r="G6590" s="183">
        <v>2.1535098289504694E-2</v>
      </c>
      <c r="H6590" s="183">
        <v>0.27341333646875121</v>
      </c>
      <c r="I6590" s="191"/>
      <c r="J6590" s="191"/>
    </row>
    <row r="6591" spans="2:10">
      <c r="B6591" s="168">
        <v>6587</v>
      </c>
      <c r="C6591" s="181">
        <v>0.30715699610148411</v>
      </c>
      <c r="D6591" s="181">
        <v>1.3851956908647437E-2</v>
      </c>
      <c r="E6591" s="182">
        <v>0.99934681048016072</v>
      </c>
      <c r="F6591" s="183">
        <v>0.17050744371375282</v>
      </c>
      <c r="G6591" s="183">
        <v>1.7784090803240275E-2</v>
      </c>
      <c r="H6591" s="183">
        <v>0.253042676816435</v>
      </c>
      <c r="I6591" s="191"/>
      <c r="J6591" s="191"/>
    </row>
    <row r="6592" spans="2:10">
      <c r="B6592" s="168">
        <v>6588</v>
      </c>
      <c r="C6592" s="181">
        <v>0.33543901858294989</v>
      </c>
      <c r="D6592" s="181">
        <v>1.2779555738403718E-2</v>
      </c>
      <c r="E6592" s="182">
        <v>0.98900819742026169</v>
      </c>
      <c r="F6592" s="183">
        <v>0.20203106561563014</v>
      </c>
      <c r="G6592" s="183">
        <v>1.5098160790319729E-2</v>
      </c>
      <c r="H6592" s="183">
        <v>0.24094650334621465</v>
      </c>
      <c r="I6592" s="191"/>
      <c r="J6592" s="191"/>
    </row>
    <row r="6593" spans="2:10">
      <c r="B6593" s="168">
        <v>6589</v>
      </c>
      <c r="C6593" s="181">
        <v>0.34646961037654239</v>
      </c>
      <c r="D6593" s="181">
        <v>1.1527481378436335E-2</v>
      </c>
      <c r="E6593" s="182">
        <v>0.92908576870101423</v>
      </c>
      <c r="F6593" s="183">
        <v>0.22870613004075407</v>
      </c>
      <c r="G6593" s="183">
        <v>1.196484675284995E-2</v>
      </c>
      <c r="H6593" s="183">
        <v>0.2303932235460816</v>
      </c>
      <c r="I6593" s="191"/>
      <c r="J6593" s="191"/>
    </row>
    <row r="6594" spans="2:10">
      <c r="B6594" s="168">
        <v>6590</v>
      </c>
      <c r="C6594" s="181">
        <v>0.34407839027116766</v>
      </c>
      <c r="D6594" s="181">
        <v>1.1280446004484898E-2</v>
      </c>
      <c r="E6594" s="182">
        <v>0.80393871489754121</v>
      </c>
      <c r="F6594" s="183">
        <v>0.23709769440987263</v>
      </c>
      <c r="G6594" s="183">
        <v>9.3908643626682952E-3</v>
      </c>
      <c r="H6594" s="183">
        <v>0.23012005057007778</v>
      </c>
      <c r="I6594" s="191"/>
      <c r="J6594" s="191"/>
    </row>
    <row r="6595" spans="2:10">
      <c r="B6595" s="168">
        <v>6591</v>
      </c>
      <c r="C6595" s="181">
        <v>0.32635224048118422</v>
      </c>
      <c r="D6595" s="181">
        <v>1.1428840194348602E-2</v>
      </c>
      <c r="E6595" s="182">
        <v>0.68467470454817503</v>
      </c>
      <c r="F6595" s="183">
        <v>0.24541375755688863</v>
      </c>
      <c r="G6595" s="183">
        <v>7.5887616780762378E-3</v>
      </c>
      <c r="H6595" s="183">
        <v>0.24742371069103067</v>
      </c>
      <c r="I6595" s="191"/>
      <c r="J6595" s="191"/>
    </row>
    <row r="6596" spans="2:10">
      <c r="B6596" s="168">
        <v>6592</v>
      </c>
      <c r="C6596" s="181">
        <v>0.28567052829565692</v>
      </c>
      <c r="D6596" s="181">
        <v>1.1146910901744187E-2</v>
      </c>
      <c r="E6596" s="182">
        <v>0.59751784088785276</v>
      </c>
      <c r="F6596" s="183">
        <v>0.2477402639364143</v>
      </c>
      <c r="G6596" s="183">
        <v>6.4892700489978319E-3</v>
      </c>
      <c r="H6596" s="183">
        <v>0.29662219013103702</v>
      </c>
      <c r="I6596" s="191"/>
      <c r="J6596" s="191"/>
    </row>
    <row r="6597" spans="2:10">
      <c r="B6597" s="168">
        <v>6593</v>
      </c>
      <c r="C6597" s="181">
        <v>0.24204121704008935</v>
      </c>
      <c r="D6597" s="181">
        <v>9.547274310708509E-3</v>
      </c>
      <c r="E6597" s="182">
        <v>0.51835237879219787</v>
      </c>
      <c r="F6597" s="183">
        <v>0.24930713838543186</v>
      </c>
      <c r="G6597" s="183">
        <v>5.3079431834482825E-3</v>
      </c>
      <c r="H6597" s="183">
        <v>0.39846613859105051</v>
      </c>
      <c r="I6597" s="191"/>
      <c r="J6597" s="191"/>
    </row>
    <row r="6598" spans="2:10">
      <c r="B6598" s="168">
        <v>6594</v>
      </c>
      <c r="C6598" s="181">
        <v>0.20222661549960572</v>
      </c>
      <c r="D6598" s="181">
        <v>9.0238839904022636E-3</v>
      </c>
      <c r="E6598" s="182">
        <v>0.5236730093543992</v>
      </c>
      <c r="F6598" s="183">
        <v>0.24493227350762523</v>
      </c>
      <c r="G6598" s="183">
        <v>4.5558109707654103E-3</v>
      </c>
      <c r="H6598" s="183">
        <v>0.56403268937604079</v>
      </c>
      <c r="I6598" s="191"/>
      <c r="J6598" s="191"/>
    </row>
    <row r="6599" spans="2:10">
      <c r="B6599" s="168">
        <v>6595</v>
      </c>
      <c r="C6599" s="181">
        <v>0.16788441985435293</v>
      </c>
      <c r="D6599" s="181">
        <v>8.7910940805981126E-3</v>
      </c>
      <c r="E6599" s="182">
        <v>0.71702503529836792</v>
      </c>
      <c r="F6599" s="183">
        <v>0.22713394637337825</v>
      </c>
      <c r="G6599" s="183">
        <v>4.0829889236210616E-3</v>
      </c>
      <c r="H6599" s="183">
        <v>0.75444501474313852</v>
      </c>
      <c r="I6599" s="191"/>
      <c r="J6599" s="191"/>
    </row>
    <row r="6600" spans="2:10">
      <c r="B6600" s="168">
        <v>6596</v>
      </c>
      <c r="C6600" s="181">
        <v>0.14758873316901269</v>
      </c>
      <c r="D6600" s="181">
        <v>8.6002643618800743E-3</v>
      </c>
      <c r="E6600" s="182">
        <v>0.67149760623797128</v>
      </c>
      <c r="F6600" s="183">
        <v>0.21021819060252536</v>
      </c>
      <c r="G6600" s="183">
        <v>3.9997310547278189E-3</v>
      </c>
      <c r="H6600" s="183">
        <v>0.88591813154976817</v>
      </c>
      <c r="I6600" s="191"/>
      <c r="J6600" s="191"/>
    </row>
    <row r="6601" spans="2:10">
      <c r="B6601" s="168">
        <v>6597</v>
      </c>
      <c r="C6601" s="181">
        <v>0.13329152519601192</v>
      </c>
      <c r="D6601" s="181">
        <v>8.8596020769180946E-3</v>
      </c>
      <c r="E6601" s="182">
        <v>0.63983089804138271</v>
      </c>
      <c r="F6601" s="183">
        <v>0.191129482079199</v>
      </c>
      <c r="G6601" s="183">
        <v>4.5047655645725215E-3</v>
      </c>
      <c r="H6601" s="183">
        <v>0.81892671510863613</v>
      </c>
      <c r="I6601" s="191"/>
      <c r="J6601" s="191"/>
    </row>
    <row r="6602" spans="2:10">
      <c r="B6602" s="168">
        <v>6598</v>
      </c>
      <c r="C6602" s="181">
        <v>0.10907743039106653</v>
      </c>
      <c r="D6602" s="181">
        <v>7.3587690316387292E-3</v>
      </c>
      <c r="E6602" s="182">
        <v>0.62025267024709319</v>
      </c>
      <c r="F6602" s="183">
        <v>0.16506528804422976</v>
      </c>
      <c r="G6602" s="183">
        <v>5.6332517973013019E-3</v>
      </c>
      <c r="H6602" s="183">
        <v>0.4880538202804075</v>
      </c>
      <c r="I6602" s="191"/>
      <c r="J6602" s="191"/>
    </row>
    <row r="6603" spans="2:10">
      <c r="B6603" s="168">
        <v>6599</v>
      </c>
      <c r="C6603" s="181">
        <v>8.4758817505297096E-2</v>
      </c>
      <c r="D6603" s="181">
        <v>6.560049940452682E-3</v>
      </c>
      <c r="E6603" s="182">
        <v>0.6063542956238106</v>
      </c>
      <c r="F6603" s="183">
        <v>0.12923444208544349</v>
      </c>
      <c r="G6603" s="183">
        <v>6.8511267672185534E-3</v>
      </c>
      <c r="H6603" s="183">
        <v>0.2153657990785855</v>
      </c>
      <c r="I6603" s="191"/>
      <c r="J6603" s="191"/>
    </row>
    <row r="6604" spans="2:10">
      <c r="B6604" s="168">
        <v>6600</v>
      </c>
      <c r="C6604" s="181">
        <v>7.4456957689976067E-2</v>
      </c>
      <c r="D6604" s="181">
        <v>6.8345855076470188E-3</v>
      </c>
      <c r="E6604" s="182">
        <v>0.59252649571342098</v>
      </c>
      <c r="F6604" s="183">
        <v>0.10679196238122338</v>
      </c>
      <c r="G6604" s="183">
        <v>7.7339379295312599E-3</v>
      </c>
      <c r="H6604" s="183">
        <v>0.11946003308242052</v>
      </c>
      <c r="I6604" s="191"/>
      <c r="J6604" s="191"/>
    </row>
    <row r="6605" spans="2:10">
      <c r="B6605" s="168">
        <v>6601</v>
      </c>
      <c r="C6605" s="181">
        <v>7.0102447276747637E-2</v>
      </c>
      <c r="D6605" s="181">
        <v>7.3972273280637525E-3</v>
      </c>
      <c r="E6605" s="182">
        <v>0.58530378274681405</v>
      </c>
      <c r="F6605" s="183">
        <v>9.6140360288384602E-2</v>
      </c>
      <c r="G6605" s="183">
        <v>8.5632987594137233E-3</v>
      </c>
      <c r="H6605" s="183">
        <v>0.10005698968672784</v>
      </c>
      <c r="I6605" s="191"/>
      <c r="J6605" s="191"/>
    </row>
    <row r="6606" spans="2:10">
      <c r="B6606" s="168">
        <v>6602</v>
      </c>
      <c r="C6606" s="181">
        <v>6.6897290283271196E-2</v>
      </c>
      <c r="D6606" s="181">
        <v>8.1985152556028115E-3</v>
      </c>
      <c r="E6606" s="182">
        <v>0.58232031504952508</v>
      </c>
      <c r="F6606" s="183">
        <v>8.7524429730478456E-2</v>
      </c>
      <c r="G6606" s="183">
        <v>1.0272354509160463E-2</v>
      </c>
      <c r="H6606" s="183">
        <v>9.6931950821102231E-2</v>
      </c>
      <c r="I6606" s="191"/>
      <c r="J6606" s="191"/>
    </row>
    <row r="6607" spans="2:10">
      <c r="B6607" s="168">
        <v>6603</v>
      </c>
      <c r="C6607" s="181">
        <v>6.8110717428969014E-2</v>
      </c>
      <c r="D6607" s="181">
        <v>9.2821157297614375E-3</v>
      </c>
      <c r="E6607" s="182">
        <v>0.58978288290209313</v>
      </c>
      <c r="F6607" s="183">
        <v>8.0153993533717008E-2</v>
      </c>
      <c r="G6607" s="183">
        <v>1.2022056899538617E-2</v>
      </c>
      <c r="H6607" s="183">
        <v>9.6990607595090803E-2</v>
      </c>
      <c r="I6607" s="191"/>
      <c r="J6607" s="191"/>
    </row>
    <row r="6608" spans="2:10">
      <c r="B6608" s="168">
        <v>6604</v>
      </c>
      <c r="C6608" s="181">
        <v>7.7493182654393949E-2</v>
      </c>
      <c r="D6608" s="181">
        <v>1.0779957651784699E-2</v>
      </c>
      <c r="E6608" s="182">
        <v>0.62159882975111314</v>
      </c>
      <c r="F6608" s="183">
        <v>6.9564860945193416E-2</v>
      </c>
      <c r="G6608" s="183">
        <v>1.453791459361742E-2</v>
      </c>
      <c r="H6608" s="183">
        <v>9.7333551260154832E-2</v>
      </c>
      <c r="I6608" s="191"/>
      <c r="J6608" s="191"/>
    </row>
    <row r="6609" spans="2:10">
      <c r="B6609" s="168">
        <v>6605</v>
      </c>
      <c r="C6609" s="181">
        <v>8.6244020570139718E-2</v>
      </c>
      <c r="D6609" s="181">
        <v>1.0493342217730722E-2</v>
      </c>
      <c r="E6609" s="182">
        <v>0.70838229698730948</v>
      </c>
      <c r="F6609" s="183">
        <v>6.2121474709176505E-2</v>
      </c>
      <c r="G6609" s="183">
        <v>1.6586098815031876E-2</v>
      </c>
      <c r="H6609" s="183">
        <v>0.10750754665705339</v>
      </c>
      <c r="I6609" s="191"/>
      <c r="J6609" s="191"/>
    </row>
    <row r="6610" spans="2:10">
      <c r="B6610" s="168">
        <v>6606</v>
      </c>
      <c r="C6610" s="181">
        <v>0.11125203315885696</v>
      </c>
      <c r="D6610" s="181">
        <v>1.4641918403857835E-2</v>
      </c>
      <c r="E6610" s="182">
        <v>0.83215226656995411</v>
      </c>
      <c r="F6610" s="183">
        <v>5.81417328937072E-2</v>
      </c>
      <c r="G6610" s="183">
        <v>1.8435419347157356E-2</v>
      </c>
      <c r="H6610" s="183">
        <v>0.19240939005863836</v>
      </c>
      <c r="I6610" s="191"/>
      <c r="J6610" s="191"/>
    </row>
    <row r="6611" spans="2:10">
      <c r="B6611" s="168">
        <v>6607</v>
      </c>
      <c r="C6611" s="181">
        <v>0.14775312410733835</v>
      </c>
      <c r="D6611" s="181">
        <v>1.8273520250896784E-2</v>
      </c>
      <c r="E6611" s="182">
        <v>0.68440851122757651</v>
      </c>
      <c r="F6611" s="183">
        <v>6.5639211101175848E-2</v>
      </c>
      <c r="G6611" s="183">
        <v>1.9464660032344573E-2</v>
      </c>
      <c r="H6611" s="183">
        <v>0.28528582034673822</v>
      </c>
      <c r="I6611" s="191"/>
      <c r="J6611" s="191"/>
    </row>
    <row r="6612" spans="2:10">
      <c r="B6612" s="168">
        <v>6608</v>
      </c>
      <c r="C6612" s="181">
        <v>0.18700207776690236</v>
      </c>
      <c r="D6612" s="181">
        <v>1.7803117448783851E-2</v>
      </c>
      <c r="E6612" s="182">
        <v>0.80215571170419497</v>
      </c>
      <c r="F6612" s="183">
        <v>8.9959154528351556E-2</v>
      </c>
      <c r="G6612" s="183">
        <v>1.8694406192380213E-2</v>
      </c>
      <c r="H6612" s="183">
        <v>0.29701620488202518</v>
      </c>
      <c r="I6612" s="191"/>
      <c r="J6612" s="191"/>
    </row>
    <row r="6613" spans="2:10">
      <c r="B6613" s="168">
        <v>6609</v>
      </c>
      <c r="C6613" s="181">
        <v>0.22982224024143652</v>
      </c>
      <c r="D6613" s="181">
        <v>1.5465448241978942E-2</v>
      </c>
      <c r="E6613" s="182">
        <v>0.91696442761772068</v>
      </c>
      <c r="F6613" s="183">
        <v>0.12666977933957713</v>
      </c>
      <c r="G6613" s="183">
        <v>1.7773827526480865E-2</v>
      </c>
      <c r="H6613" s="183">
        <v>0.28719670809363834</v>
      </c>
      <c r="I6613" s="191"/>
      <c r="J6613" s="191"/>
    </row>
    <row r="6614" spans="2:10">
      <c r="B6614" s="168">
        <v>6610</v>
      </c>
      <c r="C6614" s="181">
        <v>0.26719836677196784</v>
      </c>
      <c r="D6614" s="181">
        <v>1.3473177512114054E-2</v>
      </c>
      <c r="E6614" s="182">
        <v>0.97849635983985039</v>
      </c>
      <c r="F6614" s="183">
        <v>0.16734990675943839</v>
      </c>
      <c r="G6614" s="183">
        <v>1.573167255676006E-2</v>
      </c>
      <c r="H6614" s="183">
        <v>0.27291541543241216</v>
      </c>
      <c r="I6614" s="191"/>
      <c r="J6614" s="191"/>
    </row>
    <row r="6615" spans="2:10">
      <c r="B6615" s="168">
        <v>6611</v>
      </c>
      <c r="C6615" s="181">
        <v>0.29511192069309994</v>
      </c>
      <c r="D6615" s="181">
        <v>1.0858562040587799E-2</v>
      </c>
      <c r="E6615" s="182">
        <v>0.99934681048016072</v>
      </c>
      <c r="F6615" s="183">
        <v>0.20207153978674816</v>
      </c>
      <c r="G6615" s="183">
        <v>1.3430564614016958E-2</v>
      </c>
      <c r="H6615" s="183">
        <v>0.25308060525675846</v>
      </c>
      <c r="I6615" s="191"/>
      <c r="J6615" s="191"/>
    </row>
    <row r="6616" spans="2:10">
      <c r="B6616" s="168">
        <v>6612</v>
      </c>
      <c r="C6616" s="181">
        <v>0.31074920259670125</v>
      </c>
      <c r="D6616" s="181">
        <v>9.0747368888980662E-3</v>
      </c>
      <c r="E6616" s="182">
        <v>0.98900819742026169</v>
      </c>
      <c r="F6616" s="183">
        <v>0.23571650470160646</v>
      </c>
      <c r="G6616" s="183">
        <v>1.1318971633217578E-2</v>
      </c>
      <c r="H6616" s="183">
        <v>0.24049612516879257</v>
      </c>
      <c r="I6616" s="191"/>
      <c r="J6616" s="191"/>
    </row>
    <row r="6617" spans="2:10">
      <c r="B6617" s="168">
        <v>6613</v>
      </c>
      <c r="C6617" s="181">
        <v>0.31271763058768981</v>
      </c>
      <c r="D6617" s="181">
        <v>7.2406631014144112E-3</v>
      </c>
      <c r="E6617" s="182">
        <v>0.92908576870101423</v>
      </c>
      <c r="F6617" s="183">
        <v>0.26139322922277952</v>
      </c>
      <c r="G6617" s="183">
        <v>8.4047429887508778E-3</v>
      </c>
      <c r="H6617" s="183">
        <v>0.2306977095367711</v>
      </c>
      <c r="I6617" s="191"/>
      <c r="J6617" s="191"/>
    </row>
    <row r="6618" spans="2:10">
      <c r="B6618" s="168">
        <v>6614</v>
      </c>
      <c r="C6618" s="181">
        <v>0.31105134049543337</v>
      </c>
      <c r="D6618" s="181">
        <v>6.3251525126172218E-3</v>
      </c>
      <c r="E6618" s="182">
        <v>0.80393871489754121</v>
      </c>
      <c r="F6618" s="183">
        <v>0.28807742964053251</v>
      </c>
      <c r="G6618" s="183">
        <v>6.2668990525437439E-3</v>
      </c>
      <c r="H6618" s="183">
        <v>0.23192517971244783</v>
      </c>
      <c r="I6618" s="191"/>
      <c r="J6618" s="191"/>
    </row>
    <row r="6619" spans="2:10">
      <c r="B6619" s="168">
        <v>6615</v>
      </c>
      <c r="C6619" s="181">
        <v>0.29393570438488775</v>
      </c>
      <c r="D6619" s="181">
        <v>6.0925118024162126E-3</v>
      </c>
      <c r="E6619" s="182">
        <v>0.68467470454817503</v>
      </c>
      <c r="F6619" s="183">
        <v>0.31215811348716349</v>
      </c>
      <c r="G6619" s="183">
        <v>4.7750318525705679E-3</v>
      </c>
      <c r="H6619" s="183">
        <v>0.24803391755186219</v>
      </c>
      <c r="I6619" s="191"/>
      <c r="J6619" s="191"/>
    </row>
    <row r="6620" spans="2:10">
      <c r="B6620" s="168">
        <v>6616</v>
      </c>
      <c r="C6620" s="181">
        <v>0.26270739207637683</v>
      </c>
      <c r="D6620" s="181">
        <v>5.5424217623270952E-3</v>
      </c>
      <c r="E6620" s="182">
        <v>0.59751784088785276</v>
      </c>
      <c r="F6620" s="183">
        <v>0.31949883185129824</v>
      </c>
      <c r="G6620" s="183">
        <v>3.5424563476249729E-3</v>
      </c>
      <c r="H6620" s="183">
        <v>0.29663215737233162</v>
      </c>
      <c r="I6620" s="191"/>
      <c r="J6620" s="191"/>
    </row>
    <row r="6621" spans="2:10">
      <c r="B6621" s="168">
        <v>6617</v>
      </c>
      <c r="C6621" s="181">
        <v>0.23243092528614615</v>
      </c>
      <c r="D6621" s="181">
        <v>4.7754822920755419E-3</v>
      </c>
      <c r="E6621" s="182">
        <v>0.51835237879219787</v>
      </c>
      <c r="F6621" s="183">
        <v>0.32130182861546763</v>
      </c>
      <c r="G6621" s="183">
        <v>3.1107212797188348E-3</v>
      </c>
      <c r="H6621" s="183">
        <v>0.39685947221781454</v>
      </c>
      <c r="I6621" s="191"/>
      <c r="J6621" s="191"/>
    </row>
    <row r="6622" spans="2:10">
      <c r="B6622" s="168">
        <v>6618</v>
      </c>
      <c r="C6622" s="181">
        <v>0.18569741509292356</v>
      </c>
      <c r="D6622" s="181">
        <v>5.2589041912928774E-3</v>
      </c>
      <c r="E6622" s="182">
        <v>0.52708078354063359</v>
      </c>
      <c r="F6622" s="183">
        <v>0.29458036024287748</v>
      </c>
      <c r="G6622" s="183">
        <v>3.230120786573463E-3</v>
      </c>
      <c r="H6622" s="183">
        <v>0.55889841343570057</v>
      </c>
      <c r="I6622" s="191"/>
      <c r="J6622" s="191"/>
    </row>
    <row r="6623" spans="2:10">
      <c r="B6623" s="168">
        <v>6619</v>
      </c>
      <c r="C6623" s="181">
        <v>0.14089170578141633</v>
      </c>
      <c r="D6623" s="181">
        <v>6.3328383630726331E-3</v>
      </c>
      <c r="E6623" s="182">
        <v>0.71702503529836792</v>
      </c>
      <c r="F6623" s="183">
        <v>0.24539203802724238</v>
      </c>
      <c r="G6623" s="183">
        <v>4.1117125496672301E-3</v>
      </c>
      <c r="H6623" s="183">
        <v>0.75061186071724106</v>
      </c>
      <c r="I6623" s="191"/>
      <c r="J6623" s="191"/>
    </row>
    <row r="6624" spans="2:10">
      <c r="B6624" s="168">
        <v>6620</v>
      </c>
      <c r="C6624" s="181">
        <v>0.11505304818178601</v>
      </c>
      <c r="D6624" s="181">
        <v>6.9685633561025941E-3</v>
      </c>
      <c r="E6624" s="182">
        <v>0.67149760623797128</v>
      </c>
      <c r="F6624" s="183">
        <v>0.20633225646986036</v>
      </c>
      <c r="G6624" s="183">
        <v>4.9214952476455852E-3</v>
      </c>
      <c r="H6624" s="183">
        <v>0.88224136618594928</v>
      </c>
      <c r="I6624" s="191"/>
      <c r="J6624" s="191"/>
    </row>
    <row r="6625" spans="2:10">
      <c r="B6625" s="168">
        <v>6621</v>
      </c>
      <c r="C6625" s="181">
        <v>9.6931051403694332E-2</v>
      </c>
      <c r="D6625" s="181">
        <v>7.6037729597726225E-3</v>
      </c>
      <c r="E6625" s="182">
        <v>0.63983089804138271</v>
      </c>
      <c r="F6625" s="183">
        <v>0.17351266815699454</v>
      </c>
      <c r="G6625" s="183">
        <v>6.167687377202689E-3</v>
      </c>
      <c r="H6625" s="183">
        <v>0.81780817894179536</v>
      </c>
      <c r="I6625" s="191"/>
      <c r="J6625" s="191"/>
    </row>
    <row r="6626" spans="2:10">
      <c r="B6626" s="168">
        <v>6622</v>
      </c>
      <c r="C6626" s="181">
        <v>7.9385293009543778E-2</v>
      </c>
      <c r="D6626" s="181">
        <v>6.1336787963340404E-3</v>
      </c>
      <c r="E6626" s="182">
        <v>0.62025267024709319</v>
      </c>
      <c r="F6626" s="183">
        <v>0.14168811010546645</v>
      </c>
      <c r="G6626" s="183">
        <v>8.3640286037184649E-3</v>
      </c>
      <c r="H6626" s="183">
        <v>0.48716161987605511</v>
      </c>
      <c r="I6626" s="191"/>
      <c r="J6626" s="191"/>
    </row>
    <row r="6627" spans="2:10">
      <c r="B6627" s="168">
        <v>6623</v>
      </c>
      <c r="C6627" s="181">
        <v>6.7645837472341791E-2</v>
      </c>
      <c r="D6627" s="181">
        <v>5.1895621174325637E-3</v>
      </c>
      <c r="E6627" s="182">
        <v>0.6063542956238106</v>
      </c>
      <c r="F6627" s="183">
        <v>0.1150053921318008</v>
      </c>
      <c r="G6627" s="183">
        <v>1.0528225111934915E-2</v>
      </c>
      <c r="H6627" s="183">
        <v>0.21612154530344893</v>
      </c>
      <c r="I6627" s="191"/>
      <c r="J6627" s="191"/>
    </row>
    <row r="6628" spans="2:10">
      <c r="B6628" s="168">
        <v>6624</v>
      </c>
      <c r="C6628" s="181">
        <v>6.2309744294469678E-2</v>
      </c>
      <c r="D6628" s="181">
        <v>5.1967474825723534E-3</v>
      </c>
      <c r="E6628" s="182">
        <v>0.59252649571342098</v>
      </c>
      <c r="F6628" s="183">
        <v>9.8135798980306291E-2</v>
      </c>
      <c r="G6628" s="183">
        <v>1.2125671960948039E-2</v>
      </c>
      <c r="H6628" s="183">
        <v>0.1199877676369672</v>
      </c>
      <c r="I6628" s="191"/>
      <c r="J6628" s="191"/>
    </row>
    <row r="6629" spans="2:10">
      <c r="B6629" s="168">
        <v>6625</v>
      </c>
      <c r="C6629" s="181">
        <v>6.1390990627837948E-2</v>
      </c>
      <c r="D6629" s="181">
        <v>5.6862136071978439E-3</v>
      </c>
      <c r="E6629" s="182">
        <v>0.58530378274681405</v>
      </c>
      <c r="F6629" s="183">
        <v>8.7837432285488057E-2</v>
      </c>
      <c r="G6629" s="183">
        <v>1.3014851096959674E-2</v>
      </c>
      <c r="H6629" s="183">
        <v>0.1006986859735953</v>
      </c>
      <c r="I6629" s="191"/>
      <c r="J6629" s="191"/>
    </row>
    <row r="6630" spans="2:10">
      <c r="B6630" s="168">
        <v>6626</v>
      </c>
      <c r="C6630" s="181">
        <v>6.1691015457849392E-2</v>
      </c>
      <c r="D6630" s="181">
        <v>6.2429397942138296E-3</v>
      </c>
      <c r="E6630" s="182">
        <v>0.58232031504952508</v>
      </c>
      <c r="F6630" s="183">
        <v>8.0694809821902469E-2</v>
      </c>
      <c r="G6630" s="183">
        <v>1.4247968557113697E-2</v>
      </c>
      <c r="H6630" s="183">
        <v>9.7506610794839854E-2</v>
      </c>
      <c r="I6630" s="191"/>
      <c r="J6630" s="191"/>
    </row>
    <row r="6631" spans="2:10">
      <c r="B6631" s="168">
        <v>6627</v>
      </c>
      <c r="C6631" s="181">
        <v>6.1589348188630669E-2</v>
      </c>
      <c r="D6631" s="181">
        <v>6.4548645067015525E-3</v>
      </c>
      <c r="E6631" s="182">
        <v>0.58978288290209313</v>
      </c>
      <c r="F6631" s="183">
        <v>7.3938553657908579E-2</v>
      </c>
      <c r="G6631" s="183">
        <v>1.4837039996463719E-2</v>
      </c>
      <c r="H6631" s="183">
        <v>9.751172672399977E-2</v>
      </c>
      <c r="I6631" s="191"/>
      <c r="J6631" s="191"/>
    </row>
    <row r="6632" spans="2:10">
      <c r="B6632" s="168">
        <v>6628</v>
      </c>
      <c r="C6632" s="181">
        <v>7.0724668702065605E-2</v>
      </c>
      <c r="D6632" s="181">
        <v>6.8916531989479373E-3</v>
      </c>
      <c r="E6632" s="182">
        <v>0.62159882975111314</v>
      </c>
      <c r="F6632" s="183">
        <v>6.5480899862867231E-2</v>
      </c>
      <c r="G6632" s="183">
        <v>1.6211777127017522E-2</v>
      </c>
      <c r="H6632" s="183">
        <v>9.7743178415647891E-2</v>
      </c>
      <c r="I6632" s="191"/>
      <c r="J6632" s="191"/>
    </row>
    <row r="6633" spans="2:10">
      <c r="B6633" s="168">
        <v>6629</v>
      </c>
      <c r="C6633" s="181">
        <v>8.0249678195919216E-2</v>
      </c>
      <c r="D6633" s="181">
        <v>6.064903258900186E-3</v>
      </c>
      <c r="E6633" s="182">
        <v>0.70838229698730948</v>
      </c>
      <c r="F6633" s="183">
        <v>5.9939041209635925E-2</v>
      </c>
      <c r="G6633" s="183">
        <v>1.7056515935938859E-2</v>
      </c>
      <c r="H6633" s="183">
        <v>0.10767884207823504</v>
      </c>
      <c r="I6633" s="191"/>
      <c r="J6633" s="191"/>
    </row>
    <row r="6634" spans="2:10">
      <c r="B6634" s="168">
        <v>6630</v>
      </c>
      <c r="C6634" s="181">
        <v>0.10749268430419681</v>
      </c>
      <c r="D6634" s="181">
        <v>8.613757039325631E-3</v>
      </c>
      <c r="E6634" s="182">
        <v>0.83338101830128875</v>
      </c>
      <c r="F6634" s="183">
        <v>5.8182276015713075E-2</v>
      </c>
      <c r="G6634" s="183">
        <v>1.721259903596329E-2</v>
      </c>
      <c r="H6634" s="183">
        <v>0.19267365426144997</v>
      </c>
      <c r="I6634" s="191"/>
      <c r="J6634" s="191"/>
    </row>
    <row r="6635" spans="2:10">
      <c r="B6635" s="168">
        <v>6631</v>
      </c>
      <c r="C6635" s="181">
        <v>0.1480683096667253</v>
      </c>
      <c r="D6635" s="181">
        <v>1.0925428978795129E-2</v>
      </c>
      <c r="E6635" s="182">
        <v>0.68611995357297517</v>
      </c>
      <c r="F6635" s="183">
        <v>6.3080271278993974E-2</v>
      </c>
      <c r="G6635" s="183">
        <v>1.6318203581070664E-2</v>
      </c>
      <c r="H6635" s="183">
        <v>0.28663951284358397</v>
      </c>
      <c r="I6635" s="191"/>
      <c r="J6635" s="191"/>
    </row>
    <row r="6636" spans="2:10">
      <c r="B6636" s="168">
        <v>6632</v>
      </c>
      <c r="C6636" s="181">
        <v>0.19434944879362909</v>
      </c>
      <c r="D6636" s="181">
        <v>1.0562397325791074E-2</v>
      </c>
      <c r="E6636" s="182">
        <v>0.80215571170419497</v>
      </c>
      <c r="F6636" s="183">
        <v>7.884768448956353E-2</v>
      </c>
      <c r="G6636" s="183">
        <v>1.3171577768794091E-2</v>
      </c>
      <c r="H6636" s="183">
        <v>0.29911470610001328</v>
      </c>
      <c r="I6636" s="191"/>
      <c r="J6636" s="191"/>
    </row>
    <row r="6637" spans="2:10">
      <c r="B6637" s="168">
        <v>6633</v>
      </c>
      <c r="C6637" s="181">
        <v>0.24458576742229182</v>
      </c>
      <c r="D6637" s="181">
        <v>8.6472715268592574E-3</v>
      </c>
      <c r="E6637" s="182">
        <v>0.91696442761772068</v>
      </c>
      <c r="F6637" s="183">
        <v>0.10311470811037951</v>
      </c>
      <c r="G6637" s="183">
        <v>9.842584028884856E-3</v>
      </c>
      <c r="H6637" s="183">
        <v>0.28881960431110559</v>
      </c>
      <c r="I6637" s="191"/>
      <c r="J6637" s="191"/>
    </row>
    <row r="6638" spans="2:10">
      <c r="B6638" s="168">
        <v>6634</v>
      </c>
      <c r="C6638" s="181">
        <v>0.29774618816814291</v>
      </c>
      <c r="D6638" s="181">
        <v>7.2006964436966405E-3</v>
      </c>
      <c r="E6638" s="182">
        <v>0.97849635983985039</v>
      </c>
      <c r="F6638" s="183">
        <v>0.13857883877258767</v>
      </c>
      <c r="G6638" s="183">
        <v>6.9616856297358646E-3</v>
      </c>
      <c r="H6638" s="183">
        <v>0.2724288729281702</v>
      </c>
      <c r="I6638" s="191"/>
      <c r="J6638" s="191"/>
    </row>
    <row r="6639" spans="2:10">
      <c r="B6639" s="168">
        <v>6635</v>
      </c>
      <c r="C6639" s="181">
        <v>0.33839218203709509</v>
      </c>
      <c r="D6639" s="181">
        <v>5.9112009781693642E-3</v>
      </c>
      <c r="E6639" s="182">
        <v>0.99934681048016072</v>
      </c>
      <c r="F6639" s="183">
        <v>0.17439386050263228</v>
      </c>
      <c r="G6639" s="183">
        <v>4.8229948885155777E-3</v>
      </c>
      <c r="H6639" s="183">
        <v>0.25277073871988343</v>
      </c>
      <c r="I6639" s="191"/>
      <c r="J6639" s="191"/>
    </row>
    <row r="6640" spans="2:10">
      <c r="B6640" s="168">
        <v>6636</v>
      </c>
      <c r="C6640" s="181">
        <v>0.35921127417415855</v>
      </c>
      <c r="D6640" s="181">
        <v>5.4871804447897176E-3</v>
      </c>
      <c r="E6640" s="182">
        <v>0.98900819742026169</v>
      </c>
      <c r="F6640" s="183">
        <v>0.20931555453079245</v>
      </c>
      <c r="G6640" s="183">
        <v>3.7373908616528911E-3</v>
      </c>
      <c r="H6640" s="183">
        <v>0.24160292998083566</v>
      </c>
      <c r="I6640" s="191"/>
      <c r="J6640" s="191"/>
    </row>
    <row r="6641" spans="2:10">
      <c r="B6641" s="168">
        <v>6637</v>
      </c>
      <c r="C6641" s="181">
        <v>0.37071463398536858</v>
      </c>
      <c r="D6641" s="181">
        <v>4.6599018759720702E-3</v>
      </c>
      <c r="E6641" s="182">
        <v>0.92908576870101423</v>
      </c>
      <c r="F6641" s="183">
        <v>0.23834929092458448</v>
      </c>
      <c r="G6641" s="183">
        <v>2.507626749350966E-3</v>
      </c>
      <c r="H6641" s="183">
        <v>0.23114129587720506</v>
      </c>
      <c r="I6641" s="191"/>
      <c r="J6641" s="191"/>
    </row>
    <row r="6642" spans="2:10">
      <c r="B6642" s="168">
        <v>6638</v>
      </c>
      <c r="C6642" s="181">
        <v>0.36556252879927315</v>
      </c>
      <c r="D6642" s="181">
        <v>4.2599903973228907E-3</v>
      </c>
      <c r="E6642" s="182">
        <v>0.80393871489754121</v>
      </c>
      <c r="F6642" s="183">
        <v>0.25414797336275546</v>
      </c>
      <c r="G6642" s="183">
        <v>1.6750480604185217E-3</v>
      </c>
      <c r="H6642" s="183">
        <v>0.23008979602349414</v>
      </c>
      <c r="I6642" s="191"/>
      <c r="J6642" s="191"/>
    </row>
    <row r="6643" spans="2:10">
      <c r="B6643" s="168">
        <v>6639</v>
      </c>
      <c r="C6643" s="181">
        <v>0.33958291290257597</v>
      </c>
      <c r="D6643" s="181">
        <v>4.17653578371189E-3</v>
      </c>
      <c r="E6643" s="182">
        <v>0.68467470454817503</v>
      </c>
      <c r="F6643" s="183">
        <v>0.26862524651235276</v>
      </c>
      <c r="G6643" s="183">
        <v>1.0151159775677965E-3</v>
      </c>
      <c r="H6643" s="183">
        <v>0.24714401049506413</v>
      </c>
      <c r="I6643" s="191"/>
      <c r="J6643" s="191"/>
    </row>
    <row r="6644" spans="2:10">
      <c r="B6644" s="168">
        <v>6640</v>
      </c>
      <c r="C6644" s="181">
        <v>0.29804869931015426</v>
      </c>
      <c r="D6644" s="181">
        <v>3.9406627481564588E-3</v>
      </c>
      <c r="E6644" s="182">
        <v>0.59751784088785276</v>
      </c>
      <c r="F6644" s="183">
        <v>0.27618312569750342</v>
      </c>
      <c r="G6644" s="183">
        <v>6.2866804176510101E-4</v>
      </c>
      <c r="H6644" s="183">
        <v>0.29498888564389986</v>
      </c>
      <c r="I6644" s="191"/>
      <c r="J6644" s="191"/>
    </row>
    <row r="6645" spans="2:10">
      <c r="B6645" s="168">
        <v>6641</v>
      </c>
      <c r="C6645" s="181">
        <v>0.25204149063975212</v>
      </c>
      <c r="D6645" s="181">
        <v>3.2695929979687866E-3</v>
      </c>
      <c r="E6645" s="182">
        <v>0.51835237879219787</v>
      </c>
      <c r="F6645" s="183">
        <v>0.27496910741662334</v>
      </c>
      <c r="G6645" s="183">
        <v>4.8589671654743368E-4</v>
      </c>
      <c r="H6645" s="183">
        <v>0.39645055070772223</v>
      </c>
      <c r="I6645" s="191"/>
      <c r="J6645" s="191"/>
    </row>
    <row r="6646" spans="2:10">
      <c r="B6646" s="168">
        <v>6642</v>
      </c>
      <c r="C6646" s="181">
        <v>0.20534578909688703</v>
      </c>
      <c r="D6646" s="181">
        <v>3.7975397911707812E-3</v>
      </c>
      <c r="E6646" s="182">
        <v>0.54998446718451199</v>
      </c>
      <c r="F6646" s="183">
        <v>0.25844495821283231</v>
      </c>
      <c r="G6646" s="183">
        <v>6.3916842392820348E-4</v>
      </c>
      <c r="H6646" s="183">
        <v>0.55908002892087683</v>
      </c>
      <c r="I6646" s="191"/>
      <c r="J6646" s="191"/>
    </row>
    <row r="6647" spans="2:10">
      <c r="B6647" s="168">
        <v>6643</v>
      </c>
      <c r="C6647" s="181">
        <v>0.16991582713530187</v>
      </c>
      <c r="D6647" s="181">
        <v>4.7266946370463367E-3</v>
      </c>
      <c r="E6647" s="182">
        <v>0.71702503529836792</v>
      </c>
      <c r="F6647" s="183">
        <v>0.2312241130356037</v>
      </c>
      <c r="G6647" s="183">
        <v>1.2065616549415228E-3</v>
      </c>
      <c r="H6647" s="183">
        <v>0.74892430973987445</v>
      </c>
      <c r="I6647" s="191"/>
      <c r="J6647" s="191"/>
    </row>
    <row r="6648" spans="2:10">
      <c r="B6648" s="168">
        <v>6644</v>
      </c>
      <c r="C6648" s="181">
        <v>0.15143241696741591</v>
      </c>
      <c r="D6648" s="181">
        <v>5.4339355120747029E-3</v>
      </c>
      <c r="E6648" s="182">
        <v>0.67149760623797128</v>
      </c>
      <c r="F6648" s="183">
        <v>0.21346370888962798</v>
      </c>
      <c r="G6648" s="183">
        <v>1.7491265629691786E-3</v>
      </c>
      <c r="H6648" s="183">
        <v>0.88433413403505146</v>
      </c>
      <c r="I6648" s="191"/>
      <c r="J6648" s="191"/>
    </row>
    <row r="6649" spans="2:10">
      <c r="B6649" s="168">
        <v>6645</v>
      </c>
      <c r="C6649" s="181">
        <v>0.13604605427261679</v>
      </c>
      <c r="D6649" s="181">
        <v>6.4745606642345934E-3</v>
      </c>
      <c r="E6649" s="182">
        <v>0.63983089804138271</v>
      </c>
      <c r="F6649" s="183">
        <v>0.19679976176089292</v>
      </c>
      <c r="G6649" s="183">
        <v>3.1280299741876872E-3</v>
      </c>
      <c r="H6649" s="183">
        <v>0.81936677322206319</v>
      </c>
      <c r="I6649" s="191"/>
      <c r="J6649" s="191"/>
    </row>
    <row r="6650" spans="2:10">
      <c r="B6650" s="168">
        <v>6646</v>
      </c>
      <c r="C6650" s="181">
        <v>0.11539664582947559</v>
      </c>
      <c r="D6650" s="181">
        <v>5.912803335077094E-3</v>
      </c>
      <c r="E6650" s="182">
        <v>0.62025267024709319</v>
      </c>
      <c r="F6650" s="183">
        <v>0.17672564162507198</v>
      </c>
      <c r="G6650" s="183">
        <v>5.9256705044434411E-3</v>
      </c>
      <c r="H6650" s="183">
        <v>0.4864544749782112</v>
      </c>
      <c r="I6650" s="191"/>
      <c r="J6650" s="191"/>
    </row>
    <row r="6651" spans="2:10">
      <c r="B6651" s="168">
        <v>6647</v>
      </c>
      <c r="C6651" s="181">
        <v>0.10015476812870938</v>
      </c>
      <c r="D6651" s="181">
        <v>5.518427994360078E-3</v>
      </c>
      <c r="E6651" s="182">
        <v>0.6063542956238106</v>
      </c>
      <c r="F6651" s="183">
        <v>0.15680817790625368</v>
      </c>
      <c r="G6651" s="183">
        <v>8.6019808124145631E-3</v>
      </c>
      <c r="H6651" s="183">
        <v>0.21514793106091373</v>
      </c>
      <c r="I6651" s="191"/>
      <c r="J6651" s="191"/>
    </row>
    <row r="6652" spans="2:10">
      <c r="B6652" s="168">
        <v>6648</v>
      </c>
      <c r="C6652" s="181">
        <v>8.9909000385829191E-2</v>
      </c>
      <c r="D6652" s="181">
        <v>6.4895498436025531E-3</v>
      </c>
      <c r="E6652" s="182">
        <v>0.59252649571342098</v>
      </c>
      <c r="F6652" s="183">
        <v>0.14274033512820561</v>
      </c>
      <c r="G6652" s="183">
        <v>1.169014320658299E-2</v>
      </c>
      <c r="H6652" s="183">
        <v>0.11987283564221979</v>
      </c>
      <c r="I6652" s="191"/>
      <c r="J6652" s="191"/>
    </row>
    <row r="6653" spans="2:10">
      <c r="B6653" s="168">
        <v>6649</v>
      </c>
      <c r="C6653" s="181">
        <v>8.1469330274363969E-2</v>
      </c>
      <c r="D6653" s="181">
        <v>7.8262960119676352E-3</v>
      </c>
      <c r="E6653" s="182">
        <v>0.58530378274681405</v>
      </c>
      <c r="F6653" s="183">
        <v>0.12839289650027053</v>
      </c>
      <c r="G6653" s="183">
        <v>1.4754425699380489E-2</v>
      </c>
      <c r="H6653" s="183">
        <v>0.1008328468055301</v>
      </c>
      <c r="I6653" s="191"/>
      <c r="J6653" s="191"/>
    </row>
    <row r="6654" spans="2:10">
      <c r="B6654" s="168">
        <v>6650</v>
      </c>
      <c r="C6654" s="181">
        <v>6.9888892145215459E-2</v>
      </c>
      <c r="D6654" s="181">
        <v>9.3785508295886437E-3</v>
      </c>
      <c r="E6654" s="182">
        <v>0.58232031504952508</v>
      </c>
      <c r="F6654" s="183">
        <v>0.10563141551380528</v>
      </c>
      <c r="G6654" s="183">
        <v>1.8455234584465161E-2</v>
      </c>
      <c r="H6654" s="183">
        <v>9.7811714225255586E-2</v>
      </c>
      <c r="I6654" s="191"/>
      <c r="J6654" s="191"/>
    </row>
    <row r="6655" spans="2:10">
      <c r="B6655" s="168">
        <v>6651</v>
      </c>
      <c r="C6655" s="181">
        <v>6.0386782918534304E-2</v>
      </c>
      <c r="D6655" s="181">
        <v>1.1415658525867735E-2</v>
      </c>
      <c r="E6655" s="182">
        <v>0.58978288290209313</v>
      </c>
      <c r="F6655" s="183">
        <v>8.429521832833213E-2</v>
      </c>
      <c r="G6655" s="183">
        <v>2.3066494347491855E-2</v>
      </c>
      <c r="H6655" s="183">
        <v>9.8019967824333795E-2</v>
      </c>
      <c r="I6655" s="191"/>
      <c r="J6655" s="191"/>
    </row>
    <row r="6656" spans="2:10">
      <c r="B6656" s="168">
        <v>6652</v>
      </c>
      <c r="C6656" s="181">
        <v>6.1578954629664735E-2</v>
      </c>
      <c r="D6656" s="181">
        <v>1.4758362750576567E-2</v>
      </c>
      <c r="E6656" s="182">
        <v>0.62159882975111314</v>
      </c>
      <c r="F6656" s="183">
        <v>6.4612877136792493E-2</v>
      </c>
      <c r="G6656" s="183">
        <v>3.0128441690785081E-2</v>
      </c>
      <c r="H6656" s="183">
        <v>9.8627352103559801E-2</v>
      </c>
      <c r="I6656" s="191"/>
      <c r="J6656" s="191"/>
    </row>
    <row r="6657" spans="2:10">
      <c r="B6657" s="168">
        <v>6653</v>
      </c>
      <c r="C6657" s="181">
        <v>6.3379812459129992E-2</v>
      </c>
      <c r="D6657" s="181">
        <v>1.6146860969382094E-2</v>
      </c>
      <c r="E6657" s="182">
        <v>0.70838229698730948</v>
      </c>
      <c r="F6657" s="183">
        <v>5.0456122188971567E-2</v>
      </c>
      <c r="G6657" s="183">
        <v>3.6804550797885041E-2</v>
      </c>
      <c r="H6657" s="183">
        <v>0.10885118370692989</v>
      </c>
      <c r="I6657" s="191"/>
      <c r="J6657" s="191"/>
    </row>
    <row r="6658" spans="2:10">
      <c r="B6658" s="168">
        <v>6654</v>
      </c>
      <c r="C6658" s="181">
        <v>7.5793806467071373E-2</v>
      </c>
      <c r="D6658" s="181">
        <v>2.3238143626104095E-2</v>
      </c>
      <c r="E6658" s="182">
        <v>0.83353151362772404</v>
      </c>
      <c r="F6658" s="183">
        <v>4.5405917840949231E-2</v>
      </c>
      <c r="G6658" s="183">
        <v>4.3000284357123393E-2</v>
      </c>
      <c r="H6658" s="183">
        <v>0.19320800424163456</v>
      </c>
      <c r="I6658" s="191"/>
      <c r="J6658" s="191"/>
    </row>
    <row r="6659" spans="2:10">
      <c r="B6659" s="168">
        <v>6655</v>
      </c>
      <c r="C6659" s="181">
        <v>9.5361291338384432E-2</v>
      </c>
      <c r="D6659" s="181">
        <v>2.871492623311989E-2</v>
      </c>
      <c r="E6659" s="182">
        <v>0.7023086128999354</v>
      </c>
      <c r="F6659" s="183">
        <v>4.6343580963666677E-2</v>
      </c>
      <c r="G6659" s="183">
        <v>4.59966869600665E-2</v>
      </c>
      <c r="H6659" s="183">
        <v>0.28872284268544257</v>
      </c>
      <c r="I6659" s="191"/>
      <c r="J6659" s="191"/>
    </row>
    <row r="6660" spans="2:10">
      <c r="B6660" s="168">
        <v>6656</v>
      </c>
      <c r="C6660" s="181">
        <v>0.11864349706449984</v>
      </c>
      <c r="D6660" s="181">
        <v>2.6809055483249376E-2</v>
      </c>
      <c r="E6660" s="182">
        <v>0.80215571170419497</v>
      </c>
      <c r="F6660" s="183">
        <v>5.4578351014007431E-2</v>
      </c>
      <c r="G6660" s="183">
        <v>3.9712648574056569E-2</v>
      </c>
      <c r="H6660" s="183">
        <v>0.29871169437015838</v>
      </c>
      <c r="I6660" s="191"/>
      <c r="J6660" s="191"/>
    </row>
    <row r="6661" spans="2:10">
      <c r="B6661" s="168">
        <v>6657</v>
      </c>
      <c r="C6661" s="181">
        <v>0.14652551876551148</v>
      </c>
      <c r="D6661" s="181">
        <v>2.0516792380122887E-2</v>
      </c>
      <c r="E6661" s="182">
        <v>0.91696442761772068</v>
      </c>
      <c r="F6661" s="183">
        <v>6.5958522662415947E-2</v>
      </c>
      <c r="G6661" s="183">
        <v>2.969152417619841E-2</v>
      </c>
      <c r="H6661" s="183">
        <v>0.29110351385830258</v>
      </c>
      <c r="I6661" s="191"/>
      <c r="J6661" s="191"/>
    </row>
    <row r="6662" spans="2:10">
      <c r="B6662" s="168">
        <v>6658</v>
      </c>
      <c r="C6662" s="181">
        <v>0.17466372203078107</v>
      </c>
      <c r="D6662" s="181">
        <v>1.5086266658005738E-2</v>
      </c>
      <c r="E6662" s="182">
        <v>0.97849635983985039</v>
      </c>
      <c r="F6662" s="183">
        <v>7.2324758129766659E-2</v>
      </c>
      <c r="G6662" s="183">
        <v>1.9727203458622635E-2</v>
      </c>
      <c r="H6662" s="183">
        <v>0.27615124062605234</v>
      </c>
      <c r="I6662" s="191"/>
      <c r="J6662" s="191"/>
    </row>
    <row r="6663" spans="2:10">
      <c r="B6663" s="168">
        <v>6659</v>
      </c>
      <c r="C6663" s="181">
        <v>0.20091727434256279</v>
      </c>
      <c r="D6663" s="181">
        <v>1.0385133220315706E-2</v>
      </c>
      <c r="E6663" s="182">
        <v>0.99934681048016072</v>
      </c>
      <c r="F6663" s="183">
        <v>8.7440930205394979E-2</v>
      </c>
      <c r="G6663" s="183">
        <v>1.2766804972506776E-2</v>
      </c>
      <c r="H6663" s="183">
        <v>0.25478720865996279</v>
      </c>
      <c r="I6663" s="191"/>
      <c r="J6663" s="191"/>
    </row>
    <row r="6664" spans="2:10">
      <c r="B6664" s="168">
        <v>6660</v>
      </c>
      <c r="C6664" s="181">
        <v>0.22656349001208623</v>
      </c>
      <c r="D6664" s="181">
        <v>7.4697768884074613E-3</v>
      </c>
      <c r="E6664" s="182">
        <v>0.98900819742026169</v>
      </c>
      <c r="F6664" s="183">
        <v>0.11085085981584697</v>
      </c>
      <c r="G6664" s="183">
        <v>8.4145997991039792E-3</v>
      </c>
      <c r="H6664" s="183">
        <v>0.24093433096304101</v>
      </c>
      <c r="I6664" s="191"/>
      <c r="J6664" s="191"/>
    </row>
    <row r="6665" spans="2:10">
      <c r="B6665" s="168">
        <v>6661</v>
      </c>
      <c r="C6665" s="181">
        <v>0.24447341460509406</v>
      </c>
      <c r="D6665" s="181">
        <v>5.3000342179249406E-3</v>
      </c>
      <c r="E6665" s="182">
        <v>0.92908576870101423</v>
      </c>
      <c r="F6665" s="183">
        <v>0.14147463815694591</v>
      </c>
      <c r="G6665" s="183">
        <v>4.6520418924601665E-3</v>
      </c>
      <c r="H6665" s="183">
        <v>0.23185920186742001</v>
      </c>
      <c r="I6665" s="191"/>
      <c r="J6665" s="191"/>
    </row>
    <row r="6666" spans="2:10">
      <c r="B6666" s="168">
        <v>6662</v>
      </c>
      <c r="C6666" s="181">
        <v>0.24610010818948982</v>
      </c>
      <c r="D6666" s="181">
        <v>4.295938172159155E-3</v>
      </c>
      <c r="E6666" s="182">
        <v>0.80393871489754121</v>
      </c>
      <c r="F6666" s="183">
        <v>0.17165633788113902</v>
      </c>
      <c r="G6666" s="183">
        <v>2.8040085039546577E-3</v>
      </c>
      <c r="H6666" s="183">
        <v>0.23098914108753546</v>
      </c>
      <c r="I6666" s="191"/>
      <c r="J6666" s="191"/>
    </row>
    <row r="6667" spans="2:10">
      <c r="B6667" s="168">
        <v>6663</v>
      </c>
      <c r="C6667" s="181">
        <v>0.23646703287178653</v>
      </c>
      <c r="D6667" s="181">
        <v>4.5404133836583075E-3</v>
      </c>
      <c r="E6667" s="182">
        <v>0.68467470454817503</v>
      </c>
      <c r="F6667" s="183">
        <v>0.20233217414250054</v>
      </c>
      <c r="G6667" s="183">
        <v>1.8603289972964876E-3</v>
      </c>
      <c r="H6667" s="183">
        <v>0.24787003140739486</v>
      </c>
      <c r="I6667" s="191"/>
      <c r="J6667" s="191"/>
    </row>
    <row r="6668" spans="2:10">
      <c r="B6668" s="168">
        <v>6664</v>
      </c>
      <c r="C6668" s="181">
        <v>0.20990885383945204</v>
      </c>
      <c r="D6668" s="181">
        <v>5.3550884629606629E-3</v>
      </c>
      <c r="E6668" s="182">
        <v>0.59751784088785276</v>
      </c>
      <c r="F6668" s="183">
        <v>0.22041888836482429</v>
      </c>
      <c r="G6668" s="183">
        <v>2.0356176350192438E-3</v>
      </c>
      <c r="H6668" s="183">
        <v>0.29648432466074537</v>
      </c>
      <c r="I6668" s="191"/>
      <c r="J6668" s="191"/>
    </row>
    <row r="6669" spans="2:10">
      <c r="B6669" s="168">
        <v>6665</v>
      </c>
      <c r="C6669" s="181">
        <v>0.17757556231032007</v>
      </c>
      <c r="D6669" s="181">
        <v>5.7117796612993392E-3</v>
      </c>
      <c r="E6669" s="182">
        <v>0.51835237879219787</v>
      </c>
      <c r="F6669" s="183">
        <v>0.22159226009736657</v>
      </c>
      <c r="G6669" s="183">
        <v>2.6023672942225673E-3</v>
      </c>
      <c r="H6669" s="183">
        <v>0.39798965153377747</v>
      </c>
      <c r="I6669" s="191"/>
      <c r="J6669" s="191"/>
    </row>
    <row r="6670" spans="2:10">
      <c r="B6670" s="168">
        <v>6666</v>
      </c>
      <c r="C6670" s="181">
        <v>0.13353324212562859</v>
      </c>
      <c r="D6670" s="181">
        <v>6.903251181799617E-3</v>
      </c>
      <c r="E6670" s="182">
        <v>0.58207655757934285</v>
      </c>
      <c r="F6670" s="183">
        <v>0.19847702658122293</v>
      </c>
      <c r="G6670" s="183">
        <v>3.4328120345218666E-3</v>
      </c>
      <c r="H6670" s="183">
        <v>0.56192713170403952</v>
      </c>
      <c r="I6670" s="191"/>
      <c r="J6670" s="191"/>
    </row>
    <row r="6671" spans="2:10">
      <c r="B6671" s="168">
        <v>6667</v>
      </c>
      <c r="C6671" s="181">
        <v>9.7984232589601636E-2</v>
      </c>
      <c r="D6671" s="181">
        <v>9.0885018380175171E-3</v>
      </c>
      <c r="E6671" s="182">
        <v>0.71702503529836792</v>
      </c>
      <c r="F6671" s="183">
        <v>0.16017722170878737</v>
      </c>
      <c r="G6671" s="183">
        <v>4.8620834079227395E-3</v>
      </c>
      <c r="H6671" s="183">
        <v>0.75085927763609561</v>
      </c>
      <c r="I6671" s="191"/>
      <c r="J6671" s="191"/>
    </row>
    <row r="6672" spans="2:10">
      <c r="B6672" s="168">
        <v>6668</v>
      </c>
      <c r="C6672" s="181">
        <v>8.5297786403747064E-2</v>
      </c>
      <c r="D6672" s="181">
        <v>1.0381311452804154E-2</v>
      </c>
      <c r="E6672" s="182">
        <v>0.67149760623797128</v>
      </c>
      <c r="F6672" s="183">
        <v>0.13493326743467177</v>
      </c>
      <c r="G6672" s="183">
        <v>5.9853871939710207E-3</v>
      </c>
      <c r="H6672" s="183">
        <v>0.88521945439674032</v>
      </c>
      <c r="I6672" s="191"/>
      <c r="J6672" s="191"/>
    </row>
    <row r="6673" spans="2:10">
      <c r="B6673" s="168">
        <v>6669</v>
      </c>
      <c r="C6673" s="181">
        <v>7.5067787060102364E-2</v>
      </c>
      <c r="D6673" s="181">
        <v>1.1188122721925788E-2</v>
      </c>
      <c r="E6673" s="182">
        <v>0.63983089804138271</v>
      </c>
      <c r="F6673" s="183">
        <v>0.11385074056528666</v>
      </c>
      <c r="G6673" s="183">
        <v>7.957799302808502E-3</v>
      </c>
      <c r="H6673" s="183">
        <v>0.82004445742440002</v>
      </c>
      <c r="I6673" s="191"/>
      <c r="J6673" s="191"/>
    </row>
    <row r="6674" spans="2:10">
      <c r="B6674" s="168">
        <v>6670</v>
      </c>
      <c r="C6674" s="181">
        <v>6.3808265763433999E-2</v>
      </c>
      <c r="D6674" s="181">
        <v>9.9419816648882563E-3</v>
      </c>
      <c r="E6674" s="182">
        <v>0.62025267024709319</v>
      </c>
      <c r="F6674" s="183">
        <v>9.2769006631110568E-2</v>
      </c>
      <c r="G6674" s="183">
        <v>1.0767498336451551E-2</v>
      </c>
      <c r="H6674" s="183">
        <v>0.49013609165416405</v>
      </c>
      <c r="I6674" s="191"/>
      <c r="J6674" s="191"/>
    </row>
    <row r="6675" spans="2:10">
      <c r="B6675" s="168">
        <v>6671</v>
      </c>
      <c r="C6675" s="181">
        <v>5.535774311790799E-2</v>
      </c>
      <c r="D6675" s="181">
        <v>8.9644820017287831E-3</v>
      </c>
      <c r="E6675" s="182">
        <v>0.6063542956238106</v>
      </c>
      <c r="F6675" s="183">
        <v>7.5897931035529109E-2</v>
      </c>
      <c r="G6675" s="183">
        <v>1.3273329859174612E-2</v>
      </c>
      <c r="H6675" s="183">
        <v>0.21680584493142399</v>
      </c>
      <c r="I6675" s="191"/>
      <c r="J6675" s="191"/>
    </row>
    <row r="6676" spans="2:10">
      <c r="B6676" s="168">
        <v>6672</v>
      </c>
      <c r="C6676" s="181">
        <v>5.3440091794394746E-2</v>
      </c>
      <c r="D6676" s="181">
        <v>9.3253206572489807E-3</v>
      </c>
      <c r="E6676" s="182">
        <v>0.51066599322698869</v>
      </c>
      <c r="F6676" s="183">
        <v>6.6175442155324893E-2</v>
      </c>
      <c r="G6676" s="183">
        <v>1.6075475392100348E-2</v>
      </c>
      <c r="H6676" s="183">
        <v>0.11989585732343935</v>
      </c>
      <c r="I6676" s="191"/>
      <c r="J6676" s="191"/>
    </row>
    <row r="6677" spans="2:10">
      <c r="B6677" s="168">
        <v>6673</v>
      </c>
      <c r="C6677" s="181">
        <v>5.3628841525357809E-2</v>
      </c>
      <c r="D6677" s="181">
        <v>1.0333791871037192E-2</v>
      </c>
      <c r="E6677" s="182">
        <v>0.47024145036102527</v>
      </c>
      <c r="F6677" s="183">
        <v>5.9626521310840647E-2</v>
      </c>
      <c r="G6677" s="183">
        <v>1.7956974514725669E-2</v>
      </c>
      <c r="H6677" s="183">
        <v>0.10059636739039715</v>
      </c>
      <c r="I6677" s="191"/>
      <c r="J6677" s="191"/>
    </row>
    <row r="6678" spans="2:10">
      <c r="B6678" s="168">
        <v>6674</v>
      </c>
      <c r="C6678" s="181">
        <v>5.2927296080414375E-2</v>
      </c>
      <c r="D6678" s="181">
        <v>1.1154801731564625E-2</v>
      </c>
      <c r="E6678" s="182">
        <v>0.45198820038671689</v>
      </c>
      <c r="F6678" s="183">
        <v>5.440204359399204E-2</v>
      </c>
      <c r="G6678" s="183">
        <v>2.0320237945434257E-2</v>
      </c>
      <c r="H6678" s="183">
        <v>9.7496114319494551E-2</v>
      </c>
      <c r="I6678" s="191"/>
      <c r="J6678" s="191"/>
    </row>
    <row r="6679" spans="2:10">
      <c r="B6679" s="168">
        <v>6675</v>
      </c>
      <c r="C6679" s="181">
        <v>5.5470254933886791E-2</v>
      </c>
      <c r="D6679" s="181">
        <v>1.1830822834378821E-2</v>
      </c>
      <c r="E6679" s="182">
        <v>0.44385467155471775</v>
      </c>
      <c r="F6679" s="183">
        <v>5.0793395456474467E-2</v>
      </c>
      <c r="G6679" s="183">
        <v>2.2376449878373391E-2</v>
      </c>
      <c r="H6679" s="183">
        <v>9.7708778202331301E-2</v>
      </c>
      <c r="I6679" s="191"/>
      <c r="J6679" s="191"/>
    </row>
    <row r="6680" spans="2:10">
      <c r="B6680" s="168">
        <v>6676</v>
      </c>
      <c r="C6680" s="181">
        <v>6.1518723897441584E-2</v>
      </c>
      <c r="D6680" s="181">
        <v>1.3093817680918747E-2</v>
      </c>
      <c r="E6680" s="182">
        <v>0.45181903667112516</v>
      </c>
      <c r="F6680" s="183">
        <v>4.5237815576577946E-2</v>
      </c>
      <c r="G6680" s="183">
        <v>2.522933596768729E-2</v>
      </c>
      <c r="H6680" s="183">
        <v>9.8233160941221601E-2</v>
      </c>
      <c r="I6680" s="191"/>
      <c r="J6680" s="191"/>
    </row>
    <row r="6681" spans="2:10">
      <c r="B6681" s="168">
        <v>6677</v>
      </c>
      <c r="C6681" s="181">
        <v>6.2285796114958526E-2</v>
      </c>
      <c r="D6681" s="181">
        <v>1.2769016356610083E-2</v>
      </c>
      <c r="E6681" s="182">
        <v>0.46654874850866856</v>
      </c>
      <c r="F6681" s="183">
        <v>4.0072704574095099E-2</v>
      </c>
      <c r="G6681" s="183">
        <v>2.7141794281593471E-2</v>
      </c>
      <c r="H6681" s="183">
        <v>0.10429959445676731</v>
      </c>
      <c r="I6681" s="191"/>
      <c r="J6681" s="191"/>
    </row>
    <row r="6682" spans="2:10">
      <c r="B6682" s="168">
        <v>6678</v>
      </c>
      <c r="C6682" s="181">
        <v>7.2084236888036862E-2</v>
      </c>
      <c r="D6682" s="181">
        <v>1.7450300756975227E-2</v>
      </c>
      <c r="E6682" s="182">
        <v>0.47646402006097482</v>
      </c>
      <c r="F6682" s="183">
        <v>3.7352143870991859E-2</v>
      </c>
      <c r="G6682" s="183">
        <v>2.8358856318698097E-2</v>
      </c>
      <c r="H6682" s="183">
        <v>0.14162611925283794</v>
      </c>
      <c r="I6682" s="191"/>
      <c r="J6682" s="191"/>
    </row>
    <row r="6683" spans="2:10">
      <c r="B6683" s="168">
        <v>6679</v>
      </c>
      <c r="C6683" s="181">
        <v>8.7504672725364829E-2</v>
      </c>
      <c r="D6683" s="181">
        <v>2.2561613619705444E-2</v>
      </c>
      <c r="E6683" s="182">
        <v>0.24116089128946558</v>
      </c>
      <c r="F6683" s="183">
        <v>3.7920057858069012E-2</v>
      </c>
      <c r="G6683" s="183">
        <v>2.8791810785823199E-2</v>
      </c>
      <c r="H6683" s="183">
        <v>0.2178394390330754</v>
      </c>
      <c r="I6683" s="191"/>
      <c r="J6683" s="191"/>
    </row>
    <row r="6684" spans="2:10">
      <c r="B6684" s="168">
        <v>6680</v>
      </c>
      <c r="C6684" s="181">
        <v>0.10020504105024085</v>
      </c>
      <c r="D6684" s="181">
        <v>2.1695162851226014E-2</v>
      </c>
      <c r="E6684" s="182">
        <v>0.19045010498339618</v>
      </c>
      <c r="F6684" s="183">
        <v>4.0462794221626089E-2</v>
      </c>
      <c r="G6684" s="183">
        <v>2.5754592181246073E-2</v>
      </c>
      <c r="H6684" s="183">
        <v>0.29938214570713084</v>
      </c>
      <c r="I6684" s="191"/>
      <c r="J6684" s="191"/>
    </row>
    <row r="6685" spans="2:10">
      <c r="B6685" s="168">
        <v>6681</v>
      </c>
      <c r="C6685" s="181">
        <v>0.1127065356146997</v>
      </c>
      <c r="D6685" s="181">
        <v>2.0733723392422455E-2</v>
      </c>
      <c r="E6685" s="182">
        <v>0.22454895299200012</v>
      </c>
      <c r="F6685" s="183">
        <v>4.035443790150324E-2</v>
      </c>
      <c r="G6685" s="183">
        <v>2.1679698713550761E-2</v>
      </c>
      <c r="H6685" s="183">
        <v>0.34548442953729286</v>
      </c>
      <c r="I6685" s="191"/>
      <c r="J6685" s="191"/>
    </row>
    <row r="6686" spans="2:10">
      <c r="B6686" s="168">
        <v>6682</v>
      </c>
      <c r="C6686" s="181">
        <v>0.13091615319274835</v>
      </c>
      <c r="D6686" s="181">
        <v>1.8903369805854879E-2</v>
      </c>
      <c r="E6686" s="182">
        <v>0.25384718748471924</v>
      </c>
      <c r="F6686" s="183">
        <v>4.2438616385978629E-2</v>
      </c>
      <c r="G6686" s="183">
        <v>1.715945355333779E-2</v>
      </c>
      <c r="H6686" s="183">
        <v>0.34634955079936808</v>
      </c>
      <c r="I6686" s="191"/>
      <c r="J6686" s="191"/>
    </row>
    <row r="6687" spans="2:10">
      <c r="B6687" s="168">
        <v>6683</v>
      </c>
      <c r="C6687" s="181">
        <v>0.1542478096321093</v>
      </c>
      <c r="D6687" s="181">
        <v>1.6907513861433143E-2</v>
      </c>
      <c r="E6687" s="182">
        <v>0.27211362967828912</v>
      </c>
      <c r="F6687" s="183">
        <v>4.9386004410857359E-2</v>
      </c>
      <c r="G6687" s="183">
        <v>1.2944871130672676E-2</v>
      </c>
      <c r="H6687" s="183">
        <v>0.32219142766089359</v>
      </c>
      <c r="I6687" s="191"/>
      <c r="J6687" s="191"/>
    </row>
    <row r="6688" spans="2:10">
      <c r="B6688" s="168">
        <v>6684</v>
      </c>
      <c r="C6688" s="181">
        <v>0.17593508846641318</v>
      </c>
      <c r="D6688" s="181">
        <v>1.4437067897579141E-2</v>
      </c>
      <c r="E6688" s="182">
        <v>0.28169826431145589</v>
      </c>
      <c r="F6688" s="183">
        <v>6.2058660450422527E-2</v>
      </c>
      <c r="G6688" s="183">
        <v>1.0160474630822652E-2</v>
      </c>
      <c r="H6688" s="183">
        <v>0.30215347981532154</v>
      </c>
      <c r="I6688" s="191"/>
      <c r="J6688" s="191"/>
    </row>
    <row r="6689" spans="2:10">
      <c r="B6689" s="168">
        <v>6685</v>
      </c>
      <c r="C6689" s="181">
        <v>0.18936664923110666</v>
      </c>
      <c r="D6689" s="181">
        <v>1.2779579784256633E-2</v>
      </c>
      <c r="E6689" s="182">
        <v>0.28410258229790913</v>
      </c>
      <c r="F6689" s="183">
        <v>7.4367600557026833E-2</v>
      </c>
      <c r="G6689" s="183">
        <v>6.8969219823298887E-3</v>
      </c>
      <c r="H6689" s="183">
        <v>0.29208286146972334</v>
      </c>
      <c r="I6689" s="191"/>
      <c r="J6689" s="191"/>
    </row>
    <row r="6690" spans="2:10">
      <c r="B6690" s="168">
        <v>6686</v>
      </c>
      <c r="C6690" s="181">
        <v>0.19436572091203308</v>
      </c>
      <c r="D6690" s="181">
        <v>1.1793945436819853E-2</v>
      </c>
      <c r="E6690" s="182">
        <v>0.28132191849057231</v>
      </c>
      <c r="F6690" s="183">
        <v>8.5112251872904637E-2</v>
      </c>
      <c r="G6690" s="183">
        <v>4.6453351967559887E-3</v>
      </c>
      <c r="H6690" s="183">
        <v>0.29308143791833152</v>
      </c>
      <c r="I6690" s="191"/>
      <c r="J6690" s="191"/>
    </row>
    <row r="6691" spans="2:10">
      <c r="B6691" s="168">
        <v>6687</v>
      </c>
      <c r="C6691" s="181">
        <v>0.19499621070783602</v>
      </c>
      <c r="D6691" s="181">
        <v>1.120242351465315E-2</v>
      </c>
      <c r="E6691" s="182">
        <v>0.27951886984797542</v>
      </c>
      <c r="F6691" s="183">
        <v>9.8192028429278627E-2</v>
      </c>
      <c r="G6691" s="183">
        <v>3.3373263012386844E-3</v>
      </c>
      <c r="H6691" s="183">
        <v>0.30737013985627193</v>
      </c>
      <c r="I6691" s="191"/>
      <c r="J6691" s="191"/>
    </row>
    <row r="6692" spans="2:10">
      <c r="B6692" s="168">
        <v>6688</v>
      </c>
      <c r="C6692" s="181">
        <v>0.18701271541176478</v>
      </c>
      <c r="D6692" s="181">
        <v>1.1312766542561867E-2</v>
      </c>
      <c r="E6692" s="182">
        <v>0.27412532399518208</v>
      </c>
      <c r="F6692" s="183">
        <v>0.10744751294664981</v>
      </c>
      <c r="G6692" s="183">
        <v>2.7538099027749259E-3</v>
      </c>
      <c r="H6692" s="183">
        <v>0.34962189314252878</v>
      </c>
      <c r="I6692" s="191"/>
      <c r="J6692" s="191"/>
    </row>
    <row r="6693" spans="2:10">
      <c r="B6693" s="168">
        <v>6689</v>
      </c>
      <c r="C6693" s="181">
        <v>0.17393893907674293</v>
      </c>
      <c r="D6693" s="181">
        <v>1.1085676501138566E-2</v>
      </c>
      <c r="E6693" s="182">
        <v>0.26296644665899338</v>
      </c>
      <c r="F6693" s="183">
        <v>0.11731748777578344</v>
      </c>
      <c r="G6693" s="183">
        <v>2.3506290999123192E-3</v>
      </c>
      <c r="H6693" s="183">
        <v>0.44130922272365197</v>
      </c>
      <c r="I6693" s="191"/>
      <c r="J6693" s="191"/>
    </row>
    <row r="6694" spans="2:10">
      <c r="B6694" s="168">
        <v>6690</v>
      </c>
      <c r="C6694" s="181">
        <v>0.15892310912363208</v>
      </c>
      <c r="D6694" s="181">
        <v>1.1531519846991011E-2</v>
      </c>
      <c r="E6694" s="182">
        <v>0.39130099921132266</v>
      </c>
      <c r="F6694" s="183">
        <v>0.1243516160174707</v>
      </c>
      <c r="G6694" s="183">
        <v>2.1071557225304446E-3</v>
      </c>
      <c r="H6694" s="183">
        <v>0.59210229317996388</v>
      </c>
      <c r="I6694" s="191"/>
      <c r="J6694" s="191"/>
    </row>
    <row r="6695" spans="2:10">
      <c r="B6695" s="168">
        <v>6691</v>
      </c>
      <c r="C6695" s="181">
        <v>0.14411018098438075</v>
      </c>
      <c r="D6695" s="181">
        <v>1.1187346283414073E-2</v>
      </c>
      <c r="E6695" s="182">
        <v>0.57396864897584932</v>
      </c>
      <c r="F6695" s="183">
        <v>0.12284879694318668</v>
      </c>
      <c r="G6695" s="183">
        <v>2.0833096933600467E-3</v>
      </c>
      <c r="H6695" s="183">
        <v>0.78715414885536839</v>
      </c>
      <c r="I6695" s="191"/>
      <c r="J6695" s="191"/>
    </row>
    <row r="6696" spans="2:10">
      <c r="B6696" s="168">
        <v>6692</v>
      </c>
      <c r="C6696" s="181">
        <v>0.13108575237339626</v>
      </c>
      <c r="D6696" s="181">
        <v>9.775796850952128E-3</v>
      </c>
      <c r="E6696" s="182">
        <v>0.55687406970430342</v>
      </c>
      <c r="F6696" s="183">
        <v>0.12027389499048713</v>
      </c>
      <c r="G6696" s="183">
        <v>2.0340933859955695E-3</v>
      </c>
      <c r="H6696" s="183">
        <v>0.92389129215051602</v>
      </c>
      <c r="I6696" s="191"/>
      <c r="J6696" s="191"/>
    </row>
    <row r="6697" spans="2:10">
      <c r="B6697" s="168">
        <v>6693</v>
      </c>
      <c r="C6697" s="181">
        <v>0.11854512940990995</v>
      </c>
      <c r="D6697" s="181">
        <v>8.2960412447549339E-3</v>
      </c>
      <c r="E6697" s="182">
        <v>0.53802647375625867</v>
      </c>
      <c r="F6697" s="183">
        <v>0.11607692340311405</v>
      </c>
      <c r="G6697" s="183">
        <v>2.0750448764316688E-3</v>
      </c>
      <c r="H6697" s="183">
        <v>0.8579474063077126</v>
      </c>
      <c r="I6697" s="191"/>
      <c r="J6697" s="191"/>
    </row>
    <row r="6698" spans="2:10">
      <c r="B6698" s="168">
        <v>6694</v>
      </c>
      <c r="C6698" s="181">
        <v>0.10384341478843123</v>
      </c>
      <c r="D6698" s="181">
        <v>5.6166436667671417E-3</v>
      </c>
      <c r="E6698" s="182">
        <v>0.51908208821747348</v>
      </c>
      <c r="F6698" s="183">
        <v>0.1067059806241803</v>
      </c>
      <c r="G6698" s="183">
        <v>2.1447877373149842E-3</v>
      </c>
      <c r="H6698" s="183">
        <v>0.52641226327030111</v>
      </c>
      <c r="I6698" s="191"/>
      <c r="J6698" s="191"/>
    </row>
    <row r="6699" spans="2:10">
      <c r="B6699" s="168">
        <v>6695</v>
      </c>
      <c r="C6699" s="181">
        <v>8.9051752364740763E-2</v>
      </c>
      <c r="D6699" s="181">
        <v>2.6731275223480129E-3</v>
      </c>
      <c r="E6699" s="182">
        <v>0.50211813970458841</v>
      </c>
      <c r="F6699" s="183">
        <v>9.6356797125079205E-2</v>
      </c>
      <c r="G6699" s="183">
        <v>2.4257576406792915E-3</v>
      </c>
      <c r="H6699" s="183">
        <v>0.23633387576883363</v>
      </c>
      <c r="I6699" s="191"/>
      <c r="J6699" s="191"/>
    </row>
    <row r="6700" spans="2:10">
      <c r="B6700" s="168">
        <v>6696</v>
      </c>
      <c r="C6700" s="181">
        <v>8.0816853787007273E-2</v>
      </c>
      <c r="D6700" s="181">
        <v>2.368053928286928E-3</v>
      </c>
      <c r="E6700" s="182">
        <v>0.49129169744703466</v>
      </c>
      <c r="F6700" s="183">
        <v>9.1420361741869294E-2</v>
      </c>
      <c r="G6700" s="183">
        <v>2.5529477536549348E-3</v>
      </c>
      <c r="H6700" s="183">
        <v>0.12548456890226009</v>
      </c>
      <c r="I6700" s="191"/>
      <c r="J6700" s="191"/>
    </row>
    <row r="6701" spans="2:10">
      <c r="B6701" s="168">
        <v>6697</v>
      </c>
      <c r="C6701" s="181">
        <v>7.851153962310746E-2</v>
      </c>
      <c r="D6701" s="181">
        <v>2.545079545053645E-3</v>
      </c>
      <c r="E6701" s="182">
        <v>0.48896870510343216</v>
      </c>
      <c r="F6701" s="183">
        <v>9.0513071485212385E-2</v>
      </c>
      <c r="G6701" s="183">
        <v>2.6084642903172737E-3</v>
      </c>
      <c r="H6701" s="183">
        <v>0.1010919950791818</v>
      </c>
      <c r="I6701" s="191"/>
      <c r="J6701" s="191"/>
    </row>
    <row r="6702" spans="2:10">
      <c r="B6702" s="168">
        <v>6698</v>
      </c>
      <c r="C6702" s="181">
        <v>7.781189012625285E-2</v>
      </c>
      <c r="D6702" s="181">
        <v>2.6806476592755434E-3</v>
      </c>
      <c r="E6702" s="182">
        <v>0.47931830880022852</v>
      </c>
      <c r="F6702" s="183">
        <v>8.7843189684616449E-2</v>
      </c>
      <c r="G6702" s="183">
        <v>3.0241439351740254E-3</v>
      </c>
      <c r="H6702" s="183">
        <v>9.6431824642883898E-2</v>
      </c>
      <c r="I6702" s="191"/>
      <c r="J6702" s="191"/>
    </row>
    <row r="6703" spans="2:10">
      <c r="B6703" s="168">
        <v>6699</v>
      </c>
      <c r="C6703" s="181">
        <v>7.8342743355084191E-2</v>
      </c>
      <c r="D6703" s="181">
        <v>2.8586684187191804E-3</v>
      </c>
      <c r="E6703" s="182">
        <v>0.47005778634190404</v>
      </c>
      <c r="F6703" s="183">
        <v>8.536723225585989E-2</v>
      </c>
      <c r="G6703" s="183">
        <v>3.2995926698525723E-3</v>
      </c>
      <c r="H6703" s="183">
        <v>9.597403718874753E-2</v>
      </c>
      <c r="I6703" s="191"/>
      <c r="J6703" s="191"/>
    </row>
    <row r="6704" spans="2:10">
      <c r="B6704" s="168">
        <v>6700</v>
      </c>
      <c r="C6704" s="181">
        <v>8.2495715745901366E-2</v>
      </c>
      <c r="D6704" s="181">
        <v>3.0944155230283343E-3</v>
      </c>
      <c r="E6704" s="182">
        <v>0.4749000424589549</v>
      </c>
      <c r="F6704" s="183">
        <v>7.96446188503524E-2</v>
      </c>
      <c r="G6704" s="183">
        <v>3.9937356752346937E-3</v>
      </c>
      <c r="H6704" s="183">
        <v>9.6395836727414211E-2</v>
      </c>
      <c r="I6704" s="191"/>
      <c r="J6704" s="191"/>
    </row>
    <row r="6705" spans="2:10">
      <c r="B6705" s="168">
        <v>6701</v>
      </c>
      <c r="C6705" s="181">
        <v>8.5039484406593452E-2</v>
      </c>
      <c r="D6705" s="181">
        <v>3.6746670525909385E-3</v>
      </c>
      <c r="E6705" s="182">
        <v>0.48626111469315664</v>
      </c>
      <c r="F6705" s="183">
        <v>7.461296229113891E-2</v>
      </c>
      <c r="G6705" s="183">
        <v>4.69963233419939E-3</v>
      </c>
      <c r="H6705" s="183">
        <v>0.10198507754028595</v>
      </c>
      <c r="I6705" s="191"/>
      <c r="J6705" s="191"/>
    </row>
    <row r="6706" spans="2:10">
      <c r="B6706" s="168">
        <v>6702</v>
      </c>
      <c r="C6706" s="181">
        <v>9.6377205514446507E-2</v>
      </c>
      <c r="D6706" s="181">
        <v>5.7349628296153865E-3</v>
      </c>
      <c r="E6706" s="182">
        <v>0.49130897080037372</v>
      </c>
      <c r="F6706" s="183">
        <v>7.2938662358983108E-2</v>
      </c>
      <c r="G6706" s="183">
        <v>5.2386745333723285E-3</v>
      </c>
      <c r="H6706" s="183">
        <v>0.13794044511582684</v>
      </c>
      <c r="I6706" s="191"/>
      <c r="J6706" s="191"/>
    </row>
    <row r="6707" spans="2:10">
      <c r="B6707" s="168">
        <v>6703</v>
      </c>
      <c r="C6707" s="181">
        <v>0.10079815168334397</v>
      </c>
      <c r="D6707" s="181">
        <v>5.9255341363558377E-3</v>
      </c>
      <c r="E6707" s="182">
        <v>0.24975579560074185</v>
      </c>
      <c r="F6707" s="183">
        <v>7.9876948866676858E-2</v>
      </c>
      <c r="G6707" s="183">
        <v>5.6161124638350775E-3</v>
      </c>
      <c r="H6707" s="183">
        <v>0.21362294314288646</v>
      </c>
      <c r="I6707" s="191"/>
      <c r="J6707" s="191"/>
    </row>
    <row r="6708" spans="2:10">
      <c r="B6708" s="168">
        <v>6704</v>
      </c>
      <c r="C6708" s="181">
        <v>0.11761834346532671</v>
      </c>
      <c r="D6708" s="181">
        <v>6.0941503765246921E-3</v>
      </c>
      <c r="E6708" s="182">
        <v>0.19097263134404899</v>
      </c>
      <c r="F6708" s="183">
        <v>9.5490015514984261E-2</v>
      </c>
      <c r="G6708" s="183">
        <v>5.5223203405782044E-3</v>
      </c>
      <c r="H6708" s="183">
        <v>0.29596752760991996</v>
      </c>
      <c r="I6708" s="191"/>
      <c r="J6708" s="191"/>
    </row>
    <row r="6709" spans="2:10">
      <c r="B6709" s="168">
        <v>6705</v>
      </c>
      <c r="C6709" s="181">
        <v>0.13390770450792158</v>
      </c>
      <c r="D6709" s="181">
        <v>6.3137865644590499E-3</v>
      </c>
      <c r="E6709" s="182">
        <v>0.21715021885554006</v>
      </c>
      <c r="F6709" s="183">
        <v>0.10165956857498507</v>
      </c>
      <c r="G6709" s="183">
        <v>5.4787945629021159E-3</v>
      </c>
      <c r="H6709" s="183">
        <v>0.3418748768979547</v>
      </c>
      <c r="I6709" s="191"/>
      <c r="J6709" s="191"/>
    </row>
    <row r="6710" spans="2:10">
      <c r="B6710" s="168">
        <v>6706</v>
      </c>
      <c r="C6710" s="181">
        <v>0.14805514152723209</v>
      </c>
      <c r="D6710" s="181">
        <v>6.4702166066199175E-3</v>
      </c>
      <c r="E6710" s="182">
        <v>0.24120379838344644</v>
      </c>
      <c r="F6710" s="183">
        <v>0.10954034476753982</v>
      </c>
      <c r="G6710" s="183">
        <v>5.8493564366580543E-3</v>
      </c>
      <c r="H6710" s="183">
        <v>0.34548663467917229</v>
      </c>
      <c r="I6710" s="191"/>
      <c r="J6710" s="191"/>
    </row>
    <row r="6711" spans="2:10">
      <c r="B6711" s="168">
        <v>6707</v>
      </c>
      <c r="C6711" s="181">
        <v>0.16296989290732342</v>
      </c>
      <c r="D6711" s="181">
        <v>6.1304494051056787E-3</v>
      </c>
      <c r="E6711" s="182">
        <v>0.25941022047903356</v>
      </c>
      <c r="F6711" s="183">
        <v>0.12357154014874054</v>
      </c>
      <c r="G6711" s="183">
        <v>5.7537352145727704E-3</v>
      </c>
      <c r="H6711" s="183">
        <v>0.32027119011242589</v>
      </c>
      <c r="I6711" s="191"/>
      <c r="J6711" s="191"/>
    </row>
    <row r="6712" spans="2:10">
      <c r="B6712" s="168">
        <v>6708</v>
      </c>
      <c r="C6712" s="181">
        <v>0.17877342737756519</v>
      </c>
      <c r="D6712" s="181">
        <v>5.8677273420195417E-3</v>
      </c>
      <c r="E6712" s="182">
        <v>0.26029130825469521</v>
      </c>
      <c r="F6712" s="183">
        <v>0.14528586400271726</v>
      </c>
      <c r="G6712" s="183">
        <v>5.9716350805574083E-3</v>
      </c>
      <c r="H6712" s="183">
        <v>0.30251829848782774</v>
      </c>
      <c r="I6712" s="191"/>
      <c r="J6712" s="191"/>
    </row>
    <row r="6713" spans="2:10">
      <c r="B6713" s="168">
        <v>6709</v>
      </c>
      <c r="C6713" s="181">
        <v>0.19040840475704882</v>
      </c>
      <c r="D6713" s="181">
        <v>6.1252666524957379E-3</v>
      </c>
      <c r="E6713" s="182">
        <v>0.25634864797187207</v>
      </c>
      <c r="F6713" s="183">
        <v>0.17997660703230811</v>
      </c>
      <c r="G6713" s="183">
        <v>6.0932362804462376E-3</v>
      </c>
      <c r="H6713" s="183">
        <v>0.29251462824968377</v>
      </c>
      <c r="I6713" s="191"/>
      <c r="J6713" s="191"/>
    </row>
    <row r="6714" spans="2:10">
      <c r="B6714" s="168">
        <v>6710</v>
      </c>
      <c r="C6714" s="181">
        <v>0.20002078579407273</v>
      </c>
      <c r="D6714" s="181">
        <v>6.3334182718610748E-3</v>
      </c>
      <c r="E6714" s="182">
        <v>0.24827662722124849</v>
      </c>
      <c r="F6714" s="183">
        <v>0.22338150115942687</v>
      </c>
      <c r="G6714" s="183">
        <v>5.9267882870608002E-3</v>
      </c>
      <c r="H6714" s="183">
        <v>0.29416680875130802</v>
      </c>
      <c r="I6714" s="191"/>
      <c r="J6714" s="191"/>
    </row>
    <row r="6715" spans="2:10">
      <c r="B6715" s="168">
        <v>6711</v>
      </c>
      <c r="C6715" s="181">
        <v>0.20862350727682694</v>
      </c>
      <c r="D6715" s="181">
        <v>6.1679322501652463E-3</v>
      </c>
      <c r="E6715" s="182">
        <v>0.24083097339556719</v>
      </c>
      <c r="F6715" s="183">
        <v>0.26479530050055305</v>
      </c>
      <c r="G6715" s="183">
        <v>5.6006328681946303E-3</v>
      </c>
      <c r="H6715" s="183">
        <v>0.30804226710107324</v>
      </c>
      <c r="I6715" s="191"/>
      <c r="J6715" s="191"/>
    </row>
    <row r="6716" spans="2:10">
      <c r="B6716" s="168">
        <v>6712</v>
      </c>
      <c r="C6716" s="181">
        <v>0.2056578437110857</v>
      </c>
      <c r="D6716" s="181">
        <v>6.0949403657136756E-3</v>
      </c>
      <c r="E6716" s="182">
        <v>0.23683773486980086</v>
      </c>
      <c r="F6716" s="183">
        <v>0.29486778201852609</v>
      </c>
      <c r="G6716" s="183">
        <v>5.5206606027524228E-3</v>
      </c>
      <c r="H6716" s="183">
        <v>0.35071846609625168</v>
      </c>
      <c r="I6716" s="191"/>
      <c r="J6716" s="191"/>
    </row>
    <row r="6717" spans="2:10">
      <c r="B6717" s="168">
        <v>6713</v>
      </c>
      <c r="C6717" s="181">
        <v>0.20451581069820932</v>
      </c>
      <c r="D6717" s="181">
        <v>5.9197571762746749E-3</v>
      </c>
      <c r="E6717" s="182">
        <v>0.23137982712398661</v>
      </c>
      <c r="F6717" s="183">
        <v>0.32031596882220192</v>
      </c>
      <c r="G6717" s="183">
        <v>5.1742834801721451E-3</v>
      </c>
      <c r="H6717" s="183">
        <v>0.4426231344609961</v>
      </c>
      <c r="I6717" s="191"/>
      <c r="J6717" s="191"/>
    </row>
    <row r="6718" spans="2:10">
      <c r="B6718" s="168">
        <v>6714</v>
      </c>
      <c r="C6718" s="181">
        <v>0.17842417532207258</v>
      </c>
      <c r="D6718" s="181">
        <v>6.8608993835145059E-3</v>
      </c>
      <c r="E6718" s="182">
        <v>0.37297307467902646</v>
      </c>
      <c r="F6718" s="183">
        <v>0.30172805059671387</v>
      </c>
      <c r="G6718" s="183">
        <v>5.5082972495603816E-3</v>
      </c>
      <c r="H6718" s="183">
        <v>0.59360231889191806</v>
      </c>
      <c r="I6718" s="191"/>
      <c r="J6718" s="191"/>
    </row>
    <row r="6719" spans="2:10">
      <c r="B6719" s="168">
        <v>6715</v>
      </c>
      <c r="C6719" s="181">
        <v>0.14761201202653726</v>
      </c>
      <c r="D6719" s="181">
        <v>8.4012979899794563E-3</v>
      </c>
      <c r="E6719" s="182">
        <v>0.5514727901393186</v>
      </c>
      <c r="F6719" s="183">
        <v>0.2639167282886502</v>
      </c>
      <c r="G6719" s="183">
        <v>6.432974451723395E-3</v>
      </c>
      <c r="H6719" s="183">
        <v>0.78792427260528419</v>
      </c>
      <c r="I6719" s="191"/>
      <c r="J6719" s="191"/>
    </row>
    <row r="6720" spans="2:10">
      <c r="B6720" s="168">
        <v>6716</v>
      </c>
      <c r="C6720" s="181">
        <v>0.13039085875370898</v>
      </c>
      <c r="D6720" s="181">
        <v>9.8333917142451269E-3</v>
      </c>
      <c r="E6720" s="182">
        <v>0.53806024376991102</v>
      </c>
      <c r="F6720" s="183">
        <v>0.23769729132987794</v>
      </c>
      <c r="G6720" s="183">
        <v>7.3543321782348443E-3</v>
      </c>
      <c r="H6720" s="183">
        <v>0.92472792297951123</v>
      </c>
      <c r="I6720" s="191"/>
      <c r="J6720" s="191"/>
    </row>
    <row r="6721" spans="2:10">
      <c r="B6721" s="168">
        <v>6717</v>
      </c>
      <c r="C6721" s="181">
        <v>0.1186814800787498</v>
      </c>
      <c r="D6721" s="181">
        <v>1.002996633961387E-2</v>
      </c>
      <c r="E6721" s="182">
        <v>0.52447281227640885</v>
      </c>
      <c r="F6721" s="183">
        <v>0.21140414587208475</v>
      </c>
      <c r="G6721" s="183">
        <v>8.3287676429707538E-3</v>
      </c>
      <c r="H6721" s="183">
        <v>0.85878606586723583</v>
      </c>
      <c r="I6721" s="191"/>
      <c r="J6721" s="191"/>
    </row>
    <row r="6722" spans="2:10">
      <c r="B6722" s="168">
        <v>6718</v>
      </c>
      <c r="C6722" s="181">
        <v>0.10228251240854561</v>
      </c>
      <c r="D6722" s="181">
        <v>8.3454968111600913E-3</v>
      </c>
      <c r="E6722" s="182">
        <v>0.51087579438087427</v>
      </c>
      <c r="F6722" s="183">
        <v>0.17834453951890863</v>
      </c>
      <c r="G6722" s="183">
        <v>1.0198479239812954E-2</v>
      </c>
      <c r="H6722" s="183">
        <v>0.52847680530334884</v>
      </c>
      <c r="I6722" s="191"/>
      <c r="J6722" s="191"/>
    </row>
    <row r="6723" spans="2:10">
      <c r="B6723" s="168">
        <v>6719</v>
      </c>
      <c r="C6723" s="181">
        <v>8.992490517208504E-2</v>
      </c>
      <c r="D6723" s="181">
        <v>7.9690478022569344E-3</v>
      </c>
      <c r="E6723" s="182">
        <v>0.50316809828643105</v>
      </c>
      <c r="F6723" s="183">
        <v>0.15099186024427341</v>
      </c>
      <c r="G6723" s="183">
        <v>1.2256960610187361E-2</v>
      </c>
      <c r="H6723" s="183">
        <v>0.23718576617963325</v>
      </c>
      <c r="I6723" s="191"/>
      <c r="J6723" s="191"/>
    </row>
    <row r="6724" spans="2:10">
      <c r="B6724" s="168">
        <v>6720</v>
      </c>
      <c r="C6724" s="181">
        <v>8.5281325143234846E-2</v>
      </c>
      <c r="D6724" s="181">
        <v>8.2208659731012688E-3</v>
      </c>
      <c r="E6724" s="182">
        <v>0.57017424767327429</v>
      </c>
      <c r="F6724" s="183">
        <v>0.13408127579000262</v>
      </c>
      <c r="G6724" s="183">
        <v>1.3893089512201341E-2</v>
      </c>
      <c r="H6724" s="183">
        <v>0.12568514860759847</v>
      </c>
      <c r="I6724" s="191"/>
      <c r="J6724" s="191"/>
    </row>
    <row r="6725" spans="2:10">
      <c r="B6725" s="168">
        <v>6721</v>
      </c>
      <c r="C6725" s="181">
        <v>8.2558236401527499E-2</v>
      </c>
      <c r="D6725" s="181">
        <v>8.9524075748703639E-3</v>
      </c>
      <c r="E6725" s="182">
        <v>0.58530378274681405</v>
      </c>
      <c r="F6725" s="183">
        <v>0.12397331697174774</v>
      </c>
      <c r="G6725" s="183">
        <v>1.5022253188940647E-2</v>
      </c>
      <c r="H6725" s="183">
        <v>0.10175415508268888</v>
      </c>
      <c r="I6725" s="191"/>
      <c r="J6725" s="191"/>
    </row>
    <row r="6726" spans="2:10">
      <c r="B6726" s="168">
        <v>6722</v>
      </c>
      <c r="C6726" s="181">
        <v>7.8084437581399158E-2</v>
      </c>
      <c r="D6726" s="181">
        <v>9.5547746403353822E-3</v>
      </c>
      <c r="E6726" s="182">
        <v>0.58232031504952508</v>
      </c>
      <c r="F6726" s="183">
        <v>0.1166034323820884</v>
      </c>
      <c r="G6726" s="183">
        <v>1.668138131511189E-2</v>
      </c>
      <c r="H6726" s="183">
        <v>9.7488352220079524E-2</v>
      </c>
      <c r="I6726" s="191"/>
      <c r="J6726" s="191"/>
    </row>
    <row r="6727" spans="2:10">
      <c r="B6727" s="168">
        <v>6723</v>
      </c>
      <c r="C6727" s="181">
        <v>7.7675513984904451E-2</v>
      </c>
      <c r="D6727" s="181">
        <v>1.0475518140953724E-2</v>
      </c>
      <c r="E6727" s="182">
        <v>0.58978288290209313</v>
      </c>
      <c r="F6727" s="183">
        <v>0.1063600540202629</v>
      </c>
      <c r="G6727" s="183">
        <v>1.8512173753549601E-2</v>
      </c>
      <c r="H6727" s="183">
        <v>9.7590141569226588E-2</v>
      </c>
      <c r="I6727" s="191"/>
      <c r="J6727" s="191"/>
    </row>
    <row r="6728" spans="2:10">
      <c r="B6728" s="168">
        <v>6724</v>
      </c>
      <c r="C6728" s="181">
        <v>8.8346072901938896E-2</v>
      </c>
      <c r="D6728" s="181">
        <v>1.185468519690769E-2</v>
      </c>
      <c r="E6728" s="182">
        <v>0.62159882975111314</v>
      </c>
      <c r="F6728" s="183">
        <v>9.2472000682062433E-2</v>
      </c>
      <c r="G6728" s="183">
        <v>2.0787064613085483E-2</v>
      </c>
      <c r="H6728" s="183">
        <v>9.7894010120189959E-2</v>
      </c>
      <c r="I6728" s="191"/>
      <c r="J6728" s="191"/>
    </row>
    <row r="6729" spans="2:10">
      <c r="B6729" s="168">
        <v>6725</v>
      </c>
      <c r="C6729" s="181">
        <v>9.8732133528251956E-2</v>
      </c>
      <c r="D6729" s="181">
        <v>1.1649061595640164E-2</v>
      </c>
      <c r="E6729" s="182">
        <v>0.70838229698730948</v>
      </c>
      <c r="F6729" s="183">
        <v>7.8282942243323508E-2</v>
      </c>
      <c r="G6729" s="183">
        <v>2.2618432878932119E-2</v>
      </c>
      <c r="H6729" s="183">
        <v>0.10796815669279529</v>
      </c>
      <c r="I6729" s="191"/>
      <c r="J6729" s="191"/>
    </row>
    <row r="6730" spans="2:10">
      <c r="B6730" s="168">
        <v>6726</v>
      </c>
      <c r="C6730" s="181">
        <v>0.12176707846143567</v>
      </c>
      <c r="D6730" s="181">
        <v>1.6124193331411324E-2</v>
      </c>
      <c r="E6730" s="182">
        <v>0.83450221125112767</v>
      </c>
      <c r="F6730" s="183">
        <v>6.8799506091000925E-2</v>
      </c>
      <c r="G6730" s="183">
        <v>2.4143698068624046E-2</v>
      </c>
      <c r="H6730" s="183">
        <v>0.19207332643623756</v>
      </c>
      <c r="I6730" s="191"/>
      <c r="J6730" s="191"/>
    </row>
    <row r="6731" spans="2:10">
      <c r="B6731" s="168">
        <v>6727</v>
      </c>
      <c r="C6731" s="181">
        <v>0.14883315358918398</v>
      </c>
      <c r="D6731" s="181">
        <v>2.121312995707535E-2</v>
      </c>
      <c r="E6731" s="182">
        <v>0.74183043792256198</v>
      </c>
      <c r="F6731" s="183">
        <v>6.39713580770261E-2</v>
      </c>
      <c r="G6731" s="183">
        <v>2.5108818678215253E-2</v>
      </c>
      <c r="H6731" s="183">
        <v>0.28593280897411588</v>
      </c>
      <c r="I6731" s="191"/>
      <c r="J6731" s="191"/>
    </row>
    <row r="6732" spans="2:10">
      <c r="B6732" s="168">
        <v>6728</v>
      </c>
      <c r="C6732" s="181">
        <v>0.16521566972893686</v>
      </c>
      <c r="D6732" s="181">
        <v>2.2463730844267168E-2</v>
      </c>
      <c r="E6732" s="182">
        <v>0.80215571170419497</v>
      </c>
      <c r="F6732" s="183">
        <v>5.9319827762061517E-2</v>
      </c>
      <c r="G6732" s="183">
        <v>2.3850771278474039E-2</v>
      </c>
      <c r="H6732" s="183">
        <v>0.29699424166890798</v>
      </c>
      <c r="I6732" s="191"/>
      <c r="J6732" s="191"/>
    </row>
    <row r="6733" spans="2:10">
      <c r="B6733" s="168">
        <v>6729</v>
      </c>
      <c r="C6733" s="181">
        <v>0.1746445329941364</v>
      </c>
      <c r="D6733" s="181">
        <v>1.9960512747097609E-2</v>
      </c>
      <c r="E6733" s="182">
        <v>0.91696442761772068</v>
      </c>
      <c r="F6733" s="183">
        <v>5.4048497916976579E-2</v>
      </c>
      <c r="G6733" s="183">
        <v>2.1813866499834793E-2</v>
      </c>
      <c r="H6733" s="183">
        <v>0.28746158973617614</v>
      </c>
      <c r="I6733" s="191"/>
      <c r="J6733" s="191"/>
    </row>
    <row r="6734" spans="2:10">
      <c r="B6734" s="168">
        <v>6730</v>
      </c>
      <c r="C6734" s="181">
        <v>0.18572936291379324</v>
      </c>
      <c r="D6734" s="181">
        <v>1.7499025064274563E-2</v>
      </c>
      <c r="E6734" s="182">
        <v>0.97849635983985039</v>
      </c>
      <c r="F6734" s="183">
        <v>5.1424916637514959E-2</v>
      </c>
      <c r="G6734" s="183">
        <v>1.8596007449851782E-2</v>
      </c>
      <c r="H6734" s="183">
        <v>0.27287439979345779</v>
      </c>
      <c r="I6734" s="191"/>
      <c r="J6734" s="191"/>
    </row>
    <row r="6735" spans="2:10">
      <c r="B6735" s="168">
        <v>6731</v>
      </c>
      <c r="C6735" s="181">
        <v>0.19996762857077671</v>
      </c>
      <c r="D6735" s="181">
        <v>1.4452300525129674E-2</v>
      </c>
      <c r="E6735" s="182">
        <v>0.99934681048016072</v>
      </c>
      <c r="F6735" s="183">
        <v>5.2676375250451296E-2</v>
      </c>
      <c r="G6735" s="183">
        <v>1.525993442003256E-2</v>
      </c>
      <c r="H6735" s="183">
        <v>0.25243158789885178</v>
      </c>
      <c r="I6735" s="191"/>
      <c r="J6735" s="191"/>
    </row>
    <row r="6736" spans="2:10">
      <c r="B6736" s="168">
        <v>6732</v>
      </c>
      <c r="C6736" s="181">
        <v>0.21767964977666282</v>
      </c>
      <c r="D6736" s="181">
        <v>1.2639752069972914E-2</v>
      </c>
      <c r="E6736" s="182">
        <v>0.98900819742026169</v>
      </c>
      <c r="F6736" s="183">
        <v>6.256758695301666E-2</v>
      </c>
      <c r="G6736" s="183">
        <v>1.2985856493309297E-2</v>
      </c>
      <c r="H6736" s="183">
        <v>0.24032491795328612</v>
      </c>
      <c r="I6736" s="191"/>
      <c r="J6736" s="191"/>
    </row>
    <row r="6737" spans="2:10">
      <c r="B6737" s="168">
        <v>6733</v>
      </c>
      <c r="C6737" s="181">
        <v>0.23180653201343165</v>
      </c>
      <c r="D6737" s="181">
        <v>1.0862243549430897E-2</v>
      </c>
      <c r="E6737" s="182">
        <v>0.92908576870101423</v>
      </c>
      <c r="F6737" s="183">
        <v>7.8667171065394503E-2</v>
      </c>
      <c r="G6737" s="183">
        <v>9.8126748758202778E-3</v>
      </c>
      <c r="H6737" s="183">
        <v>0.23186273009442693</v>
      </c>
      <c r="I6737" s="191"/>
      <c r="J6737" s="191"/>
    </row>
    <row r="6738" spans="2:10">
      <c r="B6738" s="168">
        <v>6734</v>
      </c>
      <c r="C6738" s="181">
        <v>0.23506642054131052</v>
      </c>
      <c r="D6738" s="181">
        <v>1.1304011769405702E-2</v>
      </c>
      <c r="E6738" s="182">
        <v>0.80393871489754121</v>
      </c>
      <c r="F6738" s="183">
        <v>9.6936777517515268E-2</v>
      </c>
      <c r="G6738" s="183">
        <v>8.1344767007528306E-3</v>
      </c>
      <c r="H6738" s="183">
        <v>0.23122129842458491</v>
      </c>
      <c r="I6738" s="191"/>
      <c r="J6738" s="191"/>
    </row>
    <row r="6739" spans="2:10">
      <c r="B6739" s="168">
        <v>6735</v>
      </c>
      <c r="C6739" s="181">
        <v>0.22944347311562471</v>
      </c>
      <c r="D6739" s="181">
        <v>1.1632390004876578E-2</v>
      </c>
      <c r="E6739" s="182">
        <v>0.68467470454817503</v>
      </c>
      <c r="F6739" s="183">
        <v>0.11819750795632925</v>
      </c>
      <c r="G6739" s="183">
        <v>6.7622461130379709E-3</v>
      </c>
      <c r="H6739" s="183">
        <v>0.24753343855094306</v>
      </c>
      <c r="I6739" s="191"/>
      <c r="J6739" s="191"/>
    </row>
    <row r="6740" spans="2:10">
      <c r="B6740" s="168">
        <v>6736</v>
      </c>
      <c r="C6740" s="181">
        <v>0.21490910086909121</v>
      </c>
      <c r="D6740" s="181">
        <v>1.1177081680889061E-2</v>
      </c>
      <c r="E6740" s="182">
        <v>0.59751784088785276</v>
      </c>
      <c r="F6740" s="183">
        <v>0.13985405096635914</v>
      </c>
      <c r="G6740" s="183">
        <v>5.5140555236498244E-3</v>
      </c>
      <c r="H6740" s="183">
        <v>0.29602053922069721</v>
      </c>
      <c r="I6740" s="191"/>
      <c r="J6740" s="191"/>
    </row>
    <row r="6741" spans="2:10">
      <c r="B6741" s="168">
        <v>6737</v>
      </c>
      <c r="C6741" s="181">
        <v>0.19042016344532925</v>
      </c>
      <c r="D6741" s="181">
        <v>7.957593875117493E-3</v>
      </c>
      <c r="E6741" s="182">
        <v>0.51835237879219787</v>
      </c>
      <c r="F6741" s="183">
        <v>0.16123696237829291</v>
      </c>
      <c r="G6741" s="183">
        <v>4.1010428065014976E-3</v>
      </c>
      <c r="H6741" s="183">
        <v>0.39820240362228959</v>
      </c>
      <c r="I6741" s="191"/>
      <c r="J6741" s="191"/>
    </row>
    <row r="6742" spans="2:10">
      <c r="B6742" s="168">
        <v>6738</v>
      </c>
      <c r="C6742" s="181">
        <v>0.15315148831348455</v>
      </c>
      <c r="D6742" s="181">
        <v>8.7861483655612901E-3</v>
      </c>
      <c r="E6742" s="182">
        <v>0.59503055593542109</v>
      </c>
      <c r="F6742" s="183">
        <v>0.15814837631174358</v>
      </c>
      <c r="G6742" s="183">
        <v>3.8307426463029216E-3</v>
      </c>
      <c r="H6742" s="183">
        <v>0.56197493917998198</v>
      </c>
      <c r="I6742" s="191"/>
      <c r="J6742" s="191"/>
    </row>
    <row r="6743" spans="2:10">
      <c r="B6743" s="168">
        <v>6739</v>
      </c>
      <c r="C6743" s="181">
        <v>0.12224303360800345</v>
      </c>
      <c r="D6743" s="181">
        <v>8.6388303617242288E-3</v>
      </c>
      <c r="E6743" s="182">
        <v>0.71702503529836792</v>
      </c>
      <c r="F6743" s="183">
        <v>0.14190609833713586</v>
      </c>
      <c r="G6743" s="183">
        <v>3.82481501121085E-3</v>
      </c>
      <c r="H6743" s="183">
        <v>0.75048272760879164</v>
      </c>
      <c r="I6743" s="191"/>
      <c r="J6743" s="191"/>
    </row>
    <row r="6744" spans="2:10">
      <c r="B6744" s="168">
        <v>6740</v>
      </c>
      <c r="C6744" s="181">
        <v>0.10820356790145472</v>
      </c>
      <c r="D6744" s="181">
        <v>8.359880228914391E-3</v>
      </c>
      <c r="E6744" s="182">
        <v>0.67149760623797128</v>
      </c>
      <c r="F6744" s="183">
        <v>0.12959495180212297</v>
      </c>
      <c r="G6744" s="183">
        <v>3.8872076045799934E-3</v>
      </c>
      <c r="H6744" s="183">
        <v>0.88468616288465807</v>
      </c>
      <c r="I6744" s="191"/>
      <c r="J6744" s="191"/>
    </row>
    <row r="6745" spans="2:10">
      <c r="B6745" s="168">
        <v>6741</v>
      </c>
      <c r="C6745" s="181">
        <v>0.10038929270520865</v>
      </c>
      <c r="D6745" s="181">
        <v>8.5195885339596489E-3</v>
      </c>
      <c r="E6745" s="182">
        <v>0.63983089804138271</v>
      </c>
      <c r="F6745" s="183">
        <v>0.12056883241290245</v>
      </c>
      <c r="G6745" s="183">
        <v>3.8618373263859169E-3</v>
      </c>
      <c r="H6745" s="183">
        <v>0.8200963223614004</v>
      </c>
      <c r="I6745" s="191"/>
      <c r="J6745" s="191"/>
    </row>
    <row r="6746" spans="2:10">
      <c r="B6746" s="168">
        <v>6742</v>
      </c>
      <c r="C6746" s="181">
        <v>8.7282256936985575E-2</v>
      </c>
      <c r="D6746" s="181">
        <v>6.4597826542907672E-3</v>
      </c>
      <c r="E6746" s="182">
        <v>0.62025267024709319</v>
      </c>
      <c r="F6746" s="183">
        <v>0.10825730664800703</v>
      </c>
      <c r="G6746" s="183">
        <v>4.4772613377453011E-3</v>
      </c>
      <c r="H6746" s="183">
        <v>0.48634862816800573</v>
      </c>
      <c r="I6746" s="191"/>
      <c r="J6746" s="191"/>
    </row>
    <row r="6747" spans="2:10">
      <c r="B6747" s="168">
        <v>6743</v>
      </c>
      <c r="C6747" s="181">
        <v>7.9702477540208747E-2</v>
      </c>
      <c r="D6747" s="181">
        <v>4.2089352652273093E-3</v>
      </c>
      <c r="E6747" s="182">
        <v>0.6063542956238106</v>
      </c>
      <c r="F6747" s="183">
        <v>9.7868821142879869E-2</v>
      </c>
      <c r="G6747" s="183">
        <v>4.7171103896708729E-3</v>
      </c>
      <c r="H6747" s="183">
        <v>0.21471616428095289</v>
      </c>
      <c r="I6747" s="191"/>
      <c r="J6747" s="191"/>
    </row>
    <row r="6748" spans="2:10">
      <c r="B6748" s="168">
        <v>6744</v>
      </c>
      <c r="C6748" s="181">
        <v>7.7754202502741024E-2</v>
      </c>
      <c r="D6748" s="181">
        <v>4.0673279518391421E-3</v>
      </c>
      <c r="E6748" s="182">
        <v>0.59252649571342098</v>
      </c>
      <c r="F6748" s="183">
        <v>9.5551829985865672E-2</v>
      </c>
      <c r="G6748" s="183">
        <v>4.636731657822352E-3</v>
      </c>
      <c r="H6748" s="183">
        <v>0.11895337968423957</v>
      </c>
      <c r="I6748" s="191"/>
      <c r="J6748" s="191"/>
    </row>
    <row r="6749" spans="2:10">
      <c r="B6749" s="168">
        <v>6745</v>
      </c>
      <c r="C6749" s="181">
        <v>7.8035823401574139E-2</v>
      </c>
      <c r="D6749" s="181">
        <v>4.2083770174865115E-3</v>
      </c>
      <c r="E6749" s="182">
        <v>0.58530378274681405</v>
      </c>
      <c r="F6749" s="183">
        <v>9.4858839088382663E-2</v>
      </c>
      <c r="G6749" s="183">
        <v>4.3898710603878649E-3</v>
      </c>
      <c r="H6749" s="183">
        <v>9.9606523303630651E-2</v>
      </c>
      <c r="I6749" s="191"/>
      <c r="J6749" s="191"/>
    </row>
    <row r="6750" spans="2:10">
      <c r="B6750" s="168">
        <v>6746</v>
      </c>
      <c r="C6750" s="181">
        <v>7.9625864777876906E-2</v>
      </c>
      <c r="D6750" s="181">
        <v>4.1792440197406296E-3</v>
      </c>
      <c r="E6750" s="182">
        <v>0.58232031504952508</v>
      </c>
      <c r="F6750" s="183">
        <v>9.4086416768194264E-2</v>
      </c>
      <c r="G6750" s="183">
        <v>4.4057571224346229E-3</v>
      </c>
      <c r="H6750" s="183">
        <v>9.6428561032902566E-2</v>
      </c>
      <c r="I6750" s="191"/>
      <c r="J6750" s="191"/>
    </row>
    <row r="6751" spans="2:10">
      <c r="B6751" s="168">
        <v>6747</v>
      </c>
      <c r="C6751" s="181">
        <v>8.361804743922234E-2</v>
      </c>
      <c r="D6751" s="181">
        <v>4.3443286535092118E-3</v>
      </c>
      <c r="E6751" s="182">
        <v>0.58978288290209313</v>
      </c>
      <c r="F6751" s="183">
        <v>9.300630111135412E-2</v>
      </c>
      <c r="G6751" s="183">
        <v>4.3202298161061263E-3</v>
      </c>
      <c r="H6751" s="183">
        <v>9.6331181967514029E-2</v>
      </c>
      <c r="I6751" s="191"/>
      <c r="J6751" s="191"/>
    </row>
    <row r="6752" spans="2:10">
      <c r="B6752" s="168">
        <v>6748</v>
      </c>
      <c r="C6752" s="181">
        <v>9.4535300560400395E-2</v>
      </c>
      <c r="D6752" s="181">
        <v>4.8568473264804686E-3</v>
      </c>
      <c r="E6752" s="182">
        <v>0.62159882975111314</v>
      </c>
      <c r="F6752" s="183">
        <v>8.6455484117456308E-2</v>
      </c>
      <c r="G6752" s="183">
        <v>4.7433274728781033E-3</v>
      </c>
      <c r="H6752" s="183">
        <v>9.6534496048782711E-2</v>
      </c>
      <c r="I6752" s="191"/>
      <c r="J6752" s="191"/>
    </row>
    <row r="6753" spans="2:10">
      <c r="B6753" s="168">
        <v>6749</v>
      </c>
      <c r="C6753" s="181">
        <v>0.10792073046585211</v>
      </c>
      <c r="D6753" s="181">
        <v>4.5072682303373022E-3</v>
      </c>
      <c r="E6753" s="182">
        <v>0.70838229698730948</v>
      </c>
      <c r="F6753" s="183">
        <v>8.1032841549170856E-2</v>
      </c>
      <c r="G6753" s="183">
        <v>5.0116630454461594E-3</v>
      </c>
      <c r="H6753" s="183">
        <v>0.10675347634001842</v>
      </c>
      <c r="I6753" s="191"/>
      <c r="J6753" s="191"/>
    </row>
    <row r="6754" spans="2:10">
      <c r="B6754" s="168">
        <v>6750</v>
      </c>
      <c r="C6754" s="181">
        <v>0.14828912353201301</v>
      </c>
      <c r="D6754" s="181">
        <v>6.9993396092068406E-3</v>
      </c>
      <c r="E6754" s="182">
        <v>0.83456598368853552</v>
      </c>
      <c r="F6754" s="183">
        <v>8.0143306146113411E-2</v>
      </c>
      <c r="G6754" s="183">
        <v>4.9802635155584314E-3</v>
      </c>
      <c r="H6754" s="183">
        <v>0.19222909765858923</v>
      </c>
      <c r="I6754" s="191"/>
      <c r="J6754" s="191"/>
    </row>
    <row r="6755" spans="2:10">
      <c r="B6755" s="168">
        <v>6751</v>
      </c>
      <c r="C6755" s="181">
        <v>0.1974876953864606</v>
      </c>
      <c r="D6755" s="181">
        <v>9.8385367510581533E-3</v>
      </c>
      <c r="E6755" s="182">
        <v>0.74287163322570449</v>
      </c>
      <c r="F6755" s="183">
        <v>8.5470348308512564E-2</v>
      </c>
      <c r="G6755" s="183">
        <v>4.5602143568338055E-3</v>
      </c>
      <c r="H6755" s="183">
        <v>0.28613700511213608</v>
      </c>
      <c r="I6755" s="191"/>
      <c r="J6755" s="191"/>
    </row>
    <row r="6756" spans="2:10">
      <c r="B6756" s="168">
        <v>6752</v>
      </c>
      <c r="C6756" s="181">
        <v>0.24009967372847116</v>
      </c>
      <c r="D6756" s="181">
        <v>1.0545751004775927E-2</v>
      </c>
      <c r="E6756" s="182">
        <v>0.80215571170419497</v>
      </c>
      <c r="F6756" s="183">
        <v>9.8121215867543979E-2</v>
      </c>
      <c r="G6756" s="183">
        <v>3.3246580982419123E-3</v>
      </c>
      <c r="H6756" s="183">
        <v>0.29906442886516604</v>
      </c>
      <c r="I6756" s="191"/>
      <c r="J6756" s="191"/>
    </row>
    <row r="6757" spans="2:10">
      <c r="B6757" s="168">
        <v>6753</v>
      </c>
      <c r="C6757" s="181">
        <v>0.28747461813828012</v>
      </c>
      <c r="D6757" s="181">
        <v>8.5973189751381504E-3</v>
      </c>
      <c r="E6757" s="182">
        <v>0.91696442761772068</v>
      </c>
      <c r="F6757" s="183">
        <v>0.12125941002931369</v>
      </c>
      <c r="G6757" s="183">
        <v>2.1473281523544472E-3</v>
      </c>
      <c r="H6757" s="183">
        <v>0.29038798942131716</v>
      </c>
      <c r="I6757" s="191"/>
      <c r="J6757" s="191"/>
    </row>
    <row r="6758" spans="2:10">
      <c r="B6758" s="168">
        <v>6754</v>
      </c>
      <c r="C6758" s="181">
        <v>0.33779746496598506</v>
      </c>
      <c r="D6758" s="181">
        <v>6.8602900320321276E-3</v>
      </c>
      <c r="E6758" s="182">
        <v>0.97849635983985039</v>
      </c>
      <c r="F6758" s="183">
        <v>0.15709766820853518</v>
      </c>
      <c r="G6758" s="183">
        <v>1.1879658168526726E-3</v>
      </c>
      <c r="H6758" s="183">
        <v>0.2733231902687267</v>
      </c>
      <c r="I6758" s="191"/>
      <c r="J6758" s="191"/>
    </row>
    <row r="6759" spans="2:10">
      <c r="B6759" s="168">
        <v>6755</v>
      </c>
      <c r="C6759" s="181">
        <v>0.38115275118743897</v>
      </c>
      <c r="D6759" s="181">
        <v>5.2874173106756657E-3</v>
      </c>
      <c r="E6759" s="182">
        <v>0.99934681048016072</v>
      </c>
      <c r="F6759" s="183">
        <v>0.19913230134309828</v>
      </c>
      <c r="G6759" s="183">
        <v>6.310052236014038E-4</v>
      </c>
      <c r="H6759" s="183">
        <v>0.25309507098748651</v>
      </c>
      <c r="I6759" s="191"/>
      <c r="J6759" s="191"/>
    </row>
    <row r="6760" spans="2:10">
      <c r="B6760" s="168">
        <v>6756</v>
      </c>
      <c r="C6760" s="181">
        <v>0.41705107805671898</v>
      </c>
      <c r="D6760" s="181">
        <v>4.2012636266511218E-3</v>
      </c>
      <c r="E6760" s="182">
        <v>0.98900819742026169</v>
      </c>
      <c r="F6760" s="183">
        <v>0.244926412682165</v>
      </c>
      <c r="G6760" s="183">
        <v>6.2568728811880029E-4</v>
      </c>
      <c r="H6760" s="183">
        <v>0.24018034885168121</v>
      </c>
      <c r="I6760" s="191"/>
      <c r="J6760" s="191"/>
    </row>
    <row r="6761" spans="2:10">
      <c r="B6761" s="168">
        <v>6757</v>
      </c>
      <c r="C6761" s="181">
        <v>0.44337849383070799</v>
      </c>
      <c r="D6761" s="181">
        <v>3.2026113899589898E-3</v>
      </c>
      <c r="E6761" s="182">
        <v>0.92908576870101423</v>
      </c>
      <c r="F6761" s="183">
        <v>0.29370626983867948</v>
      </c>
      <c r="G6761" s="183">
        <v>2.0106538232314848E-4</v>
      </c>
      <c r="H6761" s="183">
        <v>0.23036243976544707</v>
      </c>
      <c r="I6761" s="191"/>
      <c r="J6761" s="191"/>
    </row>
    <row r="6762" spans="2:10">
      <c r="B6762" s="168">
        <v>6758</v>
      </c>
      <c r="C6762" s="181">
        <v>0.45005558251864486</v>
      </c>
      <c r="D6762" s="181">
        <v>3.1629818238786637E-3</v>
      </c>
      <c r="E6762" s="182">
        <v>0.80393871489754121</v>
      </c>
      <c r="F6762" s="183">
        <v>0.33953196068434255</v>
      </c>
      <c r="G6762" s="183">
        <v>1.2698687977248711E-4</v>
      </c>
      <c r="H6762" s="183">
        <v>0.23042259603591356</v>
      </c>
      <c r="I6762" s="191"/>
      <c r="J6762" s="191"/>
    </row>
    <row r="6763" spans="2:10">
      <c r="B6763" s="168">
        <v>6759</v>
      </c>
      <c r="C6763" s="181">
        <v>0.43347989452521313</v>
      </c>
      <c r="D6763" s="181">
        <v>3.561710258718554E-3</v>
      </c>
      <c r="E6763" s="182">
        <v>0.68467470454817503</v>
      </c>
      <c r="F6763" s="183">
        <v>0.38010521422816856</v>
      </c>
      <c r="G6763" s="183">
        <v>6.1579660556516686E-5</v>
      </c>
      <c r="H6763" s="183">
        <v>0.24751720870671179</v>
      </c>
      <c r="I6763" s="191"/>
      <c r="J6763" s="191"/>
    </row>
    <row r="6764" spans="2:10">
      <c r="B6764" s="168">
        <v>6760</v>
      </c>
      <c r="C6764" s="181">
        <v>0.39561837915534881</v>
      </c>
      <c r="D6764" s="181">
        <v>3.5473563946241461E-3</v>
      </c>
      <c r="E6764" s="182">
        <v>0.59751784088785276</v>
      </c>
      <c r="F6764" s="183">
        <v>0.41767424311662532</v>
      </c>
      <c r="G6764" s="183">
        <v>5.1011533992362166E-5</v>
      </c>
      <c r="H6764" s="183">
        <v>0.29532124462794346</v>
      </c>
      <c r="I6764" s="191"/>
      <c r="J6764" s="191"/>
    </row>
    <row r="6765" spans="2:10">
      <c r="B6765" s="168">
        <v>6761</v>
      </c>
      <c r="C6765" s="181">
        <v>0.34237734814285747</v>
      </c>
      <c r="D6765" s="181">
        <v>2.0891965435918501E-3</v>
      </c>
      <c r="E6765" s="182">
        <v>0.51835237879219787</v>
      </c>
      <c r="F6765" s="183">
        <v>0.43737440811265227</v>
      </c>
      <c r="G6765" s="183">
        <v>3.5701299354548294E-5</v>
      </c>
      <c r="H6765" s="183">
        <v>0.39660491063927145</v>
      </c>
      <c r="I6765" s="191"/>
      <c r="J6765" s="191"/>
    </row>
    <row r="6766" spans="2:10">
      <c r="B6766" s="168">
        <v>6762</v>
      </c>
      <c r="C6766" s="181">
        <v>0.26481668202696201</v>
      </c>
      <c r="D6766" s="181">
        <v>2.5885773342646909E-3</v>
      </c>
      <c r="E6766" s="182">
        <v>0.60590914094618142</v>
      </c>
      <c r="F6766" s="183">
        <v>0.3992984522973464</v>
      </c>
      <c r="G6766" s="183">
        <v>4.7895291543957597E-5</v>
      </c>
      <c r="H6766" s="183">
        <v>0.56175521884313129</v>
      </c>
      <c r="I6766" s="191"/>
      <c r="J6766" s="191"/>
    </row>
    <row r="6767" spans="2:10">
      <c r="B6767" s="168">
        <v>6763</v>
      </c>
      <c r="C6767" s="181">
        <v>0.2081387044517804</v>
      </c>
      <c r="D6767" s="181">
        <v>2.5765625044807897E-3</v>
      </c>
      <c r="E6767" s="182">
        <v>0.71702503529836792</v>
      </c>
      <c r="F6767" s="183">
        <v>0.343639571921172</v>
      </c>
      <c r="G6767" s="183">
        <v>1.0249727879209028E-4</v>
      </c>
      <c r="H6767" s="183">
        <v>0.75082373074900155</v>
      </c>
      <c r="I6767" s="191"/>
      <c r="J6767" s="191"/>
    </row>
    <row r="6768" spans="2:10">
      <c r="B6768" s="168">
        <v>6764</v>
      </c>
      <c r="C6768" s="181">
        <v>0.17900465457836479</v>
      </c>
      <c r="D6768" s="181">
        <v>2.7107949850534046E-3</v>
      </c>
      <c r="E6768" s="182">
        <v>0.67149760623797128</v>
      </c>
      <c r="F6768" s="183">
        <v>0.30808745992617592</v>
      </c>
      <c r="G6768" s="183">
        <v>6.5305602614391898E-5</v>
      </c>
      <c r="H6768" s="183">
        <v>0.88304491988675571</v>
      </c>
      <c r="I6768" s="191"/>
      <c r="J6768" s="191"/>
    </row>
    <row r="6769" spans="2:10">
      <c r="B6769" s="168">
        <v>6765</v>
      </c>
      <c r="C6769" s="181">
        <v>0.15687688244227088</v>
      </c>
      <c r="D6769" s="181">
        <v>3.0427821370377249E-3</v>
      </c>
      <c r="E6769" s="182">
        <v>0.63983089804138271</v>
      </c>
      <c r="F6769" s="183">
        <v>0.27535243987715352</v>
      </c>
      <c r="G6769" s="183">
        <v>5.9547328524948684E-5</v>
      </c>
      <c r="H6769" s="183">
        <v>0.81912685378559813</v>
      </c>
      <c r="I6769" s="191"/>
      <c r="J6769" s="191"/>
    </row>
    <row r="6770" spans="2:10">
      <c r="B6770" s="168">
        <v>6766</v>
      </c>
      <c r="C6770" s="181">
        <v>0.1316785468825494</v>
      </c>
      <c r="D6770" s="181">
        <v>1.7050849515217418E-3</v>
      </c>
      <c r="E6770" s="182">
        <v>0.62025267024709319</v>
      </c>
      <c r="F6770" s="183">
        <v>0.23737425642069881</v>
      </c>
      <c r="G6770" s="183">
        <v>1.1235408914519599E-4</v>
      </c>
      <c r="H6770" s="183">
        <v>0.48899285789827579</v>
      </c>
      <c r="I6770" s="191"/>
      <c r="J6770" s="191"/>
    </row>
    <row r="6771" spans="2:10">
      <c r="B6771" s="168">
        <v>6767</v>
      </c>
      <c r="C6771" s="181">
        <v>0.11622689090413266</v>
      </c>
      <c r="D6771" s="181">
        <v>4.4004447129152686E-4</v>
      </c>
      <c r="E6771" s="182">
        <v>0.6063542956238106</v>
      </c>
      <c r="F6771" s="183">
        <v>0.20660157863747097</v>
      </c>
      <c r="G6771" s="183">
        <v>1.1638488100780633E-4</v>
      </c>
      <c r="H6771" s="183">
        <v>0.21587439300162034</v>
      </c>
      <c r="I6771" s="191"/>
      <c r="J6771" s="191"/>
    </row>
    <row r="6772" spans="2:10">
      <c r="B6772" s="168">
        <v>6768</v>
      </c>
      <c r="C6772" s="181">
        <v>0.10799480875550439</v>
      </c>
      <c r="D6772" s="181">
        <v>5.0294317812244903E-4</v>
      </c>
      <c r="E6772" s="182">
        <v>0.59252649571342098</v>
      </c>
      <c r="F6772" s="183">
        <v>0.18773568490795775</v>
      </c>
      <c r="G6772" s="183">
        <v>1.2874823419984632E-4</v>
      </c>
      <c r="H6772" s="183">
        <v>0.11879028739084872</v>
      </c>
      <c r="I6772" s="191"/>
      <c r="J6772" s="191"/>
    </row>
    <row r="6773" spans="2:10">
      <c r="B6773" s="168">
        <v>6769</v>
      </c>
      <c r="C6773" s="181">
        <v>0.10255700249723665</v>
      </c>
      <c r="D6773" s="181">
        <v>5.9067226397116978E-4</v>
      </c>
      <c r="E6773" s="182">
        <v>0.58530378274681405</v>
      </c>
      <c r="F6773" s="183">
        <v>0.17355334918077597</v>
      </c>
      <c r="G6773" s="183">
        <v>1.932070318010848E-4</v>
      </c>
      <c r="H6773" s="183">
        <v>9.9320295887701429E-2</v>
      </c>
      <c r="I6773" s="191"/>
      <c r="J6773" s="191"/>
    </row>
    <row r="6774" spans="2:10">
      <c r="B6774" s="168">
        <v>6770</v>
      </c>
      <c r="C6774" s="181">
        <v>9.9229697105478576E-2</v>
      </c>
      <c r="D6774" s="181">
        <v>6.9275998954595715E-4</v>
      </c>
      <c r="E6774" s="182">
        <v>0.58232031504952508</v>
      </c>
      <c r="F6774" s="183">
        <v>0.15915988583525736</v>
      </c>
      <c r="G6774" s="183">
        <v>4.6547177963017353E-4</v>
      </c>
      <c r="H6774" s="183">
        <v>9.6108903666083642E-2</v>
      </c>
      <c r="I6774" s="191"/>
      <c r="J6774" s="191"/>
    </row>
    <row r="6775" spans="2:10">
      <c r="B6775" s="168">
        <v>6771</v>
      </c>
      <c r="C6775" s="181">
        <v>0.10087110306514653</v>
      </c>
      <c r="D6775" s="181">
        <v>8.8864275468678825E-4</v>
      </c>
      <c r="E6775" s="182">
        <v>0.58978288290209313</v>
      </c>
      <c r="F6775" s="183">
        <v>0.14713033472587722</v>
      </c>
      <c r="G6775" s="183">
        <v>5.5492826121970081E-4</v>
      </c>
      <c r="H6775" s="183">
        <v>9.5727943355021036E-2</v>
      </c>
      <c r="I6775" s="191"/>
      <c r="J6775" s="191"/>
    </row>
    <row r="6776" spans="2:10">
      <c r="B6776" s="168">
        <v>6772</v>
      </c>
      <c r="C6776" s="181">
        <v>0.11458977125876359</v>
      </c>
      <c r="D6776" s="181">
        <v>1.1986407327926236E-3</v>
      </c>
      <c r="E6776" s="182">
        <v>0.62159882975111314</v>
      </c>
      <c r="F6776" s="183">
        <v>0.13248699336309791</v>
      </c>
      <c r="G6776" s="183">
        <v>6.8625078265953301E-4</v>
      </c>
      <c r="H6776" s="183">
        <v>9.5973507954696544E-2</v>
      </c>
      <c r="I6776" s="191"/>
      <c r="J6776" s="191"/>
    </row>
    <row r="6777" spans="2:10">
      <c r="B6777" s="168">
        <v>6773</v>
      </c>
      <c r="C6777" s="181">
        <v>0.12876877200511955</v>
      </c>
      <c r="D6777" s="181">
        <v>1.1306895480821724E-3</v>
      </c>
      <c r="E6777" s="182">
        <v>0.70838229698730948</v>
      </c>
      <c r="F6777" s="183">
        <v>0.11934574709028152</v>
      </c>
      <c r="G6777" s="183">
        <v>9.5468797182916875E-4</v>
      </c>
      <c r="H6777" s="183">
        <v>0.10583049215503131</v>
      </c>
      <c r="I6777" s="191"/>
      <c r="J6777" s="191"/>
    </row>
    <row r="6778" spans="2:10">
      <c r="B6778" s="168">
        <v>6774</v>
      </c>
      <c r="C6778" s="181">
        <v>0.17266370961049801</v>
      </c>
      <c r="D6778" s="181">
        <v>2.9681933890489836E-3</v>
      </c>
      <c r="E6778" s="182">
        <v>0.83495726826317107</v>
      </c>
      <c r="F6778" s="183">
        <v>0.11435259960188483</v>
      </c>
      <c r="G6778" s="183">
        <v>1.0837410558337485E-3</v>
      </c>
      <c r="H6778" s="183">
        <v>0.19087399387094045</v>
      </c>
      <c r="I6778" s="191"/>
      <c r="J6778" s="191"/>
    </row>
    <row r="6779" spans="2:10">
      <c r="B6779" s="168">
        <v>6775</v>
      </c>
      <c r="C6779" s="181">
        <v>0.22400991976896872</v>
      </c>
      <c r="D6779" s="181">
        <v>5.2194750353491476E-3</v>
      </c>
      <c r="E6779" s="182">
        <v>0.74763289028615421</v>
      </c>
      <c r="F6779" s="183">
        <v>0.11627277839981094</v>
      </c>
      <c r="G6779" s="183">
        <v>1.012202968322548E-3</v>
      </c>
      <c r="H6779" s="183">
        <v>0.2850581614991225</v>
      </c>
      <c r="I6779" s="191"/>
      <c r="J6779" s="191"/>
    </row>
    <row r="6780" spans="2:10">
      <c r="B6780" s="168">
        <v>6776</v>
      </c>
      <c r="C6780" s="181">
        <v>0.27484432323772645</v>
      </c>
      <c r="D6780" s="181">
        <v>5.9366643203127923E-3</v>
      </c>
      <c r="E6780" s="182">
        <v>0.80215571170419497</v>
      </c>
      <c r="F6780" s="183">
        <v>0.13490489414435661</v>
      </c>
      <c r="G6780" s="183">
        <v>8.4169031087397584E-4</v>
      </c>
      <c r="H6780" s="183">
        <v>0.29741498273947226</v>
      </c>
      <c r="I6780" s="191"/>
      <c r="J6780" s="191"/>
    </row>
    <row r="6781" spans="2:10">
      <c r="B6781" s="168">
        <v>6777</v>
      </c>
      <c r="C6781" s="181">
        <v>0.33953781213606049</v>
      </c>
      <c r="D6781" s="181">
        <v>4.4583023462556604E-3</v>
      </c>
      <c r="E6781" s="182">
        <v>0.91696442761772068</v>
      </c>
      <c r="F6781" s="183">
        <v>0.16954502722232787</v>
      </c>
      <c r="G6781" s="183">
        <v>5.6149946812177097E-4</v>
      </c>
      <c r="H6781" s="183">
        <v>0.29005774737347778</v>
      </c>
      <c r="I6781" s="191"/>
      <c r="J6781" s="191"/>
    </row>
    <row r="6782" spans="2:10">
      <c r="B6782" s="168">
        <v>6778</v>
      </c>
      <c r="C6782" s="181">
        <v>0.4079382939918334</v>
      </c>
      <c r="D6782" s="181">
        <v>2.9303322539022455E-3</v>
      </c>
      <c r="E6782" s="182">
        <v>0.97849635983985039</v>
      </c>
      <c r="F6782" s="183">
        <v>0.22474990047801291</v>
      </c>
      <c r="G6782" s="183">
        <v>3.2422470343618226E-4</v>
      </c>
      <c r="H6782" s="183">
        <v>0.27355005526526593</v>
      </c>
      <c r="I6782" s="191"/>
      <c r="J6782" s="191"/>
    </row>
    <row r="6783" spans="2:10">
      <c r="B6783" s="168">
        <v>6779</v>
      </c>
      <c r="C6783" s="181">
        <v>0.46392949652614912</v>
      </c>
      <c r="D6783" s="181">
        <v>2.1266492057315216E-3</v>
      </c>
      <c r="E6783" s="182">
        <v>0.99934681048016072</v>
      </c>
      <c r="F6783" s="183">
        <v>0.28708074455788812</v>
      </c>
      <c r="G6783" s="183">
        <v>2.1684982776832846E-4</v>
      </c>
      <c r="H6783" s="183">
        <v>0.25239286560745194</v>
      </c>
      <c r="I6783" s="191"/>
      <c r="J6783" s="191"/>
    </row>
    <row r="6784" spans="2:10">
      <c r="B6784" s="168">
        <v>6780</v>
      </c>
      <c r="C6784" s="181">
        <v>0.50332377464104838</v>
      </c>
      <c r="D6784" s="181">
        <v>1.9093300110590327E-3</v>
      </c>
      <c r="E6784" s="182">
        <v>0.98900819742026169</v>
      </c>
      <c r="F6784" s="183">
        <v>0.34837043023251052</v>
      </c>
      <c r="G6784" s="183">
        <v>2.385280361050561E-4</v>
      </c>
      <c r="H6784" s="183">
        <v>0.23985054783221768</v>
      </c>
      <c r="I6784" s="191"/>
      <c r="J6784" s="191"/>
    </row>
    <row r="6785" spans="2:10">
      <c r="B6785" s="168">
        <v>6781</v>
      </c>
      <c r="C6785" s="181">
        <v>0.51967193580104998</v>
      </c>
      <c r="D6785" s="181">
        <v>1.7665572315552444E-3</v>
      </c>
      <c r="E6785" s="182">
        <v>0.92908576870101423</v>
      </c>
      <c r="F6785" s="183">
        <v>0.40443015659470727</v>
      </c>
      <c r="G6785" s="183">
        <v>2.6962271618804959E-5</v>
      </c>
      <c r="H6785" s="183">
        <v>0.23030528248793639</v>
      </c>
      <c r="I6785" s="191"/>
      <c r="J6785" s="191"/>
    </row>
    <row r="6786" spans="2:10">
      <c r="B6786" s="168">
        <v>6782</v>
      </c>
      <c r="C6786" s="181">
        <v>0.5372151969423915</v>
      </c>
      <c r="D6786" s="181">
        <v>1.8850561666079991E-3</v>
      </c>
      <c r="E6786" s="182">
        <v>0.80393871489754121</v>
      </c>
      <c r="F6786" s="183">
        <v>0.47385880506112033</v>
      </c>
      <c r="G6786" s="183">
        <v>2.8723626046164077E-5</v>
      </c>
      <c r="H6786" s="183">
        <v>0.22959716732766541</v>
      </c>
      <c r="I6786" s="191"/>
      <c r="J6786" s="191"/>
    </row>
    <row r="6787" spans="2:10">
      <c r="B6787" s="168">
        <v>6783</v>
      </c>
      <c r="C6787" s="181">
        <v>0.51863539833776773</v>
      </c>
      <c r="D6787" s="181">
        <v>2.2037678334106215E-3</v>
      </c>
      <c r="E6787" s="182">
        <v>0.68467470454817503</v>
      </c>
      <c r="F6787" s="183">
        <v>0.52684325287810618</v>
      </c>
      <c r="G6787" s="183">
        <v>1.55473400414968E-5</v>
      </c>
      <c r="H6787" s="183">
        <v>0.24698947415216496</v>
      </c>
      <c r="I6787" s="191"/>
      <c r="J6787" s="191"/>
    </row>
    <row r="6788" spans="2:10">
      <c r="B6788" s="168">
        <v>6784</v>
      </c>
      <c r="C6788" s="181">
        <v>0.46597416099467298</v>
      </c>
      <c r="D6788" s="181">
        <v>2.3108455103119409E-3</v>
      </c>
      <c r="E6788" s="182">
        <v>0.59751784088785276</v>
      </c>
      <c r="F6788" s="183">
        <v>0.54392211197396767</v>
      </c>
      <c r="G6788" s="183">
        <v>2.5099300589867421E-5</v>
      </c>
      <c r="H6788" s="183">
        <v>0.29525314984671186</v>
      </c>
      <c r="I6788" s="191"/>
      <c r="J6788" s="191"/>
    </row>
    <row r="6789" spans="2:10">
      <c r="B6789" s="168">
        <v>6785</v>
      </c>
      <c r="C6789" s="181">
        <v>0.39870604699010637</v>
      </c>
      <c r="D6789" s="181">
        <v>1.7271066125627507E-3</v>
      </c>
      <c r="E6789" s="182">
        <v>0.51835237879219787</v>
      </c>
      <c r="F6789" s="183">
        <v>0.53828261886366124</v>
      </c>
      <c r="G6789" s="183">
        <v>1.6326400653597968E-5</v>
      </c>
      <c r="H6789" s="183">
        <v>0.39782779411983915</v>
      </c>
      <c r="I6789" s="191"/>
      <c r="J6789" s="191"/>
    </row>
    <row r="6790" spans="2:10">
      <c r="B6790" s="168">
        <v>6786</v>
      </c>
      <c r="C6790" s="181">
        <v>0.30260481562403563</v>
      </c>
      <c r="D6790" s="181">
        <v>1.9445177611312264E-3</v>
      </c>
      <c r="E6790" s="182">
        <v>0.607097059765627</v>
      </c>
      <c r="F6790" s="183">
        <v>0.47740991368279806</v>
      </c>
      <c r="G6790" s="183">
        <v>2.8046182035641361E-5</v>
      </c>
      <c r="H6790" s="183">
        <v>0.56320787810751893</v>
      </c>
      <c r="I6790" s="191"/>
      <c r="J6790" s="191"/>
    </row>
    <row r="6791" spans="2:10">
      <c r="B6791" s="168">
        <v>6787</v>
      </c>
      <c r="C6791" s="181">
        <v>0.23409618097438029</v>
      </c>
      <c r="D6791" s="181">
        <v>2.0802660826712131E-3</v>
      </c>
      <c r="E6791" s="182">
        <v>0.71702503529836792</v>
      </c>
      <c r="F6791" s="183">
        <v>0.40611135161563927</v>
      </c>
      <c r="G6791" s="183">
        <v>1.2190604969356672E-4</v>
      </c>
      <c r="H6791" s="183">
        <v>0.75135155350922345</v>
      </c>
      <c r="I6791" s="191"/>
      <c r="J6791" s="191"/>
    </row>
    <row r="6792" spans="2:10">
      <c r="B6792" s="168">
        <v>6788</v>
      </c>
      <c r="C6792" s="181">
        <v>0.20079295011968037</v>
      </c>
      <c r="D6792" s="181">
        <v>2.3594162296483108E-3</v>
      </c>
      <c r="E6792" s="182">
        <v>0.67149760623797128</v>
      </c>
      <c r="F6792" s="183">
        <v>0.36245254584432579</v>
      </c>
      <c r="G6792" s="183">
        <v>7.9260949231160319E-5</v>
      </c>
      <c r="H6792" s="183">
        <v>0.88510981474250372</v>
      </c>
      <c r="I6792" s="191"/>
      <c r="J6792" s="191"/>
    </row>
    <row r="6793" spans="2:10">
      <c r="B6793" s="168">
        <v>6789</v>
      </c>
      <c r="C6793" s="181">
        <v>0.17667047094460467</v>
      </c>
      <c r="D6793" s="181">
        <v>2.7062137464114386E-3</v>
      </c>
      <c r="E6793" s="182">
        <v>0.63983089804138271</v>
      </c>
      <c r="F6793" s="183">
        <v>0.3261099463965465</v>
      </c>
      <c r="G6793" s="183">
        <v>1.4277132521766685E-4</v>
      </c>
      <c r="H6793" s="183">
        <v>0.82008150380797173</v>
      </c>
      <c r="I6793" s="191"/>
      <c r="J6793" s="191"/>
    </row>
    <row r="6794" spans="2:10">
      <c r="B6794" s="168">
        <v>6790</v>
      </c>
      <c r="C6794" s="181">
        <v>0.14889729735357918</v>
      </c>
      <c r="D6794" s="181">
        <v>1.6225793410138923E-3</v>
      </c>
      <c r="E6794" s="182">
        <v>0.62025267024709319</v>
      </c>
      <c r="F6794" s="183">
        <v>0.28430671244132288</v>
      </c>
      <c r="G6794" s="183">
        <v>2.3402303343507953E-4</v>
      </c>
      <c r="H6794" s="183">
        <v>0.48581727718077689</v>
      </c>
      <c r="I6794" s="191"/>
      <c r="J6794" s="191"/>
    </row>
    <row r="6795" spans="2:10">
      <c r="B6795" s="168">
        <v>6791</v>
      </c>
      <c r="C6795" s="181">
        <v>0.13175142796790359</v>
      </c>
      <c r="D6795" s="181">
        <v>8.4784187158818531E-4</v>
      </c>
      <c r="E6795" s="182">
        <v>0.6063542956238106</v>
      </c>
      <c r="F6795" s="183">
        <v>0.2499374874013803</v>
      </c>
      <c r="G6795" s="183">
        <v>3.1450338188518097E-4</v>
      </c>
      <c r="H6795" s="183">
        <v>0.21583328915699088</v>
      </c>
      <c r="I6795" s="191"/>
      <c r="J6795" s="191"/>
    </row>
    <row r="6796" spans="2:10">
      <c r="B6796" s="168">
        <v>6792</v>
      </c>
      <c r="C6796" s="181">
        <v>0.12219550598395351</v>
      </c>
      <c r="D6796" s="181">
        <v>9.2911002729631367E-4</v>
      </c>
      <c r="E6796" s="182">
        <v>0.59252649571342098</v>
      </c>
      <c r="F6796" s="183">
        <v>0.22809484594527285</v>
      </c>
      <c r="G6796" s="183">
        <v>4.3850950801136823E-4</v>
      </c>
      <c r="H6796" s="183">
        <v>0.11905596288446312</v>
      </c>
      <c r="I6796" s="191"/>
      <c r="J6796" s="191"/>
    </row>
    <row r="6797" spans="2:10">
      <c r="B6797" s="168">
        <v>6793</v>
      </c>
      <c r="C6797" s="181">
        <v>0.11747145479277647</v>
      </c>
      <c r="D6797" s="181">
        <v>1.0554675496322328E-3</v>
      </c>
      <c r="E6797" s="182">
        <v>0.58530378274681405</v>
      </c>
      <c r="F6797" s="183">
        <v>0.21537916455174244</v>
      </c>
      <c r="G6797" s="183">
        <v>5.8399060927112644E-4</v>
      </c>
      <c r="H6797" s="183">
        <v>9.9484623060544633E-2</v>
      </c>
      <c r="I6797" s="191"/>
      <c r="J6797" s="191"/>
    </row>
    <row r="6798" spans="2:10">
      <c r="B6798" s="168">
        <v>6794</v>
      </c>
      <c r="C6798" s="181">
        <v>0.11557978878996843</v>
      </c>
      <c r="D6798" s="181">
        <v>1.1895989846565883E-3</v>
      </c>
      <c r="E6798" s="182">
        <v>0.58232031504952508</v>
      </c>
      <c r="F6798" s="183">
        <v>0.20314700125866467</v>
      </c>
      <c r="G6798" s="183">
        <v>7.7990741711430234E-4</v>
      </c>
      <c r="H6798" s="183">
        <v>9.6172235340856255E-2</v>
      </c>
      <c r="I6798" s="191"/>
      <c r="J6798" s="191"/>
    </row>
    <row r="6799" spans="2:10">
      <c r="B6799" s="168">
        <v>6795</v>
      </c>
      <c r="C6799" s="181">
        <v>0.11803494160572675</v>
      </c>
      <c r="D6799" s="181">
        <v>1.3510761651460937E-3</v>
      </c>
      <c r="E6799" s="182">
        <v>0.58978288290209313</v>
      </c>
      <c r="F6799" s="183">
        <v>0.19267291322637692</v>
      </c>
      <c r="G6799" s="183">
        <v>8.5364719765970156E-4</v>
      </c>
      <c r="H6799" s="183">
        <v>9.5889006917882866E-2</v>
      </c>
      <c r="I6799" s="191"/>
      <c r="J6799" s="191"/>
    </row>
    <row r="6800" spans="2:10">
      <c r="B6800" s="168">
        <v>6796</v>
      </c>
      <c r="C6800" s="181">
        <v>0.13553239907349185</v>
      </c>
      <c r="D6800" s="181">
        <v>1.5942943719071782E-3</v>
      </c>
      <c r="E6800" s="182">
        <v>0.62159882975111314</v>
      </c>
      <c r="F6800" s="183">
        <v>0.18115249547225429</v>
      </c>
      <c r="G6800" s="183">
        <v>1.0648064957396381E-3</v>
      </c>
      <c r="H6800" s="183">
        <v>9.6153182915019356E-2</v>
      </c>
      <c r="I6800" s="191"/>
      <c r="J6800" s="191"/>
    </row>
    <row r="6801" spans="2:10">
      <c r="B6801" s="168">
        <v>6797</v>
      </c>
      <c r="C6801" s="181">
        <v>0.15339906986027052</v>
      </c>
      <c r="D6801" s="181">
        <v>1.5467663691010047E-3</v>
      </c>
      <c r="E6801" s="182">
        <v>0.70838229698730948</v>
      </c>
      <c r="F6801" s="183">
        <v>0.17114920410162657</v>
      </c>
      <c r="G6801" s="183">
        <v>1.2590296935565063E-3</v>
      </c>
      <c r="H6801" s="183">
        <v>0.10623897263674723</v>
      </c>
      <c r="I6801" s="191"/>
      <c r="J6801" s="191"/>
    </row>
    <row r="6802" spans="2:10">
      <c r="B6802" s="168">
        <v>6798</v>
      </c>
      <c r="C6802" s="181">
        <v>0.20928139141931787</v>
      </c>
      <c r="D6802" s="181">
        <v>3.353281804076332E-3</v>
      </c>
      <c r="E6802" s="182">
        <v>0.83495726826317107</v>
      </c>
      <c r="F6802" s="183">
        <v>0.16684935778970805</v>
      </c>
      <c r="G6802" s="183">
        <v>1.2909034342516014E-3</v>
      </c>
      <c r="H6802" s="183">
        <v>0.18991678588398717</v>
      </c>
      <c r="I6802" s="191"/>
      <c r="J6802" s="191"/>
    </row>
    <row r="6803" spans="2:10">
      <c r="B6803" s="168">
        <v>6799</v>
      </c>
      <c r="C6803" s="181">
        <v>0.27117949999268248</v>
      </c>
      <c r="D6803" s="181">
        <v>5.4055038448781994E-3</v>
      </c>
      <c r="E6803" s="182">
        <v>0.74906148254957683</v>
      </c>
      <c r="F6803" s="183">
        <v>0.16649301960173793</v>
      </c>
      <c r="G6803" s="183">
        <v>1.2232267776003812E-3</v>
      </c>
      <c r="H6803" s="183">
        <v>0.28396688088590955</v>
      </c>
      <c r="I6803" s="191"/>
      <c r="J6803" s="191"/>
    </row>
    <row r="6804" spans="2:10">
      <c r="B6804" s="168">
        <v>6800</v>
      </c>
      <c r="C6804" s="181">
        <v>0.32026939914984986</v>
      </c>
      <c r="D6804" s="181">
        <v>6.345288764384757E-3</v>
      </c>
      <c r="E6804" s="182">
        <v>0.80215571170419497</v>
      </c>
      <c r="F6804" s="183">
        <v>0.16801800638643843</v>
      </c>
      <c r="G6804" s="183">
        <v>1.326198267199835E-3</v>
      </c>
      <c r="H6804" s="183">
        <v>0.29768401004874301</v>
      </c>
      <c r="I6804" s="191"/>
      <c r="J6804" s="191"/>
    </row>
    <row r="6805" spans="2:10">
      <c r="B6805" s="168">
        <v>6801</v>
      </c>
      <c r="C6805" s="181">
        <v>0.36472544957122255</v>
      </c>
      <c r="D6805" s="181">
        <v>6.0299626223596333E-3</v>
      </c>
      <c r="E6805" s="182">
        <v>0.91696442761772068</v>
      </c>
      <c r="F6805" s="183">
        <v>0.17580494042074493</v>
      </c>
      <c r="G6805" s="183">
        <v>1.3065523908946748E-3</v>
      </c>
      <c r="H6805" s="183">
        <v>0.2888702343686535</v>
      </c>
      <c r="I6805" s="191"/>
      <c r="J6805" s="191"/>
    </row>
    <row r="6806" spans="2:10">
      <c r="B6806" s="168">
        <v>6802</v>
      </c>
      <c r="C6806" s="181">
        <v>0.39865252815198121</v>
      </c>
      <c r="D6806" s="181">
        <v>5.7947648316845251E-3</v>
      </c>
      <c r="E6806" s="182">
        <v>0.97849635983985039</v>
      </c>
      <c r="F6806" s="183">
        <v>0.18970864561046796</v>
      </c>
      <c r="G6806" s="183">
        <v>1.1725539656132788E-3</v>
      </c>
      <c r="H6806" s="183">
        <v>0.2725644450509076</v>
      </c>
      <c r="I6806" s="191"/>
      <c r="J6806" s="191"/>
    </row>
    <row r="6807" spans="2:10">
      <c r="B6807" s="168">
        <v>6803</v>
      </c>
      <c r="C6807" s="181">
        <v>0.41220076983175413</v>
      </c>
      <c r="D6807" s="181">
        <v>5.2909516924672132E-3</v>
      </c>
      <c r="E6807" s="182">
        <v>0.99934681048016072</v>
      </c>
      <c r="F6807" s="183">
        <v>0.19737667383882354</v>
      </c>
      <c r="G6807" s="183">
        <v>1.120052054797769E-3</v>
      </c>
      <c r="H6807" s="183">
        <v>0.25228543109509388</v>
      </c>
      <c r="I6807" s="191"/>
      <c r="J6807" s="191"/>
    </row>
    <row r="6808" spans="2:10">
      <c r="B6808" s="168">
        <v>6804</v>
      </c>
      <c r="C6808" s="181">
        <v>0.39600612019989917</v>
      </c>
      <c r="D6808" s="181">
        <v>5.4931181174254972E-3</v>
      </c>
      <c r="E6808" s="182">
        <v>0.98900819742026169</v>
      </c>
      <c r="F6808" s="183">
        <v>0.1904581762359184</v>
      </c>
      <c r="G6808" s="183">
        <v>1.1706909945843422E-3</v>
      </c>
      <c r="H6808" s="183">
        <v>0.2406473979017105</v>
      </c>
      <c r="I6808" s="191"/>
      <c r="J6808" s="191"/>
    </row>
    <row r="6809" spans="2:10">
      <c r="B6809" s="168">
        <v>6805</v>
      </c>
      <c r="C6809" s="181">
        <v>0.38431443359206963</v>
      </c>
      <c r="D6809" s="181">
        <v>5.1399927154919022E-3</v>
      </c>
      <c r="E6809" s="182">
        <v>0.92908576870101423</v>
      </c>
      <c r="F6809" s="183">
        <v>0.19712134870142953</v>
      </c>
      <c r="G6809" s="183">
        <v>7.297426881350932E-4</v>
      </c>
      <c r="H6809" s="183">
        <v>0.23131038615650742</v>
      </c>
      <c r="I6809" s="191"/>
      <c r="J6809" s="191"/>
    </row>
    <row r="6810" spans="2:10">
      <c r="B6810" s="168">
        <v>6806</v>
      </c>
      <c r="C6810" s="181">
        <v>0.39233750622476771</v>
      </c>
      <c r="D6810" s="181">
        <v>5.0556651110536125E-3</v>
      </c>
      <c r="E6810" s="182">
        <v>0.80393871489754121</v>
      </c>
      <c r="F6810" s="183">
        <v>0.22033718156282253</v>
      </c>
      <c r="G6810" s="183">
        <v>5.1221541635624213E-4</v>
      </c>
      <c r="H6810" s="183">
        <v>0.23054767168330573</v>
      </c>
      <c r="I6810" s="191"/>
      <c r="J6810" s="191"/>
    </row>
    <row r="6811" spans="2:10">
      <c r="B6811" s="168">
        <v>6807</v>
      </c>
      <c r="C6811" s="181">
        <v>0.36469106583276034</v>
      </c>
      <c r="D6811" s="181">
        <v>5.709399903059539E-3</v>
      </c>
      <c r="E6811" s="182">
        <v>0.68467470454817503</v>
      </c>
      <c r="F6811" s="183">
        <v>0.23987486379183109</v>
      </c>
      <c r="G6811" s="183">
        <v>3.4122854810030305E-4</v>
      </c>
      <c r="H6811" s="183">
        <v>0.24692684812279372</v>
      </c>
      <c r="I6811" s="191"/>
      <c r="J6811" s="191"/>
    </row>
    <row r="6812" spans="2:10">
      <c r="B6812" s="168">
        <v>6808</v>
      </c>
      <c r="C6812" s="181">
        <v>0.29674644261031913</v>
      </c>
      <c r="D6812" s="181">
        <v>6.5177062005135648E-3</v>
      </c>
      <c r="E6812" s="182">
        <v>0.59751784088785276</v>
      </c>
      <c r="F6812" s="183">
        <v>0.23350028526706085</v>
      </c>
      <c r="G6812" s="183">
        <v>2.7944565434062901E-4</v>
      </c>
      <c r="H6812" s="183">
        <v>0.29583089701908027</v>
      </c>
      <c r="I6812" s="191"/>
      <c r="J6812" s="191"/>
    </row>
    <row r="6813" spans="2:10">
      <c r="B6813" s="168">
        <v>6809</v>
      </c>
      <c r="C6813" s="181">
        <v>0.24146330188377255</v>
      </c>
      <c r="D6813" s="181">
        <v>5.9048316305802661E-3</v>
      </c>
      <c r="E6813" s="182">
        <v>0.51835237879219787</v>
      </c>
      <c r="F6813" s="183">
        <v>0.22505204326819925</v>
      </c>
      <c r="G6813" s="183">
        <v>3.5423547310233937E-4</v>
      </c>
      <c r="H6813" s="183">
        <v>0.39664054573204044</v>
      </c>
      <c r="I6813" s="191"/>
      <c r="J6813" s="191"/>
    </row>
    <row r="6814" spans="2:10">
      <c r="B6814" s="168">
        <v>6810</v>
      </c>
      <c r="C6814" s="181">
        <v>0.19299866929018544</v>
      </c>
      <c r="D6814" s="181">
        <v>6.2230840903613749E-3</v>
      </c>
      <c r="E6814" s="182">
        <v>0.6090120020310823</v>
      </c>
      <c r="F6814" s="183">
        <v>0.21687774314642844</v>
      </c>
      <c r="G6814" s="183">
        <v>3.6680205949753586E-4</v>
      </c>
      <c r="H6814" s="183">
        <v>0.55840013957666024</v>
      </c>
      <c r="I6814" s="191"/>
      <c r="J6814" s="191"/>
    </row>
    <row r="6815" spans="2:10">
      <c r="B6815" s="168">
        <v>6811</v>
      </c>
      <c r="C6815" s="181">
        <v>0.16067321544340871</v>
      </c>
      <c r="D6815" s="181">
        <v>6.3773794470434967E-3</v>
      </c>
      <c r="E6815" s="182">
        <v>0.71702503529836792</v>
      </c>
      <c r="F6815" s="183">
        <v>0.20501474290644509</v>
      </c>
      <c r="G6815" s="183">
        <v>5.8893595054794218E-4</v>
      </c>
      <c r="H6815" s="183">
        <v>0.75016377588737371</v>
      </c>
      <c r="I6815" s="191"/>
      <c r="J6815" s="191"/>
    </row>
    <row r="6816" spans="2:10">
      <c r="B6816" s="168">
        <v>6812</v>
      </c>
      <c r="C6816" s="181">
        <v>0.14320785500769059</v>
      </c>
      <c r="D6816" s="181">
        <v>6.2917854622038701E-3</v>
      </c>
      <c r="E6816" s="182">
        <v>0.67149760623797128</v>
      </c>
      <c r="F6816" s="183">
        <v>0.19429494838560649</v>
      </c>
      <c r="G6816" s="183">
        <v>7.1846324535988987E-4</v>
      </c>
      <c r="H6816" s="183">
        <v>0.88518549521180012</v>
      </c>
      <c r="I6816" s="191"/>
      <c r="J6816" s="191"/>
    </row>
    <row r="6817" spans="2:10">
      <c r="B6817" s="168">
        <v>6813</v>
      </c>
      <c r="C6817" s="181">
        <v>0.12798978676807396</v>
      </c>
      <c r="D6817" s="181">
        <v>6.8055146137106989E-3</v>
      </c>
      <c r="E6817" s="182">
        <v>0.63983089804138271</v>
      </c>
      <c r="F6817" s="183">
        <v>0.17895041096970052</v>
      </c>
      <c r="G6817" s="183">
        <v>1.2561505565117849E-3</v>
      </c>
      <c r="H6817" s="183">
        <v>0.8202621490307217</v>
      </c>
      <c r="I6817" s="191"/>
      <c r="J6817" s="191"/>
    </row>
    <row r="6818" spans="2:10">
      <c r="B6818" s="168">
        <v>6814</v>
      </c>
      <c r="C6818" s="181">
        <v>0.10828339236586301</v>
      </c>
      <c r="D6818" s="181">
        <v>5.26664915069203E-3</v>
      </c>
      <c r="E6818" s="182">
        <v>0.62025267024709319</v>
      </c>
      <c r="F6818" s="183">
        <v>0.15689402176152098</v>
      </c>
      <c r="G6818" s="183">
        <v>2.1289355474687567E-3</v>
      </c>
      <c r="H6818" s="183">
        <v>0.48771008276426697</v>
      </c>
      <c r="I6818" s="191"/>
      <c r="J6818" s="191"/>
    </row>
    <row r="6819" spans="2:10">
      <c r="B6819" s="168">
        <v>6815</v>
      </c>
      <c r="C6819" s="181">
        <v>9.3920434172087619E-2</v>
      </c>
      <c r="D6819" s="181">
        <v>4.1034605678567076E-3</v>
      </c>
      <c r="E6819" s="182">
        <v>0.6063542956238106</v>
      </c>
      <c r="F6819" s="183">
        <v>0.13558657709624611</v>
      </c>
      <c r="G6819" s="183">
        <v>3.3562269891322712E-3</v>
      </c>
      <c r="H6819" s="183">
        <v>0.2159539545206246</v>
      </c>
      <c r="I6819" s="191"/>
      <c r="J6819" s="191"/>
    </row>
    <row r="6820" spans="2:10">
      <c r="B6820" s="168">
        <v>6816</v>
      </c>
      <c r="C6820" s="181">
        <v>8.7160271123430236E-2</v>
      </c>
      <c r="D6820" s="181">
        <v>4.7049299911764665E-3</v>
      </c>
      <c r="E6820" s="182">
        <v>0.59252649571342098</v>
      </c>
      <c r="F6820" s="183">
        <v>0.12292391893540697</v>
      </c>
      <c r="G6820" s="183">
        <v>4.8678755542127085E-3</v>
      </c>
      <c r="H6820" s="183">
        <v>0.11926774471054816</v>
      </c>
      <c r="I6820" s="191"/>
      <c r="J6820" s="191"/>
    </row>
    <row r="6821" spans="2:10">
      <c r="B6821" s="168">
        <v>6817</v>
      </c>
      <c r="C6821" s="181">
        <v>8.1449958562217026E-2</v>
      </c>
      <c r="D6821" s="181">
        <v>5.5880396702806074E-3</v>
      </c>
      <c r="E6821" s="182">
        <v>0.58530378274681405</v>
      </c>
      <c r="F6821" s="183">
        <v>0.11590089178664989</v>
      </c>
      <c r="G6821" s="183">
        <v>6.3485310558117356E-3</v>
      </c>
      <c r="H6821" s="183">
        <v>0.10012596652471144</v>
      </c>
      <c r="I6821" s="191"/>
      <c r="J6821" s="191"/>
    </row>
    <row r="6822" spans="2:10">
      <c r="B6822" s="168">
        <v>6818</v>
      </c>
      <c r="C6822" s="181">
        <v>7.3336814924542346E-2</v>
      </c>
      <c r="D6822" s="181">
        <v>6.6388577481139013E-3</v>
      </c>
      <c r="E6822" s="182">
        <v>0.58232031504952508</v>
      </c>
      <c r="F6822" s="183">
        <v>0.10443391097054508</v>
      </c>
      <c r="G6822" s="183">
        <v>8.4388522946806967E-3</v>
      </c>
      <c r="H6822" s="183">
        <v>9.7105098561462433E-2</v>
      </c>
      <c r="I6822" s="191"/>
      <c r="J6822" s="191"/>
    </row>
    <row r="6823" spans="2:10">
      <c r="B6823" s="168">
        <v>6819</v>
      </c>
      <c r="C6823" s="181">
        <v>7.0105190563757511E-2</v>
      </c>
      <c r="D6823" s="181">
        <v>7.9768795540941656E-3</v>
      </c>
      <c r="E6823" s="182">
        <v>0.58978288290209313</v>
      </c>
      <c r="F6823" s="183">
        <v>8.4229335755072604E-2</v>
      </c>
      <c r="G6823" s="183">
        <v>1.1221521312303886E-2</v>
      </c>
      <c r="H6823" s="183">
        <v>9.7130060767535789E-2</v>
      </c>
      <c r="I6823" s="191"/>
      <c r="J6823" s="191"/>
    </row>
    <row r="6824" spans="2:10">
      <c r="B6824" s="168">
        <v>6820</v>
      </c>
      <c r="C6824" s="181">
        <v>7.5146206509578026E-2</v>
      </c>
      <c r="D6824" s="181">
        <v>1.0182199203811427E-2</v>
      </c>
      <c r="E6824" s="182">
        <v>0.62159882975111314</v>
      </c>
      <c r="F6824" s="183">
        <v>6.0802030520903758E-2</v>
      </c>
      <c r="G6824" s="183">
        <v>1.6120423802198528E-2</v>
      </c>
      <c r="H6824" s="183">
        <v>9.7601255484298086E-2</v>
      </c>
      <c r="I6824" s="191"/>
      <c r="J6824" s="191"/>
    </row>
    <row r="6825" spans="2:10">
      <c r="B6825" s="168">
        <v>6821</v>
      </c>
      <c r="C6825" s="181">
        <v>7.2614129924469889E-2</v>
      </c>
      <c r="D6825" s="181">
        <v>1.0742189246416661E-2</v>
      </c>
      <c r="E6825" s="182">
        <v>0.70838229698730948</v>
      </c>
      <c r="F6825" s="183">
        <v>4.1150406949863466E-2</v>
      </c>
      <c r="G6825" s="183">
        <v>2.1705712563554812E-2</v>
      </c>
      <c r="H6825" s="183">
        <v>0.10781317932152015</v>
      </c>
      <c r="I6825" s="191"/>
      <c r="J6825" s="191"/>
    </row>
    <row r="6826" spans="2:10">
      <c r="B6826" s="168">
        <v>6822</v>
      </c>
      <c r="C6826" s="181">
        <v>7.7685121695622833E-2</v>
      </c>
      <c r="D6826" s="181">
        <v>1.5983960990737654E-2</v>
      </c>
      <c r="E6826" s="182">
        <v>0.83495726826317107</v>
      </c>
      <c r="F6826" s="183">
        <v>3.1230408251656152E-2</v>
      </c>
      <c r="G6826" s="183">
        <v>2.6891072253298991E-2</v>
      </c>
      <c r="H6826" s="183">
        <v>0.19197065503033886</v>
      </c>
      <c r="I6826" s="191"/>
      <c r="J6826" s="191"/>
    </row>
    <row r="6827" spans="2:10">
      <c r="B6827" s="168">
        <v>6823</v>
      </c>
      <c r="C6827" s="181">
        <v>9.165378610312562E-2</v>
      </c>
      <c r="D6827" s="181">
        <v>2.2619663668180048E-2</v>
      </c>
      <c r="E6827" s="182">
        <v>0.75139502690580895</v>
      </c>
      <c r="F6827" s="183">
        <v>2.8488093543463058E-2</v>
      </c>
      <c r="G6827" s="183">
        <v>3.207633032644161E-2</v>
      </c>
      <c r="H6827" s="183">
        <v>0.28746441231778092</v>
      </c>
      <c r="I6827" s="191"/>
      <c r="J6827" s="191"/>
    </row>
    <row r="6828" spans="2:10">
      <c r="B6828" s="168">
        <v>6824</v>
      </c>
      <c r="C6828" s="181">
        <v>9.6680231431681987E-2</v>
      </c>
      <c r="D6828" s="181">
        <v>2.8383080597043531E-2</v>
      </c>
      <c r="E6828" s="182">
        <v>0.80215571170419497</v>
      </c>
      <c r="F6828" s="183">
        <v>2.3892827152914811E-2</v>
      </c>
      <c r="G6828" s="183">
        <v>3.7845680625456936E-2</v>
      </c>
      <c r="H6828" s="183">
        <v>0.29921958264779153</v>
      </c>
      <c r="I6828" s="191"/>
      <c r="J6828" s="191"/>
    </row>
    <row r="6829" spans="2:10">
      <c r="B6829" s="168">
        <v>6825</v>
      </c>
      <c r="C6829" s="181">
        <v>0.10344813577565977</v>
      </c>
      <c r="D6829" s="181">
        <v>2.8894251540703696E-2</v>
      </c>
      <c r="E6829" s="182">
        <v>0.91696442761772068</v>
      </c>
      <c r="F6829" s="183">
        <v>2.3890482822730801E-2</v>
      </c>
      <c r="G6829" s="183">
        <v>3.9737273663839043E-2</v>
      </c>
      <c r="H6829" s="183">
        <v>0.28887782005671814</v>
      </c>
      <c r="I6829" s="191"/>
      <c r="J6829" s="191"/>
    </row>
    <row r="6830" spans="2:10">
      <c r="B6830" s="168">
        <v>6826</v>
      </c>
      <c r="C6830" s="181">
        <v>0.11621982112084824</v>
      </c>
      <c r="D6830" s="181">
        <v>2.5164490727382863E-2</v>
      </c>
      <c r="E6830" s="182">
        <v>0.97849635983985039</v>
      </c>
      <c r="F6830" s="183">
        <v>3.0787536699541016E-2</v>
      </c>
      <c r="G6830" s="183">
        <v>3.7481385108798317E-2</v>
      </c>
      <c r="H6830" s="183">
        <v>0.27203935666661599</v>
      </c>
      <c r="I6830" s="191"/>
      <c r="J6830" s="191"/>
    </row>
    <row r="6831" spans="2:10">
      <c r="B6831" s="168">
        <v>6827</v>
      </c>
      <c r="C6831" s="181">
        <v>0.13015011041396393</v>
      </c>
      <c r="D6831" s="181">
        <v>2.2514605870798454E-2</v>
      </c>
      <c r="E6831" s="182">
        <v>0.99934681048016072</v>
      </c>
      <c r="F6831" s="183">
        <v>3.7602125314584185E-2</v>
      </c>
      <c r="G6831" s="183">
        <v>3.4666435884073719E-2</v>
      </c>
      <c r="H6831" s="183">
        <v>0.25211563517039015</v>
      </c>
      <c r="I6831" s="191"/>
      <c r="J6831" s="191"/>
    </row>
    <row r="6832" spans="2:10">
      <c r="B6832" s="168">
        <v>6828</v>
      </c>
      <c r="C6832" s="181">
        <v>0.1431282415349279</v>
      </c>
      <c r="D6832" s="181">
        <v>1.9526144578512716E-2</v>
      </c>
      <c r="E6832" s="182">
        <v>0.98900819742026169</v>
      </c>
      <c r="F6832" s="183">
        <v>4.6162964113166033E-2</v>
      </c>
      <c r="G6832" s="183">
        <v>3.1073916424071108E-2</v>
      </c>
      <c r="H6832" s="183">
        <v>0.24177378437364141</v>
      </c>
      <c r="I6832" s="191"/>
      <c r="J6832" s="191"/>
    </row>
    <row r="6833" spans="2:10">
      <c r="B6833" s="168">
        <v>6829</v>
      </c>
      <c r="C6833" s="181">
        <v>0.14878886108474684</v>
      </c>
      <c r="D6833" s="181">
        <v>1.8216645950919583E-2</v>
      </c>
      <c r="E6833" s="182">
        <v>0.92908576870101423</v>
      </c>
      <c r="F6833" s="183">
        <v>5.6803154834079682E-2</v>
      </c>
      <c r="G6833" s="183">
        <v>2.7341064437288749E-2</v>
      </c>
      <c r="H6833" s="183">
        <v>0.23370234765578871</v>
      </c>
      <c r="I6833" s="191"/>
      <c r="J6833" s="191"/>
    </row>
    <row r="6834" spans="2:10">
      <c r="B6834" s="168">
        <v>6830</v>
      </c>
      <c r="C6834" s="181">
        <v>0.14995295238098472</v>
      </c>
      <c r="D6834" s="181">
        <v>1.7938664960378485E-2</v>
      </c>
      <c r="E6834" s="182">
        <v>0.80393871489754121</v>
      </c>
      <c r="F6834" s="183">
        <v>7.1339312041828001E-2</v>
      </c>
      <c r="G6834" s="183">
        <v>2.4960627800913446E-2</v>
      </c>
      <c r="H6834" s="183">
        <v>0.23240978169183613</v>
      </c>
      <c r="I6834" s="191"/>
      <c r="J6834" s="191"/>
    </row>
    <row r="6835" spans="2:10">
      <c r="B6835" s="168">
        <v>6831</v>
      </c>
      <c r="C6835" s="181">
        <v>0.14848243808594538</v>
      </c>
      <c r="D6835" s="181">
        <v>1.6867982427597589E-2</v>
      </c>
      <c r="E6835" s="182">
        <v>0.68467470454817503</v>
      </c>
      <c r="F6835" s="183">
        <v>8.6034332094987162E-2</v>
      </c>
      <c r="G6835" s="183">
        <v>2.2566777773129761E-2</v>
      </c>
      <c r="H6835" s="183">
        <v>0.24917909183260437</v>
      </c>
      <c r="I6835" s="191"/>
      <c r="J6835" s="191"/>
    </row>
    <row r="6836" spans="2:10">
      <c r="B6836" s="168">
        <v>6832</v>
      </c>
      <c r="C6836" s="181">
        <v>0.13636384343195995</v>
      </c>
      <c r="D6836" s="181">
        <v>1.6566608002508278E-2</v>
      </c>
      <c r="E6836" s="182">
        <v>0.59751784088785276</v>
      </c>
      <c r="F6836" s="183">
        <v>9.2695125754870308E-2</v>
      </c>
      <c r="G6836" s="183">
        <v>2.2336954892559914E-2</v>
      </c>
      <c r="H6836" s="183">
        <v>0.29739443081715755</v>
      </c>
      <c r="I6836" s="191"/>
      <c r="J6836" s="191"/>
    </row>
    <row r="6837" spans="2:10">
      <c r="B6837" s="168">
        <v>6833</v>
      </c>
      <c r="C6837" s="181">
        <v>0.11024702140628856</v>
      </c>
      <c r="D6837" s="181">
        <v>1.620053193040448E-2</v>
      </c>
      <c r="E6837" s="182">
        <v>0.51835237879219787</v>
      </c>
      <c r="F6837" s="183">
        <v>8.7245247585917646E-2</v>
      </c>
      <c r="G6837" s="183">
        <v>2.3449385702239312E-2</v>
      </c>
      <c r="H6837" s="183">
        <v>0.39963380531896114</v>
      </c>
      <c r="I6837" s="191"/>
      <c r="J6837" s="191"/>
    </row>
    <row r="6838" spans="2:10">
      <c r="B6838" s="168">
        <v>6834</v>
      </c>
      <c r="C6838" s="181">
        <v>7.5410351468839051E-2</v>
      </c>
      <c r="D6838" s="181">
        <v>1.7080632852812423E-2</v>
      </c>
      <c r="E6838" s="182">
        <v>0.61050483395186139</v>
      </c>
      <c r="F6838" s="183">
        <v>6.4687068292027722E-2</v>
      </c>
      <c r="G6838" s="183">
        <v>2.4513819603773149E-2</v>
      </c>
      <c r="H6838" s="183">
        <v>0.56510491756341674</v>
      </c>
      <c r="I6838" s="191"/>
      <c r="J6838" s="191"/>
    </row>
    <row r="6839" spans="2:10">
      <c r="B6839" s="168">
        <v>6835</v>
      </c>
      <c r="C6839" s="181">
        <v>5.4590575723162012E-2</v>
      </c>
      <c r="D6839" s="181">
        <v>1.9652860400940799E-2</v>
      </c>
      <c r="E6839" s="182">
        <v>0.71702503529836792</v>
      </c>
      <c r="F6839" s="183">
        <v>4.8173744377615429E-2</v>
      </c>
      <c r="G6839" s="183">
        <v>2.7024799700976185E-2</v>
      </c>
      <c r="H6839" s="183">
        <v>0.75284443456148931</v>
      </c>
      <c r="I6839" s="191"/>
      <c r="J6839" s="191"/>
    </row>
    <row r="6840" spans="2:10">
      <c r="B6840" s="168">
        <v>6836</v>
      </c>
      <c r="C6840" s="181">
        <v>4.4726798438310102E-2</v>
      </c>
      <c r="D6840" s="181">
        <v>2.2793302685172604E-2</v>
      </c>
      <c r="E6840" s="182">
        <v>0.67149760623797128</v>
      </c>
      <c r="F6840" s="183">
        <v>3.9924977297058406E-2</v>
      </c>
      <c r="G6840" s="183">
        <v>3.2059157120774832E-2</v>
      </c>
      <c r="H6840" s="183">
        <v>0.88297250302744001</v>
      </c>
      <c r="I6840" s="191"/>
      <c r="J6840" s="191"/>
    </row>
    <row r="6841" spans="2:10">
      <c r="B6841" s="168">
        <v>6837</v>
      </c>
      <c r="C6841" s="181">
        <v>3.8439243695420393E-2</v>
      </c>
      <c r="D6841" s="181">
        <v>2.2787659029758489E-2</v>
      </c>
      <c r="E6841" s="182">
        <v>0.63983089804138271</v>
      </c>
      <c r="F6841" s="183">
        <v>3.3100528705064837E-2</v>
      </c>
      <c r="G6841" s="183">
        <v>3.5273595078504708E-2</v>
      </c>
      <c r="H6841" s="183">
        <v>0.8183619341705175</v>
      </c>
      <c r="I6841" s="191"/>
      <c r="J6841" s="191"/>
    </row>
    <row r="6842" spans="2:10">
      <c r="B6842" s="168">
        <v>6838</v>
      </c>
      <c r="C6842" s="181">
        <v>3.3013773895030137E-2</v>
      </c>
      <c r="D6842" s="181">
        <v>2.1749899218430013E-2</v>
      </c>
      <c r="E6842" s="182">
        <v>0.62025267024709319</v>
      </c>
      <c r="F6842" s="183">
        <v>2.6208232439510377E-2</v>
      </c>
      <c r="G6842" s="183">
        <v>4.1573011443553583E-2</v>
      </c>
      <c r="H6842" s="183">
        <v>0.48957060507064415</v>
      </c>
      <c r="I6842" s="191"/>
      <c r="J6842" s="191"/>
    </row>
    <row r="6843" spans="2:10">
      <c r="B6843" s="168">
        <v>6839</v>
      </c>
      <c r="C6843" s="181">
        <v>2.9064645428096798E-2</v>
      </c>
      <c r="D6843" s="181">
        <v>2.0954067343308371E-2</v>
      </c>
      <c r="E6843" s="182">
        <v>0.6063542956238106</v>
      </c>
      <c r="F6843" s="183">
        <v>2.1682158264834418E-2</v>
      </c>
      <c r="G6843" s="183">
        <v>4.8170638662034491E-2</v>
      </c>
      <c r="H6843" s="183">
        <v>0.21904035930052518</v>
      </c>
      <c r="I6843" s="191"/>
      <c r="J6843" s="191"/>
    </row>
    <row r="6844" spans="2:10">
      <c r="B6844" s="168">
        <v>6840</v>
      </c>
      <c r="C6844" s="181">
        <v>3.0121162780725165E-2</v>
      </c>
      <c r="D6844" s="181">
        <v>2.2414063988863468E-2</v>
      </c>
      <c r="E6844" s="182">
        <v>0.51066599322698869</v>
      </c>
      <c r="F6844" s="183">
        <v>2.0560017041901468E-2</v>
      </c>
      <c r="G6844" s="183">
        <v>5.286115937429238E-2</v>
      </c>
      <c r="H6844" s="183">
        <v>0.12239595898047999</v>
      </c>
      <c r="I6844" s="191"/>
      <c r="J6844" s="191"/>
    </row>
    <row r="6845" spans="2:10">
      <c r="B6845" s="168">
        <v>6841</v>
      </c>
      <c r="C6845" s="181">
        <v>3.2095653172939741E-2</v>
      </c>
      <c r="D6845" s="181">
        <v>2.4737614021808591E-2</v>
      </c>
      <c r="E6845" s="182">
        <v>0.47024145036102527</v>
      </c>
      <c r="F6845" s="183">
        <v>2.0505132135240457E-2</v>
      </c>
      <c r="G6845" s="183">
        <v>5.6100357910606864E-2</v>
      </c>
      <c r="H6845" s="183">
        <v>0.10307679918187473</v>
      </c>
      <c r="I6845" s="191"/>
      <c r="J6845" s="191"/>
    </row>
    <row r="6846" spans="2:10">
      <c r="B6846" s="168">
        <v>6842</v>
      </c>
      <c r="C6846" s="181">
        <v>3.1815602443117041E-2</v>
      </c>
      <c r="D6846" s="181">
        <v>2.7788629127748227E-2</v>
      </c>
      <c r="E6846" s="182">
        <v>0.45198820038671689</v>
      </c>
      <c r="F6846" s="183">
        <v>1.9669930031741955E-2</v>
      </c>
      <c r="G6846" s="183">
        <v>6.2163414060384316E-2</v>
      </c>
      <c r="H6846" s="183">
        <v>9.9897425620343913E-2</v>
      </c>
      <c r="I6846" s="191"/>
      <c r="J6846" s="191"/>
    </row>
    <row r="6847" spans="2:10">
      <c r="B6847" s="168">
        <v>6843</v>
      </c>
      <c r="C6847" s="181">
        <v>3.2881610070524155E-2</v>
      </c>
      <c r="D6847" s="181">
        <v>3.0258801902148899E-2</v>
      </c>
      <c r="E6847" s="182">
        <v>0.44385467155471775</v>
      </c>
      <c r="F6847" s="183">
        <v>1.92826673706093E-2</v>
      </c>
      <c r="G6847" s="183">
        <v>6.6469654657673141E-2</v>
      </c>
      <c r="H6847" s="183">
        <v>0.10026718381065981</v>
      </c>
      <c r="I6847" s="191"/>
      <c r="J6847" s="191"/>
    </row>
    <row r="6848" spans="2:10">
      <c r="B6848" s="168">
        <v>6844</v>
      </c>
      <c r="C6848" s="181">
        <v>3.5552973495220873E-2</v>
      </c>
      <c r="D6848" s="181">
        <v>3.4730685130055096E-2</v>
      </c>
      <c r="E6848" s="182">
        <v>0.45181903667112516</v>
      </c>
      <c r="F6848" s="183">
        <v>1.7970463025551921E-2</v>
      </c>
      <c r="G6848" s="183">
        <v>7.3873745098480909E-2</v>
      </c>
      <c r="H6848" s="183">
        <v>0.10093410692062607</v>
      </c>
      <c r="I6848" s="191"/>
      <c r="J6848" s="191"/>
    </row>
    <row r="6849" spans="2:10">
      <c r="B6849" s="168">
        <v>6845</v>
      </c>
      <c r="C6849" s="181">
        <v>3.5183621582479757E-2</v>
      </c>
      <c r="D6849" s="181">
        <v>3.4726498348291009E-2</v>
      </c>
      <c r="E6849" s="182">
        <v>0.46654874850866856</v>
      </c>
      <c r="F6849" s="183">
        <v>1.7017113575867885E-2</v>
      </c>
      <c r="G6849" s="183">
        <v>7.9664739733632431E-2</v>
      </c>
      <c r="H6849" s="183">
        <v>0.107100830288841</v>
      </c>
      <c r="I6849" s="191"/>
      <c r="J6849" s="191"/>
    </row>
    <row r="6850" spans="2:10">
      <c r="B6850" s="168">
        <v>6846</v>
      </c>
      <c r="C6850" s="181">
        <v>3.8662716713819538E-2</v>
      </c>
      <c r="D6850" s="181">
        <v>4.4852265772576741E-2</v>
      </c>
      <c r="E6850" s="182">
        <v>0.47727841574694108</v>
      </c>
      <c r="F6850" s="183">
        <v>1.7126124929424506E-2</v>
      </c>
      <c r="G6850" s="183">
        <v>8.59295725819441E-2</v>
      </c>
      <c r="H6850" s="183">
        <v>0.1445227936254464</v>
      </c>
      <c r="I6850" s="191"/>
      <c r="J6850" s="191"/>
    </row>
    <row r="6851" spans="2:10">
      <c r="B6851" s="168">
        <v>6847</v>
      </c>
      <c r="C6851" s="181">
        <v>4.4284882492234799E-2</v>
      </c>
      <c r="D6851" s="181">
        <v>6.1884341075542242E-2</v>
      </c>
      <c r="E6851" s="182">
        <v>0.26462180998172091</v>
      </c>
      <c r="F6851" s="183">
        <v>1.7498046018029397E-2</v>
      </c>
      <c r="G6851" s="183">
        <v>9.4680929798678912E-2</v>
      </c>
      <c r="H6851" s="183">
        <v>0.22163775181727949</v>
      </c>
      <c r="I6851" s="191"/>
      <c r="J6851" s="191"/>
    </row>
    <row r="6852" spans="2:10">
      <c r="B6852" s="168">
        <v>6848</v>
      </c>
      <c r="C6852" s="181">
        <v>4.6505305365326328E-2</v>
      </c>
      <c r="D6852" s="181">
        <v>7.6126390878265643E-2</v>
      </c>
      <c r="E6852" s="182">
        <v>0.19045010498339618</v>
      </c>
      <c r="F6852" s="183">
        <v>1.8756123916191223E-2</v>
      </c>
      <c r="G6852" s="183">
        <v>0.10107041234492681</v>
      </c>
      <c r="H6852" s="183">
        <v>0.30231807160519042</v>
      </c>
      <c r="I6852" s="191"/>
      <c r="J6852" s="191"/>
    </row>
    <row r="6853" spans="2:10">
      <c r="B6853" s="168">
        <v>6849</v>
      </c>
      <c r="C6853" s="181">
        <v>4.8754788853534202E-2</v>
      </c>
      <c r="D6853" s="181">
        <v>8.7040386381472032E-2</v>
      </c>
      <c r="E6853" s="182">
        <v>0.22454895299200012</v>
      </c>
      <c r="F6853" s="183">
        <v>2.0493376008876487E-2</v>
      </c>
      <c r="G6853" s="183">
        <v>0.10351280123606441</v>
      </c>
      <c r="H6853" s="183">
        <v>0.34848280505337353</v>
      </c>
      <c r="I6853" s="191"/>
      <c r="J6853" s="191"/>
    </row>
    <row r="6854" spans="2:10">
      <c r="B6854" s="168">
        <v>6850</v>
      </c>
      <c r="C6854" s="181">
        <v>5.2296538130385692E-2</v>
      </c>
      <c r="D6854" s="181">
        <v>8.5676391784147612E-2</v>
      </c>
      <c r="E6854" s="182">
        <v>0.25384718748471924</v>
      </c>
      <c r="F6854" s="183">
        <v>2.0215124701300491E-2</v>
      </c>
      <c r="G6854" s="183">
        <v>0.10042047256123124</v>
      </c>
      <c r="H6854" s="183">
        <v>0.35078417932425443</v>
      </c>
      <c r="I6854" s="191"/>
      <c r="J6854" s="191"/>
    </row>
    <row r="6855" spans="2:10">
      <c r="B6855" s="168">
        <v>6851</v>
      </c>
      <c r="C6855" s="181">
        <v>5.7291462829150451E-2</v>
      </c>
      <c r="D6855" s="181">
        <v>7.4918916293345947E-2</v>
      </c>
      <c r="E6855" s="182">
        <v>0.27211362967828912</v>
      </c>
      <c r="F6855" s="183">
        <v>1.7646255951280464E-2</v>
      </c>
      <c r="G6855" s="183">
        <v>9.1592631915708392E-2</v>
      </c>
      <c r="H6855" s="183">
        <v>0.32561601299939935</v>
      </c>
      <c r="I6855" s="191"/>
      <c r="J6855" s="191"/>
    </row>
    <row r="6856" spans="2:10">
      <c r="B6856" s="168">
        <v>6852</v>
      </c>
      <c r="C6856" s="181">
        <v>6.2080362292138799E-2</v>
      </c>
      <c r="D6856" s="181">
        <v>6.3166151495833892E-2</v>
      </c>
      <c r="E6856" s="182">
        <v>0.28169826431145589</v>
      </c>
      <c r="F6856" s="183">
        <v>1.5290790198893353E-2</v>
      </c>
      <c r="G6856" s="183">
        <v>8.0439735681670427E-2</v>
      </c>
      <c r="H6856" s="183">
        <v>0.3059766665999239</v>
      </c>
      <c r="I6856" s="191"/>
      <c r="J6856" s="191"/>
    </row>
    <row r="6857" spans="2:10">
      <c r="B6857" s="168">
        <v>6853</v>
      </c>
      <c r="C6857" s="181">
        <v>6.6255128641463434E-2</v>
      </c>
      <c r="D6857" s="181">
        <v>5.62319459526643E-2</v>
      </c>
      <c r="E6857" s="182">
        <v>0.28410258229790913</v>
      </c>
      <c r="F6857" s="183">
        <v>1.0494394068734354E-2</v>
      </c>
      <c r="G6857" s="183">
        <v>6.6836490589371231E-2</v>
      </c>
      <c r="H6857" s="183">
        <v>0.29442022365607395</v>
      </c>
      <c r="I6857" s="191"/>
      <c r="J6857" s="191"/>
    </row>
    <row r="6858" spans="2:10">
      <c r="B6858" s="168">
        <v>6854</v>
      </c>
      <c r="C6858" s="181">
        <v>7.2259989778591341E-2</v>
      </c>
      <c r="D6858" s="181">
        <v>4.9971953941489199E-2</v>
      </c>
      <c r="E6858" s="182">
        <v>0.28132191849057231</v>
      </c>
      <c r="F6858" s="183">
        <v>1.2209409500115422E-2</v>
      </c>
      <c r="G6858" s="183">
        <v>5.5332000913871977E-2</v>
      </c>
      <c r="H6858" s="183">
        <v>0.29553664288671017</v>
      </c>
      <c r="I6858" s="191"/>
      <c r="J6858" s="191"/>
    </row>
    <row r="6859" spans="2:10">
      <c r="B6859" s="168">
        <v>6855</v>
      </c>
      <c r="C6859" s="181">
        <v>7.5226855621703878E-2</v>
      </c>
      <c r="D6859" s="181">
        <v>4.4545592336167658E-2</v>
      </c>
      <c r="E6859" s="182">
        <v>0.27951886984797542</v>
      </c>
      <c r="F6859" s="183">
        <v>1.503250017332531E-2</v>
      </c>
      <c r="G6859" s="183">
        <v>4.5389392276833432E-2</v>
      </c>
      <c r="H6859" s="183">
        <v>0.30963605544573408</v>
      </c>
      <c r="I6859" s="191"/>
      <c r="J6859" s="191"/>
    </row>
    <row r="6860" spans="2:10">
      <c r="B6860" s="168">
        <v>6856</v>
      </c>
      <c r="C6860" s="181">
        <v>7.7489056879638404E-2</v>
      </c>
      <c r="D6860" s="181">
        <v>3.9117226291231454E-2</v>
      </c>
      <c r="E6860" s="182">
        <v>0.27412532399518208</v>
      </c>
      <c r="F6860" s="183">
        <v>1.8033553087856938E-2</v>
      </c>
      <c r="G6860" s="183">
        <v>3.8663016824152616E-2</v>
      </c>
      <c r="H6860" s="183">
        <v>0.35200670998212114</v>
      </c>
      <c r="I6860" s="191"/>
      <c r="J6860" s="191"/>
    </row>
    <row r="6861" spans="2:10">
      <c r="B6861" s="168">
        <v>6857</v>
      </c>
      <c r="C6861" s="181">
        <v>7.4070303839450874E-2</v>
      </c>
      <c r="D6861" s="181">
        <v>3.7012796491492056E-2</v>
      </c>
      <c r="E6861" s="182">
        <v>0.26296644665899338</v>
      </c>
      <c r="F6861" s="183">
        <v>2.4202692442531124E-2</v>
      </c>
      <c r="G6861" s="183">
        <v>3.6781653190329375E-2</v>
      </c>
      <c r="H6861" s="183">
        <v>0.4432932329752684</v>
      </c>
      <c r="I6861" s="191"/>
      <c r="J6861" s="191"/>
    </row>
    <row r="6862" spans="2:10">
      <c r="B6862" s="168">
        <v>6858</v>
      </c>
      <c r="C6862" s="181">
        <v>6.045399665132585E-2</v>
      </c>
      <c r="D6862" s="181">
        <v>4.6543752536952962E-2</v>
      </c>
      <c r="E6862" s="182">
        <v>0.44105134531920648</v>
      </c>
      <c r="F6862" s="183">
        <v>2.2845876873089681E-2</v>
      </c>
      <c r="G6862" s="183">
        <v>4.1863838157270974E-2</v>
      </c>
      <c r="H6862" s="183">
        <v>0.5928488660146094</v>
      </c>
      <c r="I6862" s="191"/>
      <c r="J6862" s="191"/>
    </row>
    <row r="6863" spans="2:10">
      <c r="B6863" s="168">
        <v>6859</v>
      </c>
      <c r="C6863" s="181">
        <v>5.2613421396587437E-2</v>
      </c>
      <c r="D6863" s="181">
        <v>5.2890785559907096E-2</v>
      </c>
      <c r="E6863" s="182">
        <v>0.57396864897584932</v>
      </c>
      <c r="F6863" s="183">
        <v>2.2044253851932757E-2</v>
      </c>
      <c r="G6863" s="183">
        <v>4.8211488535869047E-2</v>
      </c>
      <c r="H6863" s="183">
        <v>0.78938901604717082</v>
      </c>
      <c r="I6863" s="191"/>
      <c r="J6863" s="191"/>
    </row>
    <row r="6864" spans="2:10">
      <c r="B6864" s="168">
        <v>6860</v>
      </c>
      <c r="C6864" s="181">
        <v>4.7741960105233842E-2</v>
      </c>
      <c r="D6864" s="181">
        <v>5.3171982778615151E-2</v>
      </c>
      <c r="E6864" s="182">
        <v>0.55687406970430342</v>
      </c>
      <c r="F6864" s="183">
        <v>2.3558277445478625E-2</v>
      </c>
      <c r="G6864" s="183">
        <v>5.5308933945313651E-2</v>
      </c>
      <c r="H6864" s="183">
        <v>0.92968402345600687</v>
      </c>
      <c r="I6864" s="191"/>
      <c r="J6864" s="191"/>
    </row>
    <row r="6865" spans="2:10">
      <c r="B6865" s="168">
        <v>6861</v>
      </c>
      <c r="C6865" s="181">
        <v>4.3378477109794353E-2</v>
      </c>
      <c r="D6865" s="181">
        <v>5.1906028892351568E-2</v>
      </c>
      <c r="E6865" s="182">
        <v>0.53802647375625867</v>
      </c>
      <c r="F6865" s="183">
        <v>2.2913965874757733E-2</v>
      </c>
      <c r="G6865" s="183">
        <v>6.2187971405765784E-2</v>
      </c>
      <c r="H6865" s="183">
        <v>0.86323657141365284</v>
      </c>
      <c r="I6865" s="191"/>
      <c r="J6865" s="191"/>
    </row>
    <row r="6866" spans="2:10">
      <c r="B6866" s="168">
        <v>6862</v>
      </c>
      <c r="C6866" s="181">
        <v>3.9363836576536727E-2</v>
      </c>
      <c r="D6866" s="181">
        <v>4.7359035773644649E-2</v>
      </c>
      <c r="E6866" s="182">
        <v>0.51908208821747348</v>
      </c>
      <c r="F6866" s="183">
        <v>2.1218980676272425E-2</v>
      </c>
      <c r="G6866" s="183">
        <v>6.980213723423663E-2</v>
      </c>
      <c r="H6866" s="183">
        <v>0.53296841469439515</v>
      </c>
      <c r="I6866" s="191"/>
      <c r="J6866" s="191"/>
    </row>
    <row r="6867" spans="2:10">
      <c r="B6867" s="168">
        <v>6863</v>
      </c>
      <c r="C6867" s="181">
        <v>3.5402141455802269E-2</v>
      </c>
      <c r="D6867" s="181">
        <v>4.0520354099963338E-2</v>
      </c>
      <c r="E6867" s="182">
        <v>0.50211813970458841</v>
      </c>
      <c r="F6867" s="183">
        <v>1.9380853434786818E-2</v>
      </c>
      <c r="G6867" s="183">
        <v>7.7980478434670777E-2</v>
      </c>
      <c r="H6867" s="183">
        <v>0.24022586298006926</v>
      </c>
      <c r="I6867" s="191"/>
      <c r="J6867" s="191"/>
    </row>
    <row r="6868" spans="2:10">
      <c r="B6868" s="168">
        <v>6864</v>
      </c>
      <c r="C6868" s="181">
        <v>2.9250705951878512E-2</v>
      </c>
      <c r="D6868" s="181">
        <v>4.2579565255000784E-2</v>
      </c>
      <c r="E6868" s="182">
        <v>0.49129169744703466</v>
      </c>
      <c r="F6868" s="183">
        <v>1.8994728463302316E-2</v>
      </c>
      <c r="G6868" s="183">
        <v>8.4604559841762655E-2</v>
      </c>
      <c r="H6868" s="183">
        <v>0.12963438130201982</v>
      </c>
      <c r="I6868" s="191"/>
      <c r="J6868" s="191"/>
    </row>
    <row r="6869" spans="2:10">
      <c r="B6869" s="168">
        <v>6865</v>
      </c>
      <c r="C6869" s="181">
        <v>2.6987172208501591E-2</v>
      </c>
      <c r="D6869" s="181">
        <v>4.7912718621621012E-2</v>
      </c>
      <c r="E6869" s="182">
        <v>0.48896870510343216</v>
      </c>
      <c r="F6869" s="183">
        <v>1.9521720098490881E-2</v>
      </c>
      <c r="G6869" s="183">
        <v>9.085980685732542E-2</v>
      </c>
      <c r="H6869" s="183">
        <v>0.10564473100312163</v>
      </c>
      <c r="I6869" s="191"/>
      <c r="J6869" s="191"/>
    </row>
    <row r="6870" spans="2:10">
      <c r="B6870" s="168">
        <v>6866</v>
      </c>
      <c r="C6870" s="181">
        <v>2.6937402563450223E-2</v>
      </c>
      <c r="D6870" s="181">
        <v>5.1399862041931706E-2</v>
      </c>
      <c r="E6870" s="182">
        <v>0.47931830880022852</v>
      </c>
      <c r="F6870" s="183">
        <v>1.9156245917892032E-2</v>
      </c>
      <c r="G6870" s="183">
        <v>9.8138875005991208E-2</v>
      </c>
      <c r="H6870" s="183">
        <v>0.10146704561000797</v>
      </c>
      <c r="I6870" s="191"/>
      <c r="J6870" s="191"/>
    </row>
    <row r="6871" spans="2:10">
      <c r="B6871" s="168">
        <v>6867</v>
      </c>
      <c r="C6871" s="181">
        <v>2.602699422532069E-2</v>
      </c>
      <c r="D6871" s="181">
        <v>5.6656554193881728E-2</v>
      </c>
      <c r="E6871" s="182">
        <v>0.47005778634190404</v>
      </c>
      <c r="F6871" s="183">
        <v>1.8670176634592049E-2</v>
      </c>
      <c r="G6871" s="183">
        <v>0.10569725332019551</v>
      </c>
      <c r="H6871" s="183">
        <v>0.10183248172224049</v>
      </c>
      <c r="I6871" s="191"/>
      <c r="J6871" s="191"/>
    </row>
    <row r="6872" spans="2:10">
      <c r="B6872" s="168">
        <v>6868</v>
      </c>
      <c r="C6872" s="181">
        <v>2.5869327928012501E-2</v>
      </c>
      <c r="D6872" s="181">
        <v>6.0278072617565882E-2</v>
      </c>
      <c r="E6872" s="182">
        <v>0.4749000424589549</v>
      </c>
      <c r="F6872" s="183">
        <v>1.7885653433600858E-2</v>
      </c>
      <c r="G6872" s="183">
        <v>0.11644903495560291</v>
      </c>
      <c r="H6872" s="183">
        <v>0.10260825063536759</v>
      </c>
      <c r="I6872" s="191"/>
      <c r="J6872" s="191"/>
    </row>
    <row r="6873" spans="2:10">
      <c r="B6873" s="168">
        <v>6869</v>
      </c>
      <c r="C6873" s="181">
        <v>2.6456887891840503E-2</v>
      </c>
      <c r="D6873" s="181">
        <v>6.1361032594079351E-2</v>
      </c>
      <c r="E6873" s="182">
        <v>0.48626111469315664</v>
      </c>
      <c r="F6873" s="183">
        <v>1.7663735001328913E-2</v>
      </c>
      <c r="G6873" s="183">
        <v>0.12308161828502653</v>
      </c>
      <c r="H6873" s="183">
        <v>0.1087595380104275</v>
      </c>
      <c r="I6873" s="191"/>
      <c r="J6873" s="191"/>
    </row>
    <row r="6874" spans="2:10">
      <c r="B6874" s="168">
        <v>6870</v>
      </c>
      <c r="C6874" s="181">
        <v>2.7135131780961018E-2</v>
      </c>
      <c r="D6874" s="181">
        <v>6.9295096261023911E-2</v>
      </c>
      <c r="E6874" s="182">
        <v>0.49212336648634009</v>
      </c>
      <c r="F6874" s="183">
        <v>1.7572168222376866E-2</v>
      </c>
      <c r="G6874" s="183">
        <v>0.12988860957495965</v>
      </c>
      <c r="H6874" s="183">
        <v>0.14503853220816992</v>
      </c>
      <c r="I6874" s="191"/>
      <c r="J6874" s="191"/>
    </row>
    <row r="6875" spans="2:10">
      <c r="B6875" s="168">
        <v>6871</v>
      </c>
      <c r="C6875" s="181">
        <v>2.5167518623901146E-2</v>
      </c>
      <c r="D6875" s="181">
        <v>6.562680221131463E-2</v>
      </c>
      <c r="E6875" s="182">
        <v>0.27791285849082886</v>
      </c>
      <c r="F6875" s="183">
        <v>1.7885584482713074E-2</v>
      </c>
      <c r="G6875" s="183">
        <v>0.13189438580131543</v>
      </c>
      <c r="H6875" s="183">
        <v>0.22342938549134841</v>
      </c>
      <c r="I6875" s="191"/>
      <c r="J6875" s="191"/>
    </row>
    <row r="6876" spans="2:10">
      <c r="B6876" s="168">
        <v>6872</v>
      </c>
      <c r="C6876" s="181">
        <v>2.9325898148971356E-2</v>
      </c>
      <c r="D6876" s="181">
        <v>6.2358258605609798E-2</v>
      </c>
      <c r="E6876" s="182">
        <v>0.19097263134404899</v>
      </c>
      <c r="F6876" s="183">
        <v>1.7830561674276556E-2</v>
      </c>
      <c r="G6876" s="183">
        <v>0.11769786911680091</v>
      </c>
      <c r="H6876" s="183">
        <v>0.30363348283901237</v>
      </c>
      <c r="I6876" s="191"/>
      <c r="J6876" s="191"/>
    </row>
    <row r="6877" spans="2:10">
      <c r="B6877" s="168">
        <v>6873</v>
      </c>
      <c r="C6877" s="181">
        <v>3.5402642237061625E-2</v>
      </c>
      <c r="D6877" s="181">
        <v>5.2729354763766625E-2</v>
      </c>
      <c r="E6877" s="182">
        <v>0.21715021885554006</v>
      </c>
      <c r="F6877" s="183">
        <v>1.4841575165103807E-2</v>
      </c>
      <c r="G6877" s="183">
        <v>9.532507743608451E-2</v>
      </c>
      <c r="H6877" s="183">
        <v>0.3476662851183176</v>
      </c>
      <c r="I6877" s="191"/>
      <c r="J6877" s="191"/>
    </row>
    <row r="6878" spans="2:10">
      <c r="B6878" s="168">
        <v>6874</v>
      </c>
      <c r="C6878" s="181">
        <v>4.0389110047616E-2</v>
      </c>
      <c r="D6878" s="181">
        <v>3.8613881125365783E-2</v>
      </c>
      <c r="E6878" s="182">
        <v>0.24120379838344644</v>
      </c>
      <c r="F6878" s="183">
        <v>1.4255768422651626E-2</v>
      </c>
      <c r="G6878" s="183">
        <v>7.1513394677017603E-2</v>
      </c>
      <c r="H6878" s="183">
        <v>0.34902456431027212</v>
      </c>
      <c r="I6878" s="191"/>
      <c r="J6878" s="191"/>
    </row>
    <row r="6879" spans="2:10">
      <c r="B6879" s="168">
        <v>6875</v>
      </c>
      <c r="C6879" s="181">
        <v>5.068974385524188E-2</v>
      </c>
      <c r="D6879" s="181">
        <v>2.531078093044942E-2</v>
      </c>
      <c r="E6879" s="182">
        <v>0.25941022047903356</v>
      </c>
      <c r="F6879" s="183">
        <v>1.444117735985192E-2</v>
      </c>
      <c r="G6879" s="183">
        <v>5.1271570875801302E-2</v>
      </c>
      <c r="H6879" s="183">
        <v>0.32483010043362776</v>
      </c>
      <c r="I6879" s="191"/>
      <c r="J6879" s="191"/>
    </row>
    <row r="6880" spans="2:10">
      <c r="B6880" s="168">
        <v>6876</v>
      </c>
      <c r="C6880" s="181">
        <v>6.0678090805164071E-2</v>
      </c>
      <c r="D6880" s="181">
        <v>1.6193909786692669E-2</v>
      </c>
      <c r="E6880" s="182">
        <v>0.26029130825469521</v>
      </c>
      <c r="F6880" s="183">
        <v>1.7439161959877995E-2</v>
      </c>
      <c r="G6880" s="183">
        <v>3.5835568757433864E-2</v>
      </c>
      <c r="H6880" s="183">
        <v>0.30475925187121694</v>
      </c>
      <c r="I6880" s="191"/>
      <c r="J6880" s="191"/>
    </row>
    <row r="6881" spans="2:10">
      <c r="B6881" s="168">
        <v>6877</v>
      </c>
      <c r="C6881" s="181">
        <v>6.6408156875841631E-2</v>
      </c>
      <c r="D6881" s="181">
        <v>1.1702967688012635E-2</v>
      </c>
      <c r="E6881" s="182">
        <v>0.25634864797187207</v>
      </c>
      <c r="F6881" s="183">
        <v>2.0698160145538821E-2</v>
      </c>
      <c r="G6881" s="183">
        <v>2.3380286413165963E-2</v>
      </c>
      <c r="H6881" s="183">
        <v>0.29452245403359673</v>
      </c>
      <c r="I6881" s="191"/>
      <c r="J6881" s="191"/>
    </row>
    <row r="6882" spans="2:10">
      <c r="B6882" s="168">
        <v>6878</v>
      </c>
      <c r="C6882" s="181">
        <v>6.8608976227137977E-2</v>
      </c>
      <c r="D6882" s="181">
        <v>9.6610841742873245E-3</v>
      </c>
      <c r="E6882" s="182">
        <v>0.24827662722124849</v>
      </c>
      <c r="F6882" s="183">
        <v>2.5176141075998647E-2</v>
      </c>
      <c r="G6882" s="183">
        <v>1.6170757892180358E-2</v>
      </c>
      <c r="H6882" s="183">
        <v>0.29527467203145297</v>
      </c>
      <c r="I6882" s="191"/>
      <c r="J6882" s="191"/>
    </row>
    <row r="6883" spans="2:10">
      <c r="B6883" s="168">
        <v>6879</v>
      </c>
      <c r="C6883" s="181">
        <v>6.8838884156376498E-2</v>
      </c>
      <c r="D6883" s="181">
        <v>9.1064253609727513E-3</v>
      </c>
      <c r="E6883" s="182">
        <v>0.24083097339556719</v>
      </c>
      <c r="F6883" s="183">
        <v>3.0714414283066146E-2</v>
      </c>
      <c r="G6883" s="183">
        <v>1.2269222346777828E-2</v>
      </c>
      <c r="H6883" s="183">
        <v>0.30905248669880447</v>
      </c>
      <c r="I6883" s="191"/>
      <c r="J6883" s="191"/>
    </row>
    <row r="6884" spans="2:10">
      <c r="B6884" s="168">
        <v>6880</v>
      </c>
      <c r="C6884" s="181">
        <v>6.7838374611122909E-2</v>
      </c>
      <c r="D6884" s="181">
        <v>9.8558032621846921E-3</v>
      </c>
      <c r="E6884" s="182">
        <v>0.23683773486980086</v>
      </c>
      <c r="F6884" s="183">
        <v>3.5391939082718149E-2</v>
      </c>
      <c r="G6884" s="183">
        <v>1.1458050888577905E-2</v>
      </c>
      <c r="H6884" s="183">
        <v>0.34991253084221668</v>
      </c>
      <c r="I6884" s="191"/>
      <c r="J6884" s="191"/>
    </row>
    <row r="6885" spans="2:10">
      <c r="B6885" s="168">
        <v>6881</v>
      </c>
      <c r="C6885" s="181">
        <v>6.3600141638813529E-2</v>
      </c>
      <c r="D6885" s="181">
        <v>1.1905432533782992E-2</v>
      </c>
      <c r="E6885" s="182">
        <v>0.23138458570568807</v>
      </c>
      <c r="F6885" s="183">
        <v>3.8328729769852715E-2</v>
      </c>
      <c r="G6885" s="183">
        <v>1.2672335405239375E-2</v>
      </c>
      <c r="H6885" s="183">
        <v>0.44132995105731698</v>
      </c>
      <c r="I6885" s="191"/>
      <c r="J6885" s="191"/>
    </row>
    <row r="6886" spans="2:10">
      <c r="B6886" s="168">
        <v>6882</v>
      </c>
      <c r="C6886" s="181">
        <v>5.1601804802514133E-2</v>
      </c>
      <c r="D6886" s="181">
        <v>1.7056153067031225E-2</v>
      </c>
      <c r="E6886" s="182">
        <v>0.44578687598769345</v>
      </c>
      <c r="F6886" s="183">
        <v>3.2647107667121616E-2</v>
      </c>
      <c r="G6886" s="183">
        <v>1.5935989670333713E-2</v>
      </c>
      <c r="H6886" s="183">
        <v>0.5921186994355454</v>
      </c>
      <c r="I6886" s="191"/>
      <c r="J6886" s="191"/>
    </row>
    <row r="6887" spans="2:10">
      <c r="B6887" s="168">
        <v>6883</v>
      </c>
      <c r="C6887" s="181">
        <v>4.2218323709616694E-2</v>
      </c>
      <c r="D6887" s="181">
        <v>2.3900320972066822E-2</v>
      </c>
      <c r="E6887" s="182">
        <v>0.5514727901393186</v>
      </c>
      <c r="F6887" s="183">
        <v>2.7860847317464046E-2</v>
      </c>
      <c r="G6887" s="183">
        <v>2.1158574908456101E-2</v>
      </c>
      <c r="H6887" s="183">
        <v>0.78814311088538347</v>
      </c>
      <c r="I6887" s="191"/>
      <c r="J6887" s="191"/>
    </row>
    <row r="6888" spans="2:10">
      <c r="B6888" s="168">
        <v>6884</v>
      </c>
      <c r="C6888" s="181">
        <v>3.8214564558876653E-2</v>
      </c>
      <c r="D6888" s="181">
        <v>2.8634698260970988E-2</v>
      </c>
      <c r="E6888" s="182">
        <v>0.53806024376991102</v>
      </c>
      <c r="F6888" s="183">
        <v>2.6353615386363081E-2</v>
      </c>
      <c r="G6888" s="183">
        <v>2.6671885243694363E-2</v>
      </c>
      <c r="H6888" s="183">
        <v>0.92515131022033048</v>
      </c>
      <c r="I6888" s="191"/>
      <c r="J6888" s="191"/>
    </row>
    <row r="6889" spans="2:10">
      <c r="B6889" s="168">
        <v>6885</v>
      </c>
      <c r="C6889" s="181">
        <v>3.6316432379044708E-2</v>
      </c>
      <c r="D6889" s="181">
        <v>3.0907682375873248E-2</v>
      </c>
      <c r="E6889" s="182">
        <v>0.52447281227640885</v>
      </c>
      <c r="F6889" s="183">
        <v>2.5167556690471896E-2</v>
      </c>
      <c r="G6889" s="183">
        <v>3.2503391030675129E-2</v>
      </c>
      <c r="H6889" s="183">
        <v>0.85687367862385855</v>
      </c>
      <c r="I6889" s="191"/>
      <c r="J6889" s="191"/>
    </row>
    <row r="6890" spans="2:10">
      <c r="B6890" s="168">
        <v>6886</v>
      </c>
      <c r="C6890" s="181">
        <v>3.3200821550204727E-2</v>
      </c>
      <c r="D6890" s="181">
        <v>3.1011739348395888E-2</v>
      </c>
      <c r="E6890" s="182">
        <v>0.51087579438087427</v>
      </c>
      <c r="F6890" s="183">
        <v>2.1716909512268002E-2</v>
      </c>
      <c r="G6890" s="183">
        <v>4.0629060959291197E-2</v>
      </c>
      <c r="H6890" s="183">
        <v>0.52517544329305665</v>
      </c>
      <c r="I6890" s="191"/>
      <c r="J6890" s="191"/>
    </row>
    <row r="6891" spans="2:10">
      <c r="B6891" s="168">
        <v>6887</v>
      </c>
      <c r="C6891" s="181">
        <v>3.0435448981376869E-2</v>
      </c>
      <c r="D6891" s="181">
        <v>3.2269722469327251E-2</v>
      </c>
      <c r="E6891" s="182">
        <v>0.50316809828643105</v>
      </c>
      <c r="F6891" s="183">
        <v>1.9014965548861323E-2</v>
      </c>
      <c r="G6891" s="183">
        <v>4.9813304898750042E-2</v>
      </c>
      <c r="H6891" s="183">
        <v>0.2375319734546783</v>
      </c>
      <c r="I6891" s="191"/>
      <c r="J6891" s="191"/>
    </row>
    <row r="6892" spans="2:10">
      <c r="B6892" s="168">
        <v>6888</v>
      </c>
      <c r="C6892" s="181">
        <v>2.7479218329195348E-2</v>
      </c>
      <c r="D6892" s="181">
        <v>3.4395785999334391E-2</v>
      </c>
      <c r="E6892" s="182">
        <v>0.57017424767327429</v>
      </c>
      <c r="F6892" s="183">
        <v>1.7861520622883053E-2</v>
      </c>
      <c r="G6892" s="183">
        <v>5.7187045847886399E-2</v>
      </c>
      <c r="H6892" s="183">
        <v>0.12743444355758538</v>
      </c>
      <c r="I6892" s="191"/>
      <c r="J6892" s="191"/>
    </row>
    <row r="6893" spans="2:10">
      <c r="B6893" s="168">
        <v>6889</v>
      </c>
      <c r="C6893" s="181">
        <v>2.6785258318228849E-2</v>
      </c>
      <c r="D6893" s="181">
        <v>3.7481247636673154E-2</v>
      </c>
      <c r="E6893" s="182">
        <v>0.58530378274681405</v>
      </c>
      <c r="F6893" s="183">
        <v>1.8769948569188115E-2</v>
      </c>
      <c r="G6893" s="183">
        <v>6.4117331947734515E-2</v>
      </c>
      <c r="H6893" s="183">
        <v>0.10414814531249898</v>
      </c>
      <c r="I6893" s="191"/>
      <c r="J6893" s="191"/>
    </row>
    <row r="6894" spans="2:10">
      <c r="B6894" s="168">
        <v>6890</v>
      </c>
      <c r="C6894" s="181">
        <v>2.7147648833514303E-2</v>
      </c>
      <c r="D6894" s="181">
        <v>3.977867561516555E-2</v>
      </c>
      <c r="E6894" s="182">
        <v>0.58232031504952508</v>
      </c>
      <c r="F6894" s="183">
        <v>1.888795801359806E-2</v>
      </c>
      <c r="G6894" s="183">
        <v>7.0432566630429058E-2</v>
      </c>
      <c r="H6894" s="183">
        <v>0.10027150588874317</v>
      </c>
      <c r="I6894" s="191"/>
      <c r="J6894" s="191"/>
    </row>
    <row r="6895" spans="2:10">
      <c r="B6895" s="168">
        <v>6891</v>
      </c>
      <c r="C6895" s="181">
        <v>2.9152493006126563E-2</v>
      </c>
      <c r="D6895" s="181">
        <v>4.1906163771369201E-2</v>
      </c>
      <c r="E6895" s="182">
        <v>0.58978288290209313</v>
      </c>
      <c r="F6895" s="183">
        <v>1.7284746446728099E-2</v>
      </c>
      <c r="G6895" s="183">
        <v>7.3025923919311717E-2</v>
      </c>
      <c r="H6895" s="183">
        <v>0.10046670504789609</v>
      </c>
      <c r="I6895" s="191"/>
      <c r="J6895" s="191"/>
    </row>
    <row r="6896" spans="2:10">
      <c r="B6896" s="168">
        <v>6892</v>
      </c>
      <c r="C6896" s="181">
        <v>3.3767594019447247E-2</v>
      </c>
      <c r="D6896" s="181">
        <v>4.5990475305085779E-2</v>
      </c>
      <c r="E6896" s="182">
        <v>0.62159882975111314</v>
      </c>
      <c r="F6896" s="183">
        <v>1.4165029054352749E-2</v>
      </c>
      <c r="G6896" s="183">
        <v>7.7240235364372578E-2</v>
      </c>
      <c r="H6896" s="183">
        <v>0.10089282666464619</v>
      </c>
      <c r="I6896" s="191"/>
      <c r="J6896" s="191"/>
    </row>
    <row r="6897" spans="2:10">
      <c r="B6897" s="168">
        <v>6893</v>
      </c>
      <c r="C6897" s="181">
        <v>3.5847162561528839E-2</v>
      </c>
      <c r="D6897" s="181">
        <v>4.332764592113688E-2</v>
      </c>
      <c r="E6897" s="182">
        <v>0.70838229698730948</v>
      </c>
      <c r="F6897" s="183">
        <v>1.382375663535944E-2</v>
      </c>
      <c r="G6897" s="183">
        <v>8.047743544085606E-2</v>
      </c>
      <c r="H6897" s="183">
        <v>0.11096776708832796</v>
      </c>
      <c r="I6897" s="191"/>
      <c r="J6897" s="191"/>
    </row>
    <row r="6898" spans="2:10">
      <c r="B6898" s="168">
        <v>6894</v>
      </c>
      <c r="C6898" s="181">
        <v>4.5599729483669617E-2</v>
      </c>
      <c r="D6898" s="181">
        <v>5.2447583572745315E-2</v>
      </c>
      <c r="E6898" s="182">
        <v>0.83495726826317107</v>
      </c>
      <c r="F6898" s="183">
        <v>1.4227498558667919E-2</v>
      </c>
      <c r="G6898" s="183">
        <v>8.0791193634329656E-2</v>
      </c>
      <c r="H6898" s="183">
        <v>0.19589607219246413</v>
      </c>
      <c r="I6898" s="191"/>
      <c r="J6898" s="191"/>
    </row>
    <row r="6899" spans="2:10">
      <c r="B6899" s="168">
        <v>6895</v>
      </c>
      <c r="C6899" s="181">
        <v>6.0411043827728106E-2</v>
      </c>
      <c r="D6899" s="181">
        <v>6.2911694137753424E-2</v>
      </c>
      <c r="E6899" s="182">
        <v>0.76472224193393867</v>
      </c>
      <c r="F6899" s="183">
        <v>1.3530025853480147E-2</v>
      </c>
      <c r="G6899" s="183">
        <v>8.0659634007486131E-2</v>
      </c>
      <c r="H6899" s="183">
        <v>0.28941843263983935</v>
      </c>
      <c r="I6899" s="191"/>
      <c r="J6899" s="191"/>
    </row>
    <row r="6900" spans="2:10">
      <c r="B6900" s="168">
        <v>6896</v>
      </c>
      <c r="C6900" s="181">
        <v>7.3676957351011624E-2</v>
      </c>
      <c r="D6900" s="181">
        <v>6.4405475346117014E-2</v>
      </c>
      <c r="E6900" s="182">
        <v>0.80215571170419497</v>
      </c>
      <c r="F6900" s="183">
        <v>1.2647592391862555E-2</v>
      </c>
      <c r="G6900" s="183">
        <v>7.705559799930467E-2</v>
      </c>
      <c r="H6900" s="183">
        <v>0.3034298159350432</v>
      </c>
      <c r="I6900" s="191"/>
      <c r="J6900" s="191"/>
    </row>
    <row r="6901" spans="2:10">
      <c r="B6901" s="168">
        <v>6897</v>
      </c>
      <c r="C6901" s="181">
        <v>8.8254896050249387E-2</v>
      </c>
      <c r="D6901" s="181">
        <v>5.6358677510685282E-2</v>
      </c>
      <c r="E6901" s="182">
        <v>0.91696442761772068</v>
      </c>
      <c r="F6901" s="183">
        <v>1.104882815725344E-2</v>
      </c>
      <c r="G6901" s="183">
        <v>7.1482198380332998E-2</v>
      </c>
      <c r="H6901" s="183">
        <v>0.29362857772141654</v>
      </c>
      <c r="I6901" s="191"/>
      <c r="J6901" s="191"/>
    </row>
    <row r="6902" spans="2:10">
      <c r="B6902" s="168">
        <v>6898</v>
      </c>
      <c r="C6902" s="181">
        <v>0.1022459694390683</v>
      </c>
      <c r="D6902" s="181">
        <v>4.9508154052774686E-2</v>
      </c>
      <c r="E6902" s="182">
        <v>0.97849635983985039</v>
      </c>
      <c r="F6902" s="183">
        <v>8.9089373554638879E-3</v>
      </c>
      <c r="G6902" s="183">
        <v>6.5685987426300455E-2</v>
      </c>
      <c r="H6902" s="183">
        <v>0.27759719625912688</v>
      </c>
      <c r="I6902" s="191"/>
      <c r="J6902" s="191"/>
    </row>
    <row r="6903" spans="2:10">
      <c r="B6903" s="168">
        <v>6899</v>
      </c>
      <c r="C6903" s="181">
        <v>0.11406707098652588</v>
      </c>
      <c r="D6903" s="181">
        <v>4.354307752345566E-2</v>
      </c>
      <c r="E6903" s="182">
        <v>0.99934681048016072</v>
      </c>
      <c r="F6903" s="183">
        <v>8.1202771012068038E-3</v>
      </c>
      <c r="G6903" s="183">
        <v>5.9787922765285807E-2</v>
      </c>
      <c r="H6903" s="183">
        <v>0.25698432382279179</v>
      </c>
      <c r="I6903" s="191"/>
      <c r="J6903" s="191"/>
    </row>
    <row r="6904" spans="2:10">
      <c r="B6904" s="168">
        <v>6900</v>
      </c>
      <c r="C6904" s="181">
        <v>0.12437344772636311</v>
      </c>
      <c r="D6904" s="181">
        <v>3.9093082332495088E-2</v>
      </c>
      <c r="E6904" s="182">
        <v>0.98900819742026169</v>
      </c>
      <c r="F6904" s="183">
        <v>9.0270847016493613E-3</v>
      </c>
      <c r="G6904" s="183">
        <v>5.3401014506277961E-2</v>
      </c>
      <c r="H6904" s="183">
        <v>0.24379034251939588</v>
      </c>
      <c r="I6904" s="191"/>
      <c r="J6904" s="191"/>
    </row>
    <row r="6905" spans="2:10">
      <c r="B6905" s="168">
        <v>6901</v>
      </c>
      <c r="C6905" s="181">
        <v>0.13774248805780467</v>
      </c>
      <c r="D6905" s="181">
        <v>3.4682527007259628E-2</v>
      </c>
      <c r="E6905" s="182">
        <v>0.92908576870101423</v>
      </c>
      <c r="F6905" s="183">
        <v>1.0491842885887016E-2</v>
      </c>
      <c r="G6905" s="183">
        <v>4.3937663634483703E-2</v>
      </c>
      <c r="H6905" s="183">
        <v>0.23388546263744323</v>
      </c>
      <c r="I6905" s="191"/>
      <c r="J6905" s="191"/>
    </row>
    <row r="6906" spans="2:10">
      <c r="B6906" s="168">
        <v>6902</v>
      </c>
      <c r="C6906" s="181">
        <v>0.1437394579073703</v>
      </c>
      <c r="D6906" s="181">
        <v>3.3383694387586788E-2</v>
      </c>
      <c r="E6906" s="182">
        <v>0.80393871489754121</v>
      </c>
      <c r="F6906" s="183">
        <v>1.2598085654447205E-2</v>
      </c>
      <c r="G6906" s="183">
        <v>3.6425351512994961E-2</v>
      </c>
      <c r="H6906" s="183">
        <v>0.23245035630241467</v>
      </c>
      <c r="I6906" s="191"/>
      <c r="J6906" s="191"/>
    </row>
    <row r="6907" spans="2:10">
      <c r="B6907" s="168">
        <v>6903</v>
      </c>
      <c r="C6907" s="181">
        <v>0.14178556949157597</v>
      </c>
      <c r="D6907" s="181">
        <v>3.3665056447907578E-2</v>
      </c>
      <c r="E6907" s="182">
        <v>0.68467470454817503</v>
      </c>
      <c r="F6907" s="183">
        <v>1.6061971403102008E-2</v>
      </c>
      <c r="G6907" s="183">
        <v>3.1367452913830612E-2</v>
      </c>
      <c r="H6907" s="183">
        <v>0.25001836883185435</v>
      </c>
      <c r="I6907" s="191"/>
      <c r="J6907" s="191"/>
    </row>
    <row r="6908" spans="2:10">
      <c r="B6908" s="168">
        <v>6904</v>
      </c>
      <c r="C6908" s="181">
        <v>0.13034468371570865</v>
      </c>
      <c r="D6908" s="181">
        <v>3.2282721416536736E-2</v>
      </c>
      <c r="E6908" s="182">
        <v>0.59751784088785276</v>
      </c>
      <c r="F6908" s="183">
        <v>1.9937218148163287E-2</v>
      </c>
      <c r="G6908" s="183">
        <v>2.8884281893259488E-2</v>
      </c>
      <c r="H6908" s="183">
        <v>0.29865312580184455</v>
      </c>
      <c r="I6908" s="191"/>
      <c r="J6908" s="191"/>
    </row>
    <row r="6909" spans="2:10">
      <c r="B6909" s="168">
        <v>6905</v>
      </c>
      <c r="C6909" s="181">
        <v>0.11569269066825517</v>
      </c>
      <c r="D6909" s="181">
        <v>2.7199385271814116E-2</v>
      </c>
      <c r="E6909" s="182">
        <v>0.51835713737389932</v>
      </c>
      <c r="F6909" s="183">
        <v>2.7032609253629783E-2</v>
      </c>
      <c r="G6909" s="183">
        <v>2.6329132446570393E-2</v>
      </c>
      <c r="H6909" s="183">
        <v>0.40039916596241798</v>
      </c>
      <c r="I6909" s="191"/>
      <c r="J6909" s="191"/>
    </row>
    <row r="6910" spans="2:10">
      <c r="B6910" s="168">
        <v>6906</v>
      </c>
      <c r="C6910" s="181">
        <v>0.1015163888083376</v>
      </c>
      <c r="D6910" s="181">
        <v>2.5234647310239049E-2</v>
      </c>
      <c r="E6910" s="182">
        <v>0.67293295273548914</v>
      </c>
      <c r="F6910" s="183">
        <v>3.4247526723037047E-2</v>
      </c>
      <c r="G6910" s="183">
        <v>2.493932218678245E-2</v>
      </c>
      <c r="H6910" s="183">
        <v>0.56469211500361771</v>
      </c>
      <c r="I6910" s="191"/>
      <c r="J6910" s="191"/>
    </row>
    <row r="6911" spans="2:10">
      <c r="B6911" s="168">
        <v>6907</v>
      </c>
      <c r="C6911" s="181">
        <v>9.3916097036273877E-2</v>
      </c>
      <c r="D6911" s="181">
        <v>2.5758792219506346E-2</v>
      </c>
      <c r="E6911" s="182">
        <v>0.71702503529836792</v>
      </c>
      <c r="F6911" s="183">
        <v>3.956098556054647E-2</v>
      </c>
      <c r="G6911" s="183">
        <v>2.5338235092378765E-2</v>
      </c>
      <c r="H6911" s="183">
        <v>0.75383683661283574</v>
      </c>
      <c r="I6911" s="191"/>
      <c r="J6911" s="191"/>
    </row>
    <row r="6912" spans="2:10">
      <c r="B6912" s="168">
        <v>6908</v>
      </c>
      <c r="C6912" s="181">
        <v>9.130415051887511E-2</v>
      </c>
      <c r="D6912" s="181">
        <v>2.6802605664737803E-2</v>
      </c>
      <c r="E6912" s="182">
        <v>0.67149760623797128</v>
      </c>
      <c r="F6912" s="183">
        <v>4.5396850799208119E-2</v>
      </c>
      <c r="G6912" s="183">
        <v>2.7052845883011802E-2</v>
      </c>
      <c r="H6912" s="183">
        <v>0.88740298588559374</v>
      </c>
      <c r="I6912" s="191"/>
      <c r="J6912" s="191"/>
    </row>
    <row r="6913" spans="2:10">
      <c r="B6913" s="168">
        <v>6909</v>
      </c>
      <c r="C6913" s="181">
        <v>8.8214013427281981E-2</v>
      </c>
      <c r="D6913" s="181">
        <v>2.9446026055402152E-2</v>
      </c>
      <c r="E6913" s="182">
        <v>0.63983089804138271</v>
      </c>
      <c r="F6913" s="183">
        <v>5.0367347920973998E-2</v>
      </c>
      <c r="G6913" s="183">
        <v>3.1871979340667413E-2</v>
      </c>
      <c r="H6913" s="183">
        <v>0.81981265291005134</v>
      </c>
      <c r="I6913" s="191"/>
      <c r="J6913" s="191"/>
    </row>
    <row r="6914" spans="2:10">
      <c r="B6914" s="168">
        <v>6910</v>
      </c>
      <c r="C6914" s="181">
        <v>7.7189870093166968E-2</v>
      </c>
      <c r="D6914" s="181">
        <v>2.9740001271828253E-2</v>
      </c>
      <c r="E6914" s="182">
        <v>0.62025267024709319</v>
      </c>
      <c r="F6914" s="183">
        <v>5.1765568498518329E-2</v>
      </c>
      <c r="G6914" s="183">
        <v>4.000628668041762E-2</v>
      </c>
      <c r="H6914" s="183">
        <v>0.48954652492132278</v>
      </c>
      <c r="I6914" s="191"/>
      <c r="J6914" s="191"/>
    </row>
    <row r="6915" spans="2:10">
      <c r="B6915" s="168">
        <v>6911</v>
      </c>
      <c r="C6915" s="181">
        <v>6.4602858829832077E-2</v>
      </c>
      <c r="D6915" s="181">
        <v>2.8356498235255823E-2</v>
      </c>
      <c r="E6915" s="182">
        <v>0.6063542956238106</v>
      </c>
      <c r="F6915" s="183">
        <v>4.8210012544579885E-2</v>
      </c>
      <c r="G6915" s="183">
        <v>4.7213884485973259E-2</v>
      </c>
      <c r="H6915" s="183">
        <v>0.21818714580459839</v>
      </c>
      <c r="I6915" s="191"/>
      <c r="J6915" s="191"/>
    </row>
    <row r="6916" spans="2:10">
      <c r="B6916" s="168">
        <v>6912</v>
      </c>
      <c r="C6916" s="181">
        <v>4.9060139585453313E-2</v>
      </c>
      <c r="D6916" s="181">
        <v>3.3087795207643059E-2</v>
      </c>
      <c r="E6916" s="182">
        <v>0.59252649571342098</v>
      </c>
      <c r="F6916" s="183">
        <v>3.8270052564364609E-2</v>
      </c>
      <c r="G6916" s="183">
        <v>5.3906963565536883E-2</v>
      </c>
      <c r="H6916" s="183">
        <v>0.12207568417393487</v>
      </c>
      <c r="I6916" s="191"/>
      <c r="J6916" s="191"/>
    </row>
    <row r="6917" spans="2:10">
      <c r="B6917" s="168">
        <v>6913</v>
      </c>
      <c r="C6917" s="181">
        <v>3.9012432482780322E-2</v>
      </c>
      <c r="D6917" s="181">
        <v>4.1894231668781437E-2</v>
      </c>
      <c r="E6917" s="182">
        <v>0.58530378274681405</v>
      </c>
      <c r="F6917" s="183">
        <v>2.6388263207465033E-2</v>
      </c>
      <c r="G6917" s="183">
        <v>6.3221073521812929E-2</v>
      </c>
      <c r="H6917" s="183">
        <v>0.10315195041712028</v>
      </c>
      <c r="I6917" s="191"/>
      <c r="J6917" s="191"/>
    </row>
    <row r="6918" spans="2:10">
      <c r="B6918" s="168">
        <v>6914</v>
      </c>
      <c r="C6918" s="181">
        <v>3.3001827817862282E-2</v>
      </c>
      <c r="D6918" s="181">
        <v>5.2736819704948361E-2</v>
      </c>
      <c r="E6918" s="182">
        <v>0.58232031504952508</v>
      </c>
      <c r="F6918" s="183">
        <v>2.0754596447174548E-2</v>
      </c>
      <c r="G6918" s="183">
        <v>7.3654117750269435E-2</v>
      </c>
      <c r="H6918" s="183">
        <v>0.10040302055042283</v>
      </c>
      <c r="I6918" s="191"/>
      <c r="J6918" s="191"/>
    </row>
    <row r="6919" spans="2:10">
      <c r="B6919" s="168">
        <v>6915</v>
      </c>
      <c r="C6919" s="181">
        <v>3.092241861197121E-2</v>
      </c>
      <c r="D6919" s="181">
        <v>6.4384028217902525E-2</v>
      </c>
      <c r="E6919" s="182">
        <v>0.58978288290209313</v>
      </c>
      <c r="F6919" s="183">
        <v>1.6565623162782091E-2</v>
      </c>
      <c r="G6919" s="183">
        <v>8.5800587242340576E-2</v>
      </c>
      <c r="H6919" s="183">
        <v>0.10102504697172715</v>
      </c>
      <c r="I6919" s="191"/>
      <c r="J6919" s="191"/>
    </row>
    <row r="6920" spans="2:10">
      <c r="B6920" s="168">
        <v>6916</v>
      </c>
      <c r="C6920" s="181">
        <v>3.16732754043835E-2</v>
      </c>
      <c r="D6920" s="181">
        <v>7.1942529550190967E-2</v>
      </c>
      <c r="E6920" s="182">
        <v>0.62159882975111314</v>
      </c>
      <c r="F6920" s="183">
        <v>1.4319754846497598E-2</v>
      </c>
      <c r="G6920" s="183">
        <v>9.836463322249793E-2</v>
      </c>
      <c r="H6920" s="183">
        <v>0.10182965914063506</v>
      </c>
      <c r="I6920" s="191"/>
      <c r="J6920" s="191"/>
    </row>
    <row r="6921" spans="2:10">
      <c r="B6921" s="168">
        <v>6917</v>
      </c>
      <c r="C6921" s="181">
        <v>2.977207619469081E-2</v>
      </c>
      <c r="D6921" s="181">
        <v>7.4269791339938662E-2</v>
      </c>
      <c r="E6921" s="182">
        <v>0.70838229698730948</v>
      </c>
      <c r="F6921" s="183">
        <v>1.2798801688731371E-2</v>
      </c>
      <c r="G6921" s="183">
        <v>0.1119811562174034</v>
      </c>
      <c r="H6921" s="183">
        <v>0.11241301707600126</v>
      </c>
      <c r="I6921" s="191"/>
      <c r="J6921" s="191"/>
    </row>
    <row r="6922" spans="2:10">
      <c r="B6922" s="168">
        <v>6918</v>
      </c>
      <c r="C6922" s="181">
        <v>3.2304713007855208E-2</v>
      </c>
      <c r="D6922" s="181">
        <v>0.10817325044637888</v>
      </c>
      <c r="E6922" s="182">
        <v>0.83495726826317107</v>
      </c>
      <c r="F6922" s="183">
        <v>1.4230291069622402E-2</v>
      </c>
      <c r="G6922" s="183">
        <v>0.12945856811707984</v>
      </c>
      <c r="H6922" s="183">
        <v>0.19780166759885373</v>
      </c>
      <c r="I6922" s="191"/>
      <c r="J6922" s="191"/>
    </row>
    <row r="6923" spans="2:10">
      <c r="B6923" s="168">
        <v>6919</v>
      </c>
      <c r="C6923" s="181">
        <v>3.7802954740736437E-2</v>
      </c>
      <c r="D6923" s="181">
        <v>0.13124411574403733</v>
      </c>
      <c r="E6923" s="182">
        <v>0.76625631167692199</v>
      </c>
      <c r="F6923" s="183">
        <v>1.864056222829694E-2</v>
      </c>
      <c r="G6923" s="183">
        <v>0.13957551697022658</v>
      </c>
      <c r="H6923" s="183">
        <v>0.29091713526666652</v>
      </c>
      <c r="I6923" s="191"/>
      <c r="J6923" s="191"/>
    </row>
    <row r="6924" spans="2:10">
      <c r="B6924" s="168">
        <v>6920</v>
      </c>
      <c r="C6924" s="181">
        <v>4.35102551918983E-2</v>
      </c>
      <c r="D6924" s="181">
        <v>0.12192023544743032</v>
      </c>
      <c r="E6924" s="182">
        <v>0.80215571170419497</v>
      </c>
      <c r="F6924" s="183">
        <v>1.9591015740694804E-2</v>
      </c>
      <c r="G6924" s="183">
        <v>0.13281222081897223</v>
      </c>
      <c r="H6924" s="183">
        <v>0.30256134285731184</v>
      </c>
      <c r="I6924" s="191"/>
      <c r="J6924" s="191"/>
    </row>
    <row r="6925" spans="2:10">
      <c r="B6925" s="168">
        <v>6921</v>
      </c>
      <c r="C6925" s="181">
        <v>5.0351393714689267E-2</v>
      </c>
      <c r="D6925" s="181">
        <v>0.10500152592214179</v>
      </c>
      <c r="E6925" s="182">
        <v>0.91696442761772068</v>
      </c>
      <c r="F6925" s="183">
        <v>2.0193094892659552E-2</v>
      </c>
      <c r="G6925" s="183">
        <v>0.11650157073861901</v>
      </c>
      <c r="H6925" s="183">
        <v>0.29297153364706935</v>
      </c>
      <c r="I6925" s="191"/>
      <c r="J6925" s="191"/>
    </row>
    <row r="6926" spans="2:10">
      <c r="B6926" s="168">
        <v>6922</v>
      </c>
      <c r="C6926" s="181">
        <v>5.8117235353603094E-2</v>
      </c>
      <c r="D6926" s="181">
        <v>8.561905844594099E-2</v>
      </c>
      <c r="E6926" s="182">
        <v>0.97849635983985039</v>
      </c>
      <c r="F6926" s="183">
        <v>1.6055041838881613E-2</v>
      </c>
      <c r="G6926" s="183">
        <v>9.8761784773666886E-2</v>
      </c>
      <c r="H6926" s="183">
        <v>0.27913859043273631</v>
      </c>
      <c r="I6926" s="191"/>
      <c r="J6926" s="191"/>
    </row>
    <row r="6927" spans="2:10">
      <c r="B6927" s="168">
        <v>6923</v>
      </c>
      <c r="C6927" s="181">
        <v>6.6755205614235813E-2</v>
      </c>
      <c r="D6927" s="181">
        <v>6.389968207145133E-2</v>
      </c>
      <c r="E6927" s="182">
        <v>0.99934681048016072</v>
      </c>
      <c r="F6927" s="183">
        <v>1.4854331079340337E-2</v>
      </c>
      <c r="G6927" s="183">
        <v>8.3952215131829794E-2</v>
      </c>
      <c r="H6927" s="183">
        <v>0.25860924877078795</v>
      </c>
      <c r="I6927" s="191"/>
      <c r="J6927" s="191"/>
    </row>
    <row r="6928" spans="2:10">
      <c r="B6928" s="168">
        <v>6924</v>
      </c>
      <c r="C6928" s="181">
        <v>7.5847336191843903E-2</v>
      </c>
      <c r="D6928" s="181">
        <v>4.5579330093300743E-2</v>
      </c>
      <c r="E6928" s="182">
        <v>0.98900819742026169</v>
      </c>
      <c r="F6928" s="183">
        <v>1.5156404918639193E-2</v>
      </c>
      <c r="G6928" s="183">
        <v>6.8015412528683386E-2</v>
      </c>
      <c r="H6928" s="183">
        <v>0.24606313815152134</v>
      </c>
      <c r="I6928" s="191"/>
      <c r="J6928" s="191"/>
    </row>
    <row r="6929" spans="2:10">
      <c r="B6929" s="168">
        <v>6925</v>
      </c>
      <c r="C6929" s="181">
        <v>8.3667170367550572E-2</v>
      </c>
      <c r="D6929" s="181">
        <v>3.3504215837781792E-2</v>
      </c>
      <c r="E6929" s="182">
        <v>0.92908576870101423</v>
      </c>
      <c r="F6929" s="183">
        <v>1.8232924579829689E-2</v>
      </c>
      <c r="G6929" s="183">
        <v>5.0987044391381756E-2</v>
      </c>
      <c r="H6929" s="183">
        <v>0.2352851102910532</v>
      </c>
      <c r="I6929" s="191"/>
      <c r="J6929" s="191"/>
    </row>
    <row r="6930" spans="2:10">
      <c r="B6930" s="168">
        <v>6926</v>
      </c>
      <c r="C6930" s="181">
        <v>8.7572705482382704E-2</v>
      </c>
      <c r="D6930" s="181">
        <v>2.9729013488908218E-2</v>
      </c>
      <c r="E6930" s="182">
        <v>0.80393871489754121</v>
      </c>
      <c r="F6930" s="183">
        <v>2.1267625527590688E-2</v>
      </c>
      <c r="G6930" s="183">
        <v>3.9707906465982871E-2</v>
      </c>
      <c r="H6930" s="183">
        <v>0.23294880657280481</v>
      </c>
      <c r="I6930" s="191"/>
      <c r="J6930" s="191"/>
    </row>
    <row r="6931" spans="2:10">
      <c r="B6931" s="168">
        <v>6927</v>
      </c>
      <c r="C6931" s="181">
        <v>8.6845132193777083E-2</v>
      </c>
      <c r="D6931" s="181">
        <v>2.8183118051255899E-2</v>
      </c>
      <c r="E6931" s="182">
        <v>0.68467470454817503</v>
      </c>
      <c r="F6931" s="183">
        <v>2.5670381039498813E-2</v>
      </c>
      <c r="G6931" s="183">
        <v>3.0888872592596806E-2</v>
      </c>
      <c r="H6931" s="183">
        <v>0.25005656188920344</v>
      </c>
      <c r="I6931" s="191"/>
      <c r="J6931" s="191"/>
    </row>
    <row r="6932" spans="2:10">
      <c r="B6932" s="168">
        <v>6928</v>
      </c>
      <c r="C6932" s="181">
        <v>8.0611315021872215E-2</v>
      </c>
      <c r="D6932" s="181">
        <v>2.7409989119630239E-2</v>
      </c>
      <c r="E6932" s="182">
        <v>0.59751784088785276</v>
      </c>
      <c r="F6932" s="183">
        <v>2.8116517209297007E-2</v>
      </c>
      <c r="G6932" s="183">
        <v>2.720598210159051E-2</v>
      </c>
      <c r="H6932" s="183">
        <v>0.2990609006381591</v>
      </c>
      <c r="I6932" s="191"/>
      <c r="J6932" s="191"/>
    </row>
    <row r="6933" spans="2:10">
      <c r="B6933" s="168">
        <v>6929</v>
      </c>
      <c r="C6933" s="181">
        <v>6.6566993127348817E-2</v>
      </c>
      <c r="D6933" s="181">
        <v>2.591071034882007E-2</v>
      </c>
      <c r="E6933" s="182">
        <v>0.51867582740882501</v>
      </c>
      <c r="F6933" s="183">
        <v>2.9587067268106927E-2</v>
      </c>
      <c r="G6933" s="183">
        <v>2.7076285445775915E-2</v>
      </c>
      <c r="H6933" s="183">
        <v>0.39969546108590548</v>
      </c>
      <c r="I6933" s="191"/>
      <c r="J6933" s="191"/>
    </row>
    <row r="6934" spans="2:10">
      <c r="B6934" s="168">
        <v>6930</v>
      </c>
      <c r="C6934" s="181">
        <v>4.8606396186352138E-2</v>
      </c>
      <c r="D6934" s="181">
        <v>3.1358394728371999E-2</v>
      </c>
      <c r="E6934" s="182">
        <v>0.67665268831925773</v>
      </c>
      <c r="F6934" s="183">
        <v>2.5395853079862127E-2</v>
      </c>
      <c r="G6934" s="183">
        <v>3.395264700238642E-2</v>
      </c>
      <c r="H6934" s="183">
        <v>0.5630464617219566</v>
      </c>
      <c r="I6934" s="191"/>
      <c r="J6934" s="191"/>
    </row>
    <row r="6935" spans="2:10">
      <c r="B6935" s="168">
        <v>6931</v>
      </c>
      <c r="C6935" s="181">
        <v>3.9395454752890045E-2</v>
      </c>
      <c r="D6935" s="181">
        <v>3.6464665431395107E-2</v>
      </c>
      <c r="E6935" s="182">
        <v>0.71702503529836792</v>
      </c>
      <c r="F6935" s="183">
        <v>2.4310600581883501E-2</v>
      </c>
      <c r="G6935" s="183">
        <v>4.2153953554777343E-2</v>
      </c>
      <c r="H6935" s="183">
        <v>0.74992182772037996</v>
      </c>
      <c r="I6935" s="191"/>
      <c r="J6935" s="191"/>
    </row>
    <row r="6936" spans="2:10">
      <c r="B6936" s="168">
        <v>6932</v>
      </c>
      <c r="C6936" s="181">
        <v>3.6022557160217759E-2</v>
      </c>
      <c r="D6936" s="181">
        <v>4.1152190326501914E-2</v>
      </c>
      <c r="E6936" s="182">
        <v>0.67149760623797128</v>
      </c>
      <c r="F6936" s="183">
        <v>2.2804988996645008E-2</v>
      </c>
      <c r="G6936" s="183">
        <v>5.0005394147933771E-2</v>
      </c>
      <c r="H6936" s="183">
        <v>0.88697315963048595</v>
      </c>
      <c r="I6936" s="191"/>
      <c r="J6936" s="191"/>
    </row>
    <row r="6937" spans="2:10">
      <c r="B6937" s="168">
        <v>6933</v>
      </c>
      <c r="C6937" s="181">
        <v>3.2082584045501211E-2</v>
      </c>
      <c r="D6937" s="181">
        <v>4.6089813674044113E-2</v>
      </c>
      <c r="E6937" s="182">
        <v>0.63983089804138271</v>
      </c>
      <c r="F6937" s="183">
        <v>2.1874944947025608E-2</v>
      </c>
      <c r="G6937" s="183">
        <v>5.8639180956642403E-2</v>
      </c>
      <c r="H6937" s="183">
        <v>0.82252682974073188</v>
      </c>
      <c r="I6937" s="191"/>
      <c r="J6937" s="191"/>
    </row>
    <row r="6938" spans="2:10">
      <c r="B6938" s="168">
        <v>6934</v>
      </c>
      <c r="C6938" s="181">
        <v>2.8175223050488897E-2</v>
      </c>
      <c r="D6938" s="181">
        <v>4.6836800693698694E-2</v>
      </c>
      <c r="E6938" s="182">
        <v>0.62025267024709319</v>
      </c>
      <c r="F6938" s="183">
        <v>1.9437358687310294E-2</v>
      </c>
      <c r="G6938" s="183">
        <v>6.8133220042113335E-2</v>
      </c>
      <c r="H6938" s="183">
        <v>0.48911396429028497</v>
      </c>
      <c r="I6938" s="191"/>
      <c r="J6938" s="191"/>
    </row>
    <row r="6939" spans="2:10">
      <c r="B6939" s="168">
        <v>6935</v>
      </c>
      <c r="C6939" s="181">
        <v>2.5361505642088392E-2</v>
      </c>
      <c r="D6939" s="181">
        <v>4.3391256303203056E-2</v>
      </c>
      <c r="E6939" s="182">
        <v>0.6063542956238106</v>
      </c>
      <c r="F6939" s="183">
        <v>1.7827872589653699E-2</v>
      </c>
      <c r="G6939" s="183">
        <v>7.7538175240200485E-2</v>
      </c>
      <c r="H6939" s="183">
        <v>0.21851121345517596</v>
      </c>
      <c r="I6939" s="191"/>
      <c r="J6939" s="191"/>
    </row>
    <row r="6940" spans="2:10">
      <c r="B6940" s="168">
        <v>6936</v>
      </c>
      <c r="C6940" s="181">
        <v>2.3991282005753602E-2</v>
      </c>
      <c r="D6940" s="181">
        <v>4.363014333359401E-2</v>
      </c>
      <c r="E6940" s="182">
        <v>0.59252649571342098</v>
      </c>
      <c r="F6940" s="183">
        <v>1.6802228134147997E-2</v>
      </c>
      <c r="G6940" s="183">
        <v>8.2848591094287202E-2</v>
      </c>
      <c r="H6940" s="183">
        <v>0.12280540972462271</v>
      </c>
      <c r="I6940" s="191"/>
      <c r="J6940" s="191"/>
    </row>
    <row r="6941" spans="2:10">
      <c r="B6941" s="168">
        <v>6937</v>
      </c>
      <c r="C6941" s="181">
        <v>2.3842438787807865E-2</v>
      </c>
      <c r="D6941" s="181">
        <v>4.4713229808901578E-2</v>
      </c>
      <c r="E6941" s="182">
        <v>0.58530378274681405</v>
      </c>
      <c r="F6941" s="183">
        <v>1.5590037051793832E-2</v>
      </c>
      <c r="G6941" s="183">
        <v>8.5081853019376472E-2</v>
      </c>
      <c r="H6941" s="183">
        <v>0.10364378526187254</v>
      </c>
      <c r="I6941" s="191"/>
      <c r="J6941" s="191"/>
    </row>
    <row r="6942" spans="2:10">
      <c r="B6942" s="168">
        <v>6938</v>
      </c>
      <c r="C6942" s="181">
        <v>2.4100077834803432E-2</v>
      </c>
      <c r="D6942" s="181">
        <v>4.8251708963347843E-2</v>
      </c>
      <c r="E6942" s="182">
        <v>0.58232031504952508</v>
      </c>
      <c r="F6942" s="183">
        <v>1.4993473970850296E-2</v>
      </c>
      <c r="G6942" s="183">
        <v>9.0425429757778245E-2</v>
      </c>
      <c r="H6942" s="183">
        <v>0.10079024346442257</v>
      </c>
      <c r="I6942" s="191"/>
      <c r="J6942" s="191"/>
    </row>
    <row r="6943" spans="2:10">
      <c r="B6943" s="168">
        <v>6939</v>
      </c>
      <c r="C6943" s="181">
        <v>2.4611613651083414E-2</v>
      </c>
      <c r="D6943" s="181">
        <v>5.0724310484632343E-2</v>
      </c>
      <c r="E6943" s="182">
        <v>0.58978288290209313</v>
      </c>
      <c r="F6943" s="183">
        <v>1.5579004909751433E-2</v>
      </c>
      <c r="G6943" s="183">
        <v>9.4745422468480681E-2</v>
      </c>
      <c r="H6943" s="183">
        <v>0.10126823001817301</v>
      </c>
      <c r="I6943" s="191"/>
      <c r="J6943" s="191"/>
    </row>
    <row r="6944" spans="2:10">
      <c r="B6944" s="168">
        <v>6940</v>
      </c>
      <c r="C6944" s="181">
        <v>2.6988213377323544E-2</v>
      </c>
      <c r="D6944" s="181">
        <v>5.8114555099791944E-2</v>
      </c>
      <c r="E6944" s="182">
        <v>0.62159882975111314</v>
      </c>
      <c r="F6944" s="183">
        <v>1.6109271712108863E-2</v>
      </c>
      <c r="G6944" s="183">
        <v>0.10353651177643272</v>
      </c>
      <c r="H6944" s="183">
        <v>0.10171587381966475</v>
      </c>
      <c r="I6944" s="191"/>
      <c r="J6944" s="191"/>
    </row>
    <row r="6945" spans="2:10">
      <c r="B6945" s="168">
        <v>6941</v>
      </c>
      <c r="C6945" s="181">
        <v>2.7107500454112154E-2</v>
      </c>
      <c r="D6945" s="181">
        <v>5.7982638779498927E-2</v>
      </c>
      <c r="E6945" s="182">
        <v>0.70838229698730948</v>
      </c>
      <c r="F6945" s="183">
        <v>1.608379435907965E-2</v>
      </c>
      <c r="G6945" s="183">
        <v>0.11209317158454329</v>
      </c>
      <c r="H6945" s="183">
        <v>0.11180042866194022</v>
      </c>
      <c r="I6945" s="191"/>
      <c r="J6945" s="191"/>
    </row>
    <row r="6946" spans="2:10">
      <c r="B6946" s="168">
        <v>6942</v>
      </c>
      <c r="C6946" s="181">
        <v>3.2035485484469634E-2</v>
      </c>
      <c r="D6946" s="181">
        <v>7.1330771591478548E-2</v>
      </c>
      <c r="E6946" s="182">
        <v>0.83495726826317107</v>
      </c>
      <c r="F6946" s="183">
        <v>1.6861146667743264E-2</v>
      </c>
      <c r="G6946" s="183">
        <v>0.1182692592674765</v>
      </c>
      <c r="H6946" s="183">
        <v>0.19600430055589857</v>
      </c>
      <c r="I6946" s="191"/>
      <c r="J6946" s="191"/>
    </row>
    <row r="6947" spans="2:10">
      <c r="B6947" s="168">
        <v>6943</v>
      </c>
      <c r="C6947" s="181">
        <v>4.0658239923868592E-2</v>
      </c>
      <c r="D6947" s="181">
        <v>8.4465987311089161E-2</v>
      </c>
      <c r="E6947" s="182">
        <v>0.77178515298797246</v>
      </c>
      <c r="F6947" s="183">
        <v>1.6001742802639191E-2</v>
      </c>
      <c r="G6947" s="183">
        <v>0.12230459000495701</v>
      </c>
      <c r="H6947" s="183">
        <v>0.28891954134107373</v>
      </c>
      <c r="I6947" s="191"/>
      <c r="J6947" s="191"/>
    </row>
    <row r="6948" spans="2:10">
      <c r="B6948" s="168">
        <v>6944</v>
      </c>
      <c r="C6948" s="181">
        <v>5.0257295915394164E-2</v>
      </c>
      <c r="D6948" s="181">
        <v>8.1655441515998003E-2</v>
      </c>
      <c r="E6948" s="182">
        <v>0.80215571170419497</v>
      </c>
      <c r="F6948" s="183">
        <v>1.6661499372219453E-2</v>
      </c>
      <c r="G6948" s="183">
        <v>0.11358192254206813</v>
      </c>
      <c r="H6948" s="183">
        <v>0.30191885271936775</v>
      </c>
      <c r="I6948" s="191"/>
      <c r="J6948" s="191"/>
    </row>
    <row r="6949" spans="2:10">
      <c r="B6949" s="168">
        <v>6945</v>
      </c>
      <c r="C6949" s="181">
        <v>6.1976366955787211E-2</v>
      </c>
      <c r="D6949" s="181">
        <v>7.5698386617368968E-2</v>
      </c>
      <c r="E6949" s="182">
        <v>0.91696442761772068</v>
      </c>
      <c r="F6949" s="183">
        <v>1.4448210350403976E-2</v>
      </c>
      <c r="G6949" s="183">
        <v>9.6632815353997578E-2</v>
      </c>
      <c r="H6949" s="183">
        <v>0.29122082740627964</v>
      </c>
      <c r="I6949" s="191"/>
      <c r="J6949" s="191"/>
    </row>
    <row r="6950" spans="2:10">
      <c r="B6950" s="168">
        <v>6946</v>
      </c>
      <c r="C6950" s="181">
        <v>7.3293957308789653E-2</v>
      </c>
      <c r="D6950" s="181">
        <v>7.143136999493313E-2</v>
      </c>
      <c r="E6950" s="182">
        <v>0.97849635983985039</v>
      </c>
      <c r="F6950" s="183">
        <v>1.3466970266618982E-2</v>
      </c>
      <c r="G6950" s="183">
        <v>8.3590256797007489E-2</v>
      </c>
      <c r="H6950" s="183">
        <v>0.27547664362234614</v>
      </c>
      <c r="I6950" s="191"/>
      <c r="J6950" s="191"/>
    </row>
    <row r="6951" spans="2:10">
      <c r="B6951" s="168">
        <v>6947</v>
      </c>
      <c r="C6951" s="181">
        <v>8.7618795490212467E-2</v>
      </c>
      <c r="D6951" s="181">
        <v>5.728889178527017E-2</v>
      </c>
      <c r="E6951" s="182">
        <v>0.99934681048016072</v>
      </c>
      <c r="F6951" s="183">
        <v>1.4860191904800375E-2</v>
      </c>
      <c r="G6951" s="183">
        <v>7.4210231538507532E-2</v>
      </c>
      <c r="H6951" s="183">
        <v>0.25497491033672626</v>
      </c>
      <c r="I6951" s="191"/>
      <c r="J6951" s="191"/>
    </row>
    <row r="6952" spans="2:10">
      <c r="B6952" s="168">
        <v>6948</v>
      </c>
      <c r="C6952" s="181">
        <v>0.10305947727098493</v>
      </c>
      <c r="D6952" s="181">
        <v>4.8193988391206706E-2</v>
      </c>
      <c r="E6952" s="182">
        <v>0.98900819742026169</v>
      </c>
      <c r="F6952" s="183">
        <v>2.0681370604368036E-2</v>
      </c>
      <c r="G6952" s="183">
        <v>6.6958769233270599E-2</v>
      </c>
      <c r="H6952" s="183">
        <v>0.24392679669888503</v>
      </c>
      <c r="I6952" s="191"/>
      <c r="J6952" s="191"/>
    </row>
    <row r="6953" spans="2:10">
      <c r="B6953" s="168">
        <v>6949</v>
      </c>
      <c r="C6953" s="181">
        <v>0.11450041771924559</v>
      </c>
      <c r="D6953" s="181">
        <v>4.5271110326247976E-2</v>
      </c>
      <c r="E6953" s="182">
        <v>0.92908576870101423</v>
      </c>
      <c r="F6953" s="183">
        <v>2.85233963979988E-2</v>
      </c>
      <c r="G6953" s="183">
        <v>6.2244978319251236E-2</v>
      </c>
      <c r="H6953" s="183">
        <v>0.23418298037979421</v>
      </c>
      <c r="I6953" s="191"/>
      <c r="J6953" s="191"/>
    </row>
    <row r="6954" spans="2:10">
      <c r="B6954" s="168">
        <v>6950</v>
      </c>
      <c r="C6954" s="181">
        <v>0.11097480444204899</v>
      </c>
      <c r="D6954" s="181">
        <v>4.9484451446395045E-2</v>
      </c>
      <c r="E6954" s="182">
        <v>0.80393871489754121</v>
      </c>
      <c r="F6954" s="183">
        <v>3.3225329811919641E-2</v>
      </c>
      <c r="G6954" s="183">
        <v>6.202988984591027E-2</v>
      </c>
      <c r="H6954" s="183">
        <v>0.23422267293362112</v>
      </c>
      <c r="I6954" s="191"/>
      <c r="J6954" s="191"/>
    </row>
    <row r="6955" spans="2:10">
      <c r="B6955" s="168">
        <v>6951</v>
      </c>
      <c r="C6955" s="181">
        <v>9.8495031240796102E-2</v>
      </c>
      <c r="D6955" s="181">
        <v>5.3212389261318681E-2</v>
      </c>
      <c r="E6955" s="182">
        <v>0.68467470454817503</v>
      </c>
      <c r="F6955" s="183">
        <v>3.2993344550034012E-2</v>
      </c>
      <c r="G6955" s="183">
        <v>5.9453875123697035E-2</v>
      </c>
      <c r="H6955" s="183">
        <v>0.25135045093828351</v>
      </c>
      <c r="I6955" s="191"/>
      <c r="J6955" s="191"/>
    </row>
    <row r="6956" spans="2:10">
      <c r="B6956" s="168">
        <v>6952</v>
      </c>
      <c r="C6956" s="181">
        <v>8.4305159123773815E-2</v>
      </c>
      <c r="D6956" s="181">
        <v>5.4077009413467603E-2</v>
      </c>
      <c r="E6956" s="182">
        <v>0.59751784088785276</v>
      </c>
      <c r="F6956" s="183">
        <v>3.2643763549064994E-2</v>
      </c>
      <c r="G6956" s="183">
        <v>6.0343731703719192E-2</v>
      </c>
      <c r="H6956" s="183">
        <v>0.30048498126379092</v>
      </c>
      <c r="I6956" s="191"/>
      <c r="J6956" s="191"/>
    </row>
    <row r="6957" spans="2:10">
      <c r="B6957" s="168">
        <v>6953</v>
      </c>
      <c r="C6957" s="181">
        <v>6.7152833931014524E-2</v>
      </c>
      <c r="D6957" s="181">
        <v>5.398113296589651E-2</v>
      </c>
      <c r="E6957" s="182">
        <v>0.51910300204075654</v>
      </c>
      <c r="F6957" s="183">
        <v>2.8827642190262241E-2</v>
      </c>
      <c r="G6957" s="183">
        <v>6.3902954790604594E-2</v>
      </c>
      <c r="H6957" s="183">
        <v>0.40167611952186533</v>
      </c>
      <c r="I6957" s="191"/>
      <c r="J6957" s="191"/>
    </row>
    <row r="6958" spans="2:10">
      <c r="B6958" s="168">
        <v>6954</v>
      </c>
      <c r="C6958" s="181">
        <v>5.2140361687906214E-2</v>
      </c>
      <c r="D6958" s="181">
        <v>6.4836379069186018E-2</v>
      </c>
      <c r="E6958" s="182">
        <v>0.6777398731553862</v>
      </c>
      <c r="F6958" s="183">
        <v>2.3377832972197376E-2</v>
      </c>
      <c r="G6958" s="183">
        <v>7.2762025605012604E-2</v>
      </c>
      <c r="H6958" s="183">
        <v>0.56566087793401809</v>
      </c>
      <c r="I6958" s="191"/>
      <c r="J6958" s="191"/>
    </row>
    <row r="6959" spans="2:10">
      <c r="B6959" s="168">
        <v>6955</v>
      </c>
      <c r="C6959" s="181">
        <v>4.2351962064159608E-2</v>
      </c>
      <c r="D6959" s="181">
        <v>7.8556432957697611E-2</v>
      </c>
      <c r="E6959" s="182">
        <v>0.71702503529836792</v>
      </c>
      <c r="F6959" s="183">
        <v>1.8601536025821871E-2</v>
      </c>
      <c r="G6959" s="183">
        <v>8.3988221280989081E-2</v>
      </c>
      <c r="H6959" s="183">
        <v>0.75467143871130171</v>
      </c>
      <c r="I6959" s="191"/>
      <c r="J6959" s="191"/>
    </row>
    <row r="6960" spans="2:10">
      <c r="B6960" s="168">
        <v>6956</v>
      </c>
      <c r="C6960" s="181">
        <v>3.7850608030183044E-2</v>
      </c>
      <c r="D6960" s="181">
        <v>8.2775104589247778E-2</v>
      </c>
      <c r="E6960" s="182">
        <v>0.67149760623797128</v>
      </c>
      <c r="F6960" s="183">
        <v>1.7368797578913745E-2</v>
      </c>
      <c r="G6960" s="183">
        <v>9.0178264310539019E-2</v>
      </c>
      <c r="H6960" s="183">
        <v>0.88882256802179138</v>
      </c>
      <c r="I6960" s="191"/>
      <c r="J6960" s="191"/>
    </row>
    <row r="6961" spans="2:10">
      <c r="B6961" s="168">
        <v>6957</v>
      </c>
      <c r="C6961" s="181">
        <v>3.3029708342300956E-2</v>
      </c>
      <c r="D6961" s="181">
        <v>8.5226296762754533E-2</v>
      </c>
      <c r="E6961" s="182">
        <v>0.63983089804138271</v>
      </c>
      <c r="F6961" s="183">
        <v>1.561430776428716E-2</v>
      </c>
      <c r="G6961" s="183">
        <v>9.6634576708424944E-2</v>
      </c>
      <c r="H6961" s="183">
        <v>0.8268362062068757</v>
      </c>
      <c r="I6961" s="191"/>
      <c r="J6961" s="191"/>
    </row>
    <row r="6962" spans="2:10">
      <c r="B6962" s="168">
        <v>6958</v>
      </c>
      <c r="C6962" s="181">
        <v>2.839845941961169E-2</v>
      </c>
      <c r="D6962" s="181">
        <v>9.136830059749719E-2</v>
      </c>
      <c r="E6962" s="182">
        <v>0.62025267024709319</v>
      </c>
      <c r="F6962" s="183">
        <v>1.3130455458881456E-2</v>
      </c>
      <c r="G6962" s="183">
        <v>0.11054544912590254</v>
      </c>
      <c r="H6962" s="183">
        <v>0.49480552368635483</v>
      </c>
      <c r="I6962" s="191"/>
      <c r="J6962" s="191"/>
    </row>
    <row r="6963" spans="2:10">
      <c r="B6963" s="168">
        <v>6959</v>
      </c>
      <c r="C6963" s="181">
        <v>2.5646483385606871E-2</v>
      </c>
      <c r="D6963" s="181">
        <v>8.8098244742902995E-2</v>
      </c>
      <c r="E6963" s="182">
        <v>0.6063542956238106</v>
      </c>
      <c r="F6963" s="183">
        <v>1.3774801505046225E-2</v>
      </c>
      <c r="G6963" s="183">
        <v>0.12453710674163486</v>
      </c>
      <c r="H6963" s="183">
        <v>0.22176141617386871</v>
      </c>
      <c r="I6963" s="191"/>
      <c r="J6963" s="191"/>
    </row>
    <row r="6964" spans="2:10">
      <c r="B6964" s="168">
        <v>6960</v>
      </c>
      <c r="C6964" s="181">
        <v>2.2599517083293507E-2</v>
      </c>
      <c r="D6964" s="181">
        <v>9.8136344809542225E-2</v>
      </c>
      <c r="E6964" s="182">
        <v>0.59252649571342098</v>
      </c>
      <c r="F6964" s="183">
        <v>1.726471621383233E-2</v>
      </c>
      <c r="G6964" s="183">
        <v>0.13617339314938115</v>
      </c>
      <c r="H6964" s="183">
        <v>0.12550864905158171</v>
      </c>
      <c r="I6964" s="191"/>
      <c r="J6964" s="191"/>
    </row>
    <row r="6965" spans="2:10">
      <c r="B6965" s="168">
        <v>6961</v>
      </c>
      <c r="C6965" s="181">
        <v>2.1716750404762612E-2</v>
      </c>
      <c r="D6965" s="181">
        <v>0.10614167787365938</v>
      </c>
      <c r="E6965" s="182">
        <v>0.58530378274681405</v>
      </c>
      <c r="F6965" s="183">
        <v>1.8751848961149779E-2</v>
      </c>
      <c r="G6965" s="183">
        <v>0.14495482888018324</v>
      </c>
      <c r="H6965" s="183">
        <v>0.10632647266651665</v>
      </c>
      <c r="I6965" s="191"/>
      <c r="J6965" s="191"/>
    </row>
    <row r="6966" spans="2:10">
      <c r="B6966" s="168">
        <v>6962</v>
      </c>
      <c r="C6966" s="181">
        <v>2.0990975091077717E-2</v>
      </c>
      <c r="D6966" s="181">
        <v>0.11470774827221698</v>
      </c>
      <c r="E6966" s="182">
        <v>0.58232031504952508</v>
      </c>
      <c r="F6966" s="183">
        <v>1.8580574955941301E-2</v>
      </c>
      <c r="G6966" s="183">
        <v>0.15523304328003479</v>
      </c>
      <c r="H6966" s="183">
        <v>0.10374345767481546</v>
      </c>
      <c r="I6966" s="191"/>
      <c r="J6966" s="191"/>
    </row>
    <row r="6967" spans="2:10">
      <c r="B6967" s="168">
        <v>6963</v>
      </c>
      <c r="C6967" s="181">
        <v>2.0676545167038703E-2</v>
      </c>
      <c r="D6967" s="181">
        <v>0.11682943587428254</v>
      </c>
      <c r="E6967" s="182">
        <v>0.58978288290209313</v>
      </c>
      <c r="F6967" s="183">
        <v>1.8460428034010625E-2</v>
      </c>
      <c r="G6967" s="183">
        <v>0.16265976035079394</v>
      </c>
      <c r="H6967" s="183">
        <v>0.10441523209691615</v>
      </c>
      <c r="I6967" s="191"/>
      <c r="J6967" s="191"/>
    </row>
    <row r="6968" spans="2:10">
      <c r="B6968" s="168">
        <v>6964</v>
      </c>
      <c r="C6968" s="181">
        <v>2.2300997730979238E-2</v>
      </c>
      <c r="D6968" s="181">
        <v>0.12758751215850545</v>
      </c>
      <c r="E6968" s="182">
        <v>0.62159882975111314</v>
      </c>
      <c r="F6968" s="183">
        <v>1.8059995753314878E-2</v>
      </c>
      <c r="G6968" s="183">
        <v>0.17456753244575721</v>
      </c>
      <c r="H6968" s="183">
        <v>0.10512449393096449</v>
      </c>
      <c r="I6968" s="191"/>
      <c r="J6968" s="191"/>
    </row>
    <row r="6969" spans="2:10">
      <c r="B6969" s="168">
        <v>6965</v>
      </c>
      <c r="C6969" s="181">
        <v>2.2008401547980075E-2</v>
      </c>
      <c r="D6969" s="181">
        <v>0.12538869397326904</v>
      </c>
      <c r="E6969" s="182">
        <v>0.70838229698730948</v>
      </c>
      <c r="F6969" s="183">
        <v>1.7890583422076046E-2</v>
      </c>
      <c r="G6969" s="183">
        <v>0.18606043782867665</v>
      </c>
      <c r="H6969" s="183">
        <v>0.11521883960318385</v>
      </c>
      <c r="I6969" s="191"/>
      <c r="J6969" s="191"/>
    </row>
    <row r="6970" spans="2:10">
      <c r="B6970" s="168">
        <v>6966</v>
      </c>
      <c r="C6970" s="181">
        <v>2.5313071583758614E-2</v>
      </c>
      <c r="D6970" s="181">
        <v>0.15371833199201873</v>
      </c>
      <c r="E6970" s="182">
        <v>0.83495726826317107</v>
      </c>
      <c r="F6970" s="183">
        <v>1.7897892216179146E-2</v>
      </c>
      <c r="G6970" s="183">
        <v>0.19997469746620652</v>
      </c>
      <c r="H6970" s="183">
        <v>0.19982175397161495</v>
      </c>
      <c r="I6970" s="191"/>
      <c r="J6970" s="191"/>
    </row>
    <row r="6971" spans="2:10">
      <c r="B6971" s="168">
        <v>6967</v>
      </c>
      <c r="C6971" s="181">
        <v>3.1400769321856481E-2</v>
      </c>
      <c r="D6971" s="181">
        <v>0.18609523803459835</v>
      </c>
      <c r="E6971" s="182">
        <v>0.78282708412010782</v>
      </c>
      <c r="F6971" s="183">
        <v>1.7932264233730059E-2</v>
      </c>
      <c r="G6971" s="183">
        <v>0.21104233737152023</v>
      </c>
      <c r="H6971" s="183">
        <v>0.29449440462889298</v>
      </c>
      <c r="I6971" s="191"/>
      <c r="J6971" s="191"/>
    </row>
    <row r="6972" spans="2:10">
      <c r="B6972" s="168">
        <v>6968</v>
      </c>
      <c r="C6972" s="181">
        <v>3.6778856604386262E-2</v>
      </c>
      <c r="D6972" s="181">
        <v>0.18471491448440266</v>
      </c>
      <c r="E6972" s="182">
        <v>0.80215571170419497</v>
      </c>
      <c r="F6972" s="183">
        <v>1.8086576320548321E-2</v>
      </c>
      <c r="G6972" s="183">
        <v>0.20095116526297416</v>
      </c>
      <c r="H6972" s="183">
        <v>0.30445062021379454</v>
      </c>
      <c r="I6972" s="191"/>
      <c r="J6972" s="191"/>
    </row>
    <row r="6973" spans="2:10">
      <c r="B6973" s="168">
        <v>6969</v>
      </c>
      <c r="C6973" s="181">
        <v>4.4385463521092065E-2</v>
      </c>
      <c r="D6973" s="181">
        <v>0.1609402622450064</v>
      </c>
      <c r="E6973" s="182">
        <v>0.91696442761772068</v>
      </c>
      <c r="F6973" s="183">
        <v>1.8593537722841145E-2</v>
      </c>
      <c r="G6973" s="183">
        <v>0.1765666697208097</v>
      </c>
      <c r="H6973" s="183">
        <v>0.29433598723628618</v>
      </c>
      <c r="I6973" s="191"/>
      <c r="J6973" s="191"/>
    </row>
    <row r="6974" spans="2:10">
      <c r="B6974" s="168">
        <v>6970</v>
      </c>
      <c r="C6974" s="181">
        <v>5.2097589907344734E-2</v>
      </c>
      <c r="D6974" s="181">
        <v>0.1451361582618457</v>
      </c>
      <c r="E6974" s="182">
        <v>0.97849635983985039</v>
      </c>
      <c r="F6974" s="183">
        <v>1.9204235735776547E-2</v>
      </c>
      <c r="G6974" s="183">
        <v>0.15758580632858013</v>
      </c>
      <c r="H6974" s="183">
        <v>0.27851056602552038</v>
      </c>
      <c r="I6974" s="191"/>
      <c r="J6974" s="191"/>
    </row>
    <row r="6975" spans="2:10">
      <c r="B6975" s="168">
        <v>6971</v>
      </c>
      <c r="C6975" s="181">
        <v>5.8646414769425469E-2</v>
      </c>
      <c r="D6975" s="181">
        <v>0.1309597153811525</v>
      </c>
      <c r="E6975" s="182">
        <v>0.99934681048016072</v>
      </c>
      <c r="F6975" s="183">
        <v>1.9778320827308637E-2</v>
      </c>
      <c r="G6975" s="183">
        <v>0.14211725302550718</v>
      </c>
      <c r="H6975" s="183">
        <v>0.25873353056710352</v>
      </c>
      <c r="I6975" s="191"/>
      <c r="J6975" s="191"/>
    </row>
    <row r="6976" spans="2:10">
      <c r="B6976" s="168">
        <v>6972</v>
      </c>
      <c r="C6976" s="181">
        <v>6.5290805756867951E-2</v>
      </c>
      <c r="D6976" s="181">
        <v>0.10911803982769487</v>
      </c>
      <c r="E6976" s="182">
        <v>0.98900819742026169</v>
      </c>
      <c r="F6976" s="183">
        <v>2.0685025001419579E-2</v>
      </c>
      <c r="G6976" s="183">
        <v>0.12475388882500225</v>
      </c>
      <c r="H6976" s="183">
        <v>0.24618847841593913</v>
      </c>
      <c r="I6976" s="191"/>
      <c r="J6976" s="191"/>
    </row>
    <row r="6977" spans="2:10">
      <c r="B6977" s="168">
        <v>6973</v>
      </c>
      <c r="C6977" s="181">
        <v>6.9918506152498783E-2</v>
      </c>
      <c r="D6977" s="181">
        <v>9.2873986510179377E-2</v>
      </c>
      <c r="E6977" s="182">
        <v>0.92908576870101423</v>
      </c>
      <c r="F6977" s="183">
        <v>2.1562907704444693E-2</v>
      </c>
      <c r="G6977" s="183">
        <v>0.10652288820802011</v>
      </c>
      <c r="H6977" s="183">
        <v>0.23584036501625322</v>
      </c>
      <c r="I6977" s="191"/>
      <c r="J6977" s="191"/>
    </row>
    <row r="6978" spans="2:10">
      <c r="B6978" s="168">
        <v>6974</v>
      </c>
      <c r="C6978" s="181">
        <v>7.2071916612225242E-2</v>
      </c>
      <c r="D6978" s="181">
        <v>8.2032785711569786E-2</v>
      </c>
      <c r="E6978" s="182">
        <v>0.80393871489754121</v>
      </c>
      <c r="F6978" s="183">
        <v>1.8588504308034277E-2</v>
      </c>
      <c r="G6978" s="183">
        <v>9.0186969466074254E-2</v>
      </c>
      <c r="H6978" s="183">
        <v>0.23430646832503341</v>
      </c>
      <c r="I6978" s="191"/>
      <c r="J6978" s="191"/>
    </row>
    <row r="6979" spans="2:10">
      <c r="B6979" s="168">
        <v>6975</v>
      </c>
      <c r="C6979" s="181">
        <v>7.2134013746031733E-2</v>
      </c>
      <c r="D6979" s="181">
        <v>7.8664590052894195E-2</v>
      </c>
      <c r="E6979" s="182">
        <v>0.68467470454817503</v>
      </c>
      <c r="F6979" s="183">
        <v>1.9758773250627241E-2</v>
      </c>
      <c r="G6979" s="183">
        <v>7.6565839851897244E-2</v>
      </c>
      <c r="H6979" s="183">
        <v>0.25047889066192103</v>
      </c>
      <c r="I6979" s="191"/>
      <c r="J6979" s="191"/>
    </row>
    <row r="6980" spans="2:10">
      <c r="B6980" s="168">
        <v>6976</v>
      </c>
      <c r="C6980" s="181">
        <v>6.7222958880762282E-2</v>
      </c>
      <c r="D6980" s="181">
        <v>7.2872427159626704E-2</v>
      </c>
      <c r="E6980" s="182">
        <v>0.59751784088785276</v>
      </c>
      <c r="F6980" s="183">
        <v>2.037257405351206E-2</v>
      </c>
      <c r="G6980" s="183">
        <v>7.0861049967084713E-2</v>
      </c>
      <c r="H6980" s="183">
        <v>0.29910015216360997</v>
      </c>
      <c r="I6980" s="191"/>
      <c r="J6980" s="191"/>
    </row>
    <row r="6981" spans="2:10">
      <c r="B6981" s="168">
        <v>6977</v>
      </c>
      <c r="C6981" s="181">
        <v>5.7149492633565294E-2</v>
      </c>
      <c r="D6981" s="181">
        <v>6.8219783607472231E-2</v>
      </c>
      <c r="E6981" s="182">
        <v>0.51916677447816417</v>
      </c>
      <c r="F6981" s="183">
        <v>2.2776753608105198E-2</v>
      </c>
      <c r="G6981" s="183">
        <v>7.1510075201366E-2</v>
      </c>
      <c r="H6981" s="183">
        <v>0.39922214943293916</v>
      </c>
      <c r="I6981" s="191"/>
      <c r="J6981" s="191"/>
    </row>
    <row r="6982" spans="2:10">
      <c r="B6982" s="168">
        <v>6978</v>
      </c>
      <c r="C6982" s="181">
        <v>4.2100401305203559E-2</v>
      </c>
      <c r="D6982" s="181">
        <v>7.6082504279460991E-2</v>
      </c>
      <c r="E6982" s="182">
        <v>0.68398334973100017</v>
      </c>
      <c r="F6982" s="183">
        <v>2.1341678781050408E-2</v>
      </c>
      <c r="G6982" s="183">
        <v>8.1820569808318935E-2</v>
      </c>
      <c r="H6982" s="183">
        <v>0.56399943583650169</v>
      </c>
      <c r="I6982" s="191"/>
      <c r="J6982" s="191"/>
    </row>
    <row r="6983" spans="2:10">
      <c r="B6983" s="168">
        <v>6979</v>
      </c>
      <c r="C6983" s="181">
        <v>3.4710343175410177E-2</v>
      </c>
      <c r="D6983" s="181">
        <v>7.8380274446352982E-2</v>
      </c>
      <c r="E6983" s="182">
        <v>0.71702503529836792</v>
      </c>
      <c r="F6983" s="183">
        <v>2.0700297623059562E-2</v>
      </c>
      <c r="G6983" s="183">
        <v>9.1220444176327187E-2</v>
      </c>
      <c r="H6983" s="183">
        <v>0.75259701764263476</v>
      </c>
      <c r="I6983" s="191"/>
      <c r="J6983" s="191"/>
    </row>
    <row r="6984" spans="2:10">
      <c r="B6984" s="168">
        <v>6980</v>
      </c>
      <c r="C6984" s="181">
        <v>3.1214714154205136E-2</v>
      </c>
      <c r="D6984" s="181">
        <v>7.8689713315469714E-2</v>
      </c>
      <c r="E6984" s="182">
        <v>0.67149760623797128</v>
      </c>
      <c r="F6984" s="183">
        <v>1.9894123843310109E-2</v>
      </c>
      <c r="G6984" s="183">
        <v>9.9892269466226646E-2</v>
      </c>
      <c r="H6984" s="183">
        <v>0.88694608048820867</v>
      </c>
      <c r="I6984" s="191"/>
      <c r="J6984" s="191"/>
    </row>
    <row r="6985" spans="2:10">
      <c r="B6985" s="168">
        <v>6981</v>
      </c>
      <c r="C6985" s="181">
        <v>2.7540893623772489E-2</v>
      </c>
      <c r="D6985" s="181">
        <v>8.4486149757246984E-2</v>
      </c>
      <c r="E6985" s="182">
        <v>0.63983089804138271</v>
      </c>
      <c r="F6985" s="183">
        <v>2.0517681196813721E-2</v>
      </c>
      <c r="G6985" s="183">
        <v>0.11157916094155916</v>
      </c>
      <c r="H6985" s="183">
        <v>0.82326599329866235</v>
      </c>
      <c r="I6985" s="191"/>
      <c r="J6985" s="191"/>
    </row>
    <row r="6986" spans="2:10">
      <c r="B6986" s="168">
        <v>6982</v>
      </c>
      <c r="C6986" s="181">
        <v>2.3252437274867907E-2</v>
      </c>
      <c r="D6986" s="181">
        <v>8.5611410628241957E-2</v>
      </c>
      <c r="E6986" s="182">
        <v>0.62025267024709319</v>
      </c>
      <c r="F6986" s="183">
        <v>1.9964626126049934E-2</v>
      </c>
      <c r="G6986" s="183">
        <v>0.12560553756283091</v>
      </c>
      <c r="H6986" s="183">
        <v>0.49324287194502969</v>
      </c>
      <c r="I6986" s="191"/>
      <c r="J6986" s="191"/>
    </row>
    <row r="6987" spans="2:10">
      <c r="B6987" s="168">
        <v>6983</v>
      </c>
      <c r="C6987" s="181">
        <v>2.1141024583758741E-2</v>
      </c>
      <c r="D6987" s="181">
        <v>7.8096890628975665E-2</v>
      </c>
      <c r="E6987" s="182">
        <v>0.6063542956238106</v>
      </c>
      <c r="F6987" s="183">
        <v>1.9464042680875395E-2</v>
      </c>
      <c r="G6987" s="183">
        <v>0.13857899683074743</v>
      </c>
      <c r="H6987" s="183">
        <v>0.22094401418206128</v>
      </c>
      <c r="I6987" s="191"/>
      <c r="J6987" s="191"/>
    </row>
    <row r="6988" spans="2:10">
      <c r="B6988" s="168">
        <v>6984</v>
      </c>
      <c r="C6988" s="181">
        <v>2.006869381804164E-2</v>
      </c>
      <c r="D6988" s="181">
        <v>7.9595551730770708E-2</v>
      </c>
      <c r="E6988" s="182">
        <v>0.59252649571342098</v>
      </c>
      <c r="F6988" s="183">
        <v>1.848918055420868E-2</v>
      </c>
      <c r="G6988" s="183">
        <v>0.14722982135632068</v>
      </c>
      <c r="H6988" s="183">
        <v>0.12547027958288237</v>
      </c>
      <c r="I6988" s="191"/>
      <c r="J6988" s="191"/>
    </row>
    <row r="6989" spans="2:10">
      <c r="B6989" s="168">
        <v>6985</v>
      </c>
      <c r="C6989" s="181">
        <v>1.9670280318235447E-2</v>
      </c>
      <c r="D6989" s="181">
        <v>8.2384493318319374E-2</v>
      </c>
      <c r="E6989" s="182">
        <v>0.58530378274681405</v>
      </c>
      <c r="F6989" s="183">
        <v>1.8628599249269698E-2</v>
      </c>
      <c r="G6989" s="183">
        <v>0.15391585501817484</v>
      </c>
      <c r="H6989" s="183">
        <v>0.10643999337046142</v>
      </c>
      <c r="I6989" s="191"/>
      <c r="J6989" s="191"/>
    </row>
    <row r="6990" spans="2:10">
      <c r="B6990" s="168">
        <v>6986</v>
      </c>
      <c r="C6990" s="181">
        <v>1.9542411026261926E-2</v>
      </c>
      <c r="D6990" s="181">
        <v>8.8407471203845331E-2</v>
      </c>
      <c r="E6990" s="182">
        <v>0.58232031504952508</v>
      </c>
      <c r="F6990" s="183">
        <v>1.8447189463559745E-2</v>
      </c>
      <c r="G6990" s="183">
        <v>0.16320110585960268</v>
      </c>
      <c r="H6990" s="183">
        <v>0.10383889621535029</v>
      </c>
      <c r="I6990" s="191"/>
      <c r="J6990" s="191"/>
    </row>
    <row r="6991" spans="2:10">
      <c r="B6991" s="168">
        <v>6987</v>
      </c>
      <c r="C6991" s="181">
        <v>1.9640378880798979E-2</v>
      </c>
      <c r="D6991" s="181">
        <v>9.7259744884881483E-2</v>
      </c>
      <c r="E6991" s="182">
        <v>0.58978288290209313</v>
      </c>
      <c r="F6991" s="183">
        <v>1.8309391114361206E-2</v>
      </c>
      <c r="G6991" s="183">
        <v>0.17182324063133023</v>
      </c>
      <c r="H6991" s="183">
        <v>0.10444636870025145</v>
      </c>
      <c r="I6991" s="191"/>
      <c r="J6991" s="191"/>
    </row>
    <row r="6992" spans="2:10">
      <c r="B6992" s="168">
        <v>6988</v>
      </c>
      <c r="C6992" s="181">
        <v>2.1735221415655148E-2</v>
      </c>
      <c r="D6992" s="181">
        <v>0.10512706047142802</v>
      </c>
      <c r="E6992" s="182">
        <v>0.62159882975111314</v>
      </c>
      <c r="F6992" s="183">
        <v>1.8046653756532343E-2</v>
      </c>
      <c r="G6992" s="183">
        <v>0.18180636042019785</v>
      </c>
      <c r="H6992" s="183">
        <v>0.10504096315657775</v>
      </c>
      <c r="I6992" s="191"/>
      <c r="J6992" s="191"/>
    </row>
    <row r="6993" spans="2:10">
      <c r="B6993" s="168">
        <v>6989</v>
      </c>
      <c r="C6993" s="181">
        <v>2.231317935230968E-2</v>
      </c>
      <c r="D6993" s="181">
        <v>0.10038541333849307</v>
      </c>
      <c r="E6993" s="182">
        <v>0.70838229698730948</v>
      </c>
      <c r="F6993" s="183">
        <v>1.8039379437873117E-2</v>
      </c>
      <c r="G6993" s="183">
        <v>0.18759569531752354</v>
      </c>
      <c r="H6993" s="183">
        <v>0.11511158150217624</v>
      </c>
      <c r="I6993" s="191"/>
      <c r="J6993" s="191"/>
    </row>
    <row r="6994" spans="2:10">
      <c r="B6994" s="168">
        <v>6990</v>
      </c>
      <c r="C6994" s="181">
        <v>2.6536702340912287E-2</v>
      </c>
      <c r="D6994" s="181">
        <v>0.11836468185940691</v>
      </c>
      <c r="E6994" s="182">
        <v>0.83495726826317107</v>
      </c>
      <c r="F6994" s="183">
        <v>1.8069062795056001E-2</v>
      </c>
      <c r="G6994" s="183">
        <v>0.19245808357525107</v>
      </c>
      <c r="H6994" s="183">
        <v>0.19926685206911557</v>
      </c>
      <c r="I6994" s="191"/>
      <c r="J6994" s="191"/>
    </row>
    <row r="6995" spans="2:10">
      <c r="B6995" s="168">
        <v>6991</v>
      </c>
      <c r="C6995" s="181">
        <v>3.3617326396923483E-2</v>
      </c>
      <c r="D6995" s="181">
        <v>0.13416054667789964</v>
      </c>
      <c r="E6995" s="182">
        <v>0.7953541458183907</v>
      </c>
      <c r="F6995" s="183">
        <v>1.817242017581586E-2</v>
      </c>
      <c r="G6995" s="183">
        <v>0.1929250796039049</v>
      </c>
      <c r="H6995" s="183">
        <v>0.29438767576193559</v>
      </c>
      <c r="I6995" s="191"/>
      <c r="J6995" s="191"/>
    </row>
    <row r="6996" spans="2:10">
      <c r="B6996" s="168">
        <v>6992</v>
      </c>
      <c r="C6996" s="181">
        <v>4.207738617255509E-2</v>
      </c>
      <c r="D6996" s="181">
        <v>0.12168203552027293</v>
      </c>
      <c r="E6996" s="182">
        <v>0.80215571170419497</v>
      </c>
      <c r="F6996" s="183">
        <v>1.8663764202029892E-2</v>
      </c>
      <c r="G6996" s="183">
        <v>0.16849929384929932</v>
      </c>
      <c r="H6996" s="183">
        <v>0.30583218570399479</v>
      </c>
      <c r="I6996" s="191"/>
      <c r="J6996" s="191"/>
    </row>
    <row r="6997" spans="2:10">
      <c r="B6997" s="168">
        <v>6993</v>
      </c>
      <c r="C6997" s="181">
        <v>5.3906184043147801E-2</v>
      </c>
      <c r="D6997" s="181">
        <v>9.6707581444378049E-2</v>
      </c>
      <c r="E6997" s="182">
        <v>0.91696442761772068</v>
      </c>
      <c r="F6997" s="183">
        <v>1.8589193816911934E-2</v>
      </c>
      <c r="G6997" s="183">
        <v>0.13131479857811276</v>
      </c>
      <c r="H6997" s="183">
        <v>0.29459372421913527</v>
      </c>
      <c r="I6997" s="191"/>
      <c r="J6997" s="191"/>
    </row>
    <row r="6998" spans="2:10">
      <c r="B6998" s="168">
        <v>6994</v>
      </c>
      <c r="C6998" s="181">
        <v>6.7753404030376316E-2</v>
      </c>
      <c r="D6998" s="181">
        <v>7.2066659598825411E-2</v>
      </c>
      <c r="E6998" s="182">
        <v>0.97849635983985039</v>
      </c>
      <c r="F6998" s="183">
        <v>1.1757333004483599E-2</v>
      </c>
      <c r="G6998" s="183">
        <v>9.6254733851724839E-2</v>
      </c>
      <c r="H6998" s="183">
        <v>0.27654957745512354</v>
      </c>
      <c r="I6998" s="191"/>
      <c r="J6998" s="191"/>
    </row>
    <row r="6999" spans="2:10">
      <c r="B6999" s="168">
        <v>6995</v>
      </c>
      <c r="C6999" s="181">
        <v>8.3142479588699927E-2</v>
      </c>
      <c r="D6999" s="181">
        <v>4.8906429935075303E-2</v>
      </c>
      <c r="E6999" s="182">
        <v>0.99934681048016072</v>
      </c>
      <c r="F6999" s="183">
        <v>1.0192492606654904E-2</v>
      </c>
      <c r="G6999" s="183">
        <v>7.1955426893883664E-2</v>
      </c>
      <c r="H6999" s="183">
        <v>0.25467668694897372</v>
      </c>
      <c r="I6999" s="191"/>
      <c r="J6999" s="191"/>
    </row>
    <row r="7000" spans="2:10">
      <c r="B7000" s="168">
        <v>6996</v>
      </c>
      <c r="C7000" s="181">
        <v>9.8654472099985471E-2</v>
      </c>
      <c r="D7000" s="181">
        <v>3.3743752987120887E-2</v>
      </c>
      <c r="E7000" s="182">
        <v>0.98900819742026169</v>
      </c>
      <c r="F7000" s="183">
        <v>1.132170129558375E-2</v>
      </c>
      <c r="G7000" s="183">
        <v>5.2447918527873519E-2</v>
      </c>
      <c r="H7000" s="183">
        <v>0.24289390824263521</v>
      </c>
      <c r="I7000" s="191"/>
      <c r="J7000" s="191"/>
    </row>
    <row r="7001" spans="2:10">
      <c r="B7001" s="168">
        <v>6997</v>
      </c>
      <c r="C7001" s="181">
        <v>0.11406103446235122</v>
      </c>
      <c r="D7001" s="181">
        <v>2.3064026590045295E-2</v>
      </c>
      <c r="E7001" s="182">
        <v>0.92908576870101423</v>
      </c>
      <c r="F7001" s="183">
        <v>1.5108173772647511E-2</v>
      </c>
      <c r="G7001" s="183">
        <v>3.3810078910371931E-2</v>
      </c>
      <c r="H7001" s="183">
        <v>0.23281261701034101</v>
      </c>
      <c r="I7001" s="191"/>
      <c r="J7001" s="191"/>
    </row>
    <row r="7002" spans="2:10">
      <c r="B7002" s="168">
        <v>6998</v>
      </c>
      <c r="C7002" s="181">
        <v>0.12088787803125969</v>
      </c>
      <c r="D7002" s="181">
        <v>1.9371855673773822E-2</v>
      </c>
      <c r="E7002" s="182">
        <v>0.80393871489754121</v>
      </c>
      <c r="F7002" s="183">
        <v>2.0216607145387418E-2</v>
      </c>
      <c r="G7002" s="183">
        <v>2.2756326607274009E-2</v>
      </c>
      <c r="H7002" s="183">
        <v>0.23131435541189008</v>
      </c>
      <c r="I7002" s="191"/>
      <c r="J7002" s="191"/>
    </row>
    <row r="7003" spans="2:10">
      <c r="B7003" s="168">
        <v>6999</v>
      </c>
      <c r="C7003" s="181">
        <v>0.11469821107644555</v>
      </c>
      <c r="D7003" s="181">
        <v>1.9654908578758866E-2</v>
      </c>
      <c r="E7003" s="182">
        <v>0.68467470454817503</v>
      </c>
      <c r="F7003" s="183">
        <v>2.39746029058042E-2</v>
      </c>
      <c r="G7003" s="183">
        <v>1.7195290341494411E-2</v>
      </c>
      <c r="H7003" s="183">
        <v>0.24768550513493751</v>
      </c>
      <c r="I7003" s="191"/>
      <c r="J7003" s="191"/>
    </row>
    <row r="7004" spans="2:10">
      <c r="B7004" s="168">
        <v>7000</v>
      </c>
      <c r="C7004" s="181">
        <v>9.8401519968159476E-2</v>
      </c>
      <c r="D7004" s="181">
        <v>2.0394961837480338E-2</v>
      </c>
      <c r="E7004" s="182">
        <v>0.59751784088785276</v>
      </c>
      <c r="F7004" s="183">
        <v>2.48386954312763E-2</v>
      </c>
      <c r="G7004" s="183">
        <v>1.5846262211139984E-2</v>
      </c>
      <c r="H7004" s="183">
        <v>0.29786553732824445</v>
      </c>
      <c r="I7004" s="191"/>
      <c r="J7004" s="191"/>
    </row>
    <row r="7005" spans="2:10">
      <c r="B7005" s="168">
        <v>7001</v>
      </c>
      <c r="C7005" s="181">
        <v>7.8177967139748047E-2</v>
      </c>
      <c r="D7005" s="181">
        <v>2.0655479925868143E-2</v>
      </c>
      <c r="E7005" s="182">
        <v>0.51919151809763531</v>
      </c>
      <c r="F7005" s="183">
        <v>2.2929617726280403E-2</v>
      </c>
      <c r="G7005" s="183">
        <v>1.7447435002210986E-2</v>
      </c>
      <c r="H7005" s="183">
        <v>0.39791158951125133</v>
      </c>
      <c r="I7005" s="191"/>
      <c r="J7005" s="191"/>
    </row>
    <row r="7006" spans="2:10">
      <c r="B7006" s="168">
        <v>7002</v>
      </c>
      <c r="C7006" s="181">
        <v>6.085569034271672E-2</v>
      </c>
      <c r="D7006" s="181">
        <v>2.3570992432106308E-2</v>
      </c>
      <c r="E7006" s="182">
        <v>0.68968197087141758</v>
      </c>
      <c r="F7006" s="183">
        <v>1.8875857132795274E-2</v>
      </c>
      <c r="G7006" s="183">
        <v>2.1186282368486496E-2</v>
      </c>
      <c r="H7006" s="183">
        <v>0.56042393058777884</v>
      </c>
      <c r="I7006" s="191"/>
      <c r="J7006" s="191"/>
    </row>
    <row r="7007" spans="2:10">
      <c r="B7007" s="168">
        <v>7003</v>
      </c>
      <c r="C7007" s="181">
        <v>5.0817006628850102E-2</v>
      </c>
      <c r="D7007" s="181">
        <v>2.5943710856920869E-2</v>
      </c>
      <c r="E7007" s="182">
        <v>0.71702503529836792</v>
      </c>
      <c r="F7007" s="183">
        <v>1.5680879846424335E-2</v>
      </c>
      <c r="G7007" s="183">
        <v>2.494789185351556E-2</v>
      </c>
      <c r="H7007" s="183">
        <v>0.74819476060053702</v>
      </c>
      <c r="I7007" s="191"/>
      <c r="J7007" s="191"/>
    </row>
    <row r="7008" spans="2:10">
      <c r="B7008" s="168">
        <v>7004</v>
      </c>
      <c r="C7008" s="181">
        <v>4.5785948006070713E-2</v>
      </c>
      <c r="D7008" s="181">
        <v>2.6184850410315947E-2</v>
      </c>
      <c r="E7008" s="182">
        <v>0.67149760623797128</v>
      </c>
      <c r="F7008" s="183">
        <v>1.4233600712235126E-2</v>
      </c>
      <c r="G7008" s="183">
        <v>2.8006043478017835E-2</v>
      </c>
      <c r="H7008" s="183">
        <v>0.88505759698280195</v>
      </c>
      <c r="I7008" s="191"/>
      <c r="J7008" s="191"/>
    </row>
    <row r="7009" spans="2:10">
      <c r="B7009" s="168">
        <v>7005</v>
      </c>
      <c r="C7009" s="181">
        <v>4.1626938247008777E-2</v>
      </c>
      <c r="D7009" s="181">
        <v>2.6683115955389494E-2</v>
      </c>
      <c r="E7009" s="182">
        <v>0.63983089804138271</v>
      </c>
      <c r="F7009" s="183">
        <v>1.3114907033690434E-2</v>
      </c>
      <c r="G7009" s="183">
        <v>3.1742519790256524E-2</v>
      </c>
      <c r="H7009" s="183">
        <v>0.82114861606618827</v>
      </c>
      <c r="I7009" s="191"/>
      <c r="J7009" s="191"/>
    </row>
    <row r="7010" spans="2:10">
      <c r="B7010" s="168">
        <v>7006</v>
      </c>
      <c r="C7010" s="181">
        <v>3.6552854202899006E-2</v>
      </c>
      <c r="D7010" s="181">
        <v>2.6889348574940061E-2</v>
      </c>
      <c r="E7010" s="182">
        <v>0.62025267024709319</v>
      </c>
      <c r="F7010" s="183">
        <v>1.0412342512293889E-2</v>
      </c>
      <c r="G7010" s="183">
        <v>3.7765030916004208E-2</v>
      </c>
      <c r="H7010" s="183">
        <v>0.48763722487657585</v>
      </c>
      <c r="I7010" s="191"/>
      <c r="J7010" s="191"/>
    </row>
    <row r="7011" spans="2:10">
      <c r="B7011" s="168">
        <v>7007</v>
      </c>
      <c r="C7011" s="181">
        <v>3.4426389762159386E-2</v>
      </c>
      <c r="D7011" s="181">
        <v>2.433516401850699E-2</v>
      </c>
      <c r="E7011" s="182">
        <v>0.6063542956238106</v>
      </c>
      <c r="F7011" s="183">
        <v>8.3781189460043481E-3</v>
      </c>
      <c r="G7011" s="183">
        <v>4.3314889355610155E-2</v>
      </c>
      <c r="H7011" s="183">
        <v>0.21674013170342166</v>
      </c>
      <c r="I7011" s="191"/>
      <c r="J7011" s="191"/>
    </row>
    <row r="7012" spans="2:10">
      <c r="B7012" s="168">
        <v>7008</v>
      </c>
      <c r="C7012" s="181">
        <v>3.6210184830132219E-2</v>
      </c>
      <c r="D7012" s="181">
        <v>2.5971392890923307E-2</v>
      </c>
      <c r="E7012" s="182">
        <v>0.51066599322698869</v>
      </c>
      <c r="F7012" s="183">
        <v>8.3085475002493744E-3</v>
      </c>
      <c r="G7012" s="183">
        <v>4.60703928684114E-2</v>
      </c>
      <c r="H7012" s="183">
        <v>0.12121100394023572</v>
      </c>
      <c r="I7012" s="191"/>
      <c r="J7012" s="191"/>
    </row>
    <row r="7013" spans="2:10">
      <c r="B7013" s="168">
        <v>7009</v>
      </c>
      <c r="C7013" s="181">
        <v>3.8055906357004524E-2</v>
      </c>
      <c r="D7013" s="181">
        <v>2.822200534961419E-2</v>
      </c>
      <c r="E7013" s="182">
        <v>0.47024145036102527</v>
      </c>
      <c r="F7013" s="183">
        <v>8.4958525868632402E-3</v>
      </c>
      <c r="G7013" s="183">
        <v>4.7549896715192518E-2</v>
      </c>
      <c r="H7013" s="183">
        <v>0.10180778413319271</v>
      </c>
      <c r="I7013" s="191"/>
      <c r="J7013" s="191"/>
    </row>
    <row r="7014" spans="2:10">
      <c r="B7014" s="168">
        <v>7010</v>
      </c>
      <c r="C7014" s="181">
        <v>3.7066323937353311E-2</v>
      </c>
      <c r="D7014" s="181">
        <v>3.1189667753996789E-2</v>
      </c>
      <c r="E7014" s="182">
        <v>0.45198820038671689</v>
      </c>
      <c r="F7014" s="183">
        <v>8.0229529231263755E-3</v>
      </c>
      <c r="G7014" s="183">
        <v>5.1050758000571426E-2</v>
      </c>
      <c r="H7014" s="183">
        <v>9.8394577326784138E-2</v>
      </c>
      <c r="I7014" s="191"/>
      <c r="J7014" s="191"/>
    </row>
    <row r="7015" spans="2:10">
      <c r="B7015" s="168">
        <v>7011</v>
      </c>
      <c r="C7015" s="181">
        <v>3.7223272830583132E-2</v>
      </c>
      <c r="D7015" s="181">
        <v>3.2818884269442135E-2</v>
      </c>
      <c r="E7015" s="182">
        <v>0.44385467155471775</v>
      </c>
      <c r="F7015" s="183">
        <v>8.8157502306493701E-3</v>
      </c>
      <c r="G7015" s="183">
        <v>5.4733174280770396E-2</v>
      </c>
      <c r="H7015" s="183">
        <v>9.8390255248700736E-2</v>
      </c>
      <c r="I7015" s="191"/>
      <c r="J7015" s="191"/>
    </row>
    <row r="7016" spans="2:10">
      <c r="B7016" s="168">
        <v>7012</v>
      </c>
      <c r="C7016" s="181">
        <v>3.9464507303517915E-2</v>
      </c>
      <c r="D7016" s="181">
        <v>3.7341153718393479E-2</v>
      </c>
      <c r="E7016" s="182">
        <v>0.45181903667112516</v>
      </c>
      <c r="F7016" s="183">
        <v>7.1123185484128415E-3</v>
      </c>
      <c r="G7016" s="183">
        <v>6.1199377361209964E-2</v>
      </c>
      <c r="H7016" s="183">
        <v>9.8913403108138676E-2</v>
      </c>
      <c r="I7016" s="191"/>
      <c r="J7016" s="191"/>
    </row>
    <row r="7017" spans="2:10">
      <c r="B7017" s="168">
        <v>7013</v>
      </c>
      <c r="C7017" s="181">
        <v>3.8799492490640061E-2</v>
      </c>
      <c r="D7017" s="181">
        <v>3.6841814727861862E-2</v>
      </c>
      <c r="E7017" s="182">
        <v>0.46654874850866856</v>
      </c>
      <c r="F7017" s="183">
        <v>5.2430599811012692E-3</v>
      </c>
      <c r="G7017" s="183">
        <v>6.7212946226018713E-2</v>
      </c>
      <c r="H7017" s="183">
        <v>0.10500779782271345</v>
      </c>
      <c r="I7017" s="191"/>
      <c r="J7017" s="191"/>
    </row>
    <row r="7018" spans="2:10">
      <c r="B7018" s="168">
        <v>7014</v>
      </c>
      <c r="C7018" s="181">
        <v>4.34550510260086E-2</v>
      </c>
      <c r="D7018" s="181">
        <v>4.819476292617441E-2</v>
      </c>
      <c r="E7018" s="182">
        <v>0.47727841574694108</v>
      </c>
      <c r="F7018" s="183">
        <v>6.7066115248030555E-3</v>
      </c>
      <c r="G7018" s="183">
        <v>7.057808160388937E-2</v>
      </c>
      <c r="H7018" s="183">
        <v>0.14276282578876379</v>
      </c>
      <c r="I7018" s="191"/>
      <c r="J7018" s="191"/>
    </row>
    <row r="7019" spans="2:10">
      <c r="B7019" s="168">
        <v>7015</v>
      </c>
      <c r="C7019" s="181">
        <v>5.2589816608509088E-2</v>
      </c>
      <c r="D7019" s="181">
        <v>6.5751852128784233E-2</v>
      </c>
      <c r="E7019" s="182">
        <v>0.32534279016519224</v>
      </c>
      <c r="F7019" s="183">
        <v>7.8407846776510099E-3</v>
      </c>
      <c r="G7019" s="183">
        <v>7.3095768396796615E-2</v>
      </c>
      <c r="H7019" s="183">
        <v>0.21883572213412933</v>
      </c>
      <c r="I7019" s="191"/>
      <c r="J7019" s="191"/>
    </row>
    <row r="7020" spans="2:10">
      <c r="B7020" s="168">
        <v>7016</v>
      </c>
      <c r="C7020" s="181">
        <v>6.0294617882592494E-2</v>
      </c>
      <c r="D7020" s="181">
        <v>7.1070512029513824E-2</v>
      </c>
      <c r="E7020" s="182">
        <v>0.19045010498339618</v>
      </c>
      <c r="F7020" s="183">
        <v>9.0006765116353426E-3</v>
      </c>
      <c r="G7020" s="183">
        <v>7.0593256349725075E-2</v>
      </c>
      <c r="H7020" s="183">
        <v>0.30042447217062407</v>
      </c>
      <c r="I7020" s="191"/>
      <c r="J7020" s="191"/>
    </row>
    <row r="7021" spans="2:10">
      <c r="B7021" s="168">
        <v>7017</v>
      </c>
      <c r="C7021" s="181">
        <v>6.9144764763153538E-2</v>
      </c>
      <c r="D7021" s="181">
        <v>6.3735035932289186E-2</v>
      </c>
      <c r="E7021" s="182">
        <v>0.22454895299200012</v>
      </c>
      <c r="F7021" s="183">
        <v>9.1162381995296311E-3</v>
      </c>
      <c r="G7021" s="183">
        <v>6.1577763713287437E-2</v>
      </c>
      <c r="H7021" s="183">
        <v>0.34702203086687033</v>
      </c>
      <c r="I7021" s="191"/>
      <c r="J7021" s="191"/>
    </row>
    <row r="7022" spans="2:10">
      <c r="B7022" s="168">
        <v>7018</v>
      </c>
      <c r="C7022" s="181">
        <v>8.0530332694081774E-2</v>
      </c>
      <c r="D7022" s="181">
        <v>5.6652804539433929E-2</v>
      </c>
      <c r="E7022" s="182">
        <v>0.25384718748471924</v>
      </c>
      <c r="F7022" s="183">
        <v>8.679261948318381E-3</v>
      </c>
      <c r="G7022" s="183">
        <v>5.2458418910036622E-2</v>
      </c>
      <c r="H7022" s="183">
        <v>0.34755796854920773</v>
      </c>
      <c r="I7022" s="191"/>
      <c r="J7022" s="191"/>
    </row>
    <row r="7023" spans="2:10">
      <c r="B7023" s="168">
        <v>7019</v>
      </c>
      <c r="C7023" s="181">
        <v>8.8681458043789713E-2</v>
      </c>
      <c r="D7023" s="181">
        <v>5.2511004382085794E-2</v>
      </c>
      <c r="E7023" s="182">
        <v>0.27211362967828912</v>
      </c>
      <c r="F7023" s="183">
        <v>9.7422433095488599E-3</v>
      </c>
      <c r="G7023" s="183">
        <v>4.610609416776594E-2</v>
      </c>
      <c r="H7023" s="183">
        <v>0.32249653109130955</v>
      </c>
      <c r="I7023" s="191"/>
      <c r="J7023" s="191"/>
    </row>
    <row r="7024" spans="2:10">
      <c r="B7024" s="168">
        <v>7020</v>
      </c>
      <c r="C7024" s="181">
        <v>9.6267074034611974E-2</v>
      </c>
      <c r="D7024" s="181">
        <v>4.7433397899644764E-2</v>
      </c>
      <c r="E7024" s="182">
        <v>0.28169826431145589</v>
      </c>
      <c r="F7024" s="183">
        <v>1.2658417681241671E-2</v>
      </c>
      <c r="G7024" s="183">
        <v>4.0811530503525491E-2</v>
      </c>
      <c r="H7024" s="183">
        <v>0.30354959924192459</v>
      </c>
      <c r="I7024" s="191"/>
      <c r="J7024" s="191"/>
    </row>
    <row r="7025" spans="2:10">
      <c r="B7025" s="168">
        <v>7021</v>
      </c>
      <c r="C7025" s="181">
        <v>0.10179602466742214</v>
      </c>
      <c r="D7025" s="181">
        <v>3.8449860539101856E-2</v>
      </c>
      <c r="E7025" s="182">
        <v>0.28410258229790913</v>
      </c>
      <c r="F7025" s="183">
        <v>1.8130187757059726E-2</v>
      </c>
      <c r="G7025" s="183">
        <v>3.1358002569883837E-2</v>
      </c>
      <c r="H7025" s="183">
        <v>0.29258439893874411</v>
      </c>
      <c r="I7025" s="191"/>
      <c r="J7025" s="191"/>
    </row>
    <row r="7026" spans="2:10">
      <c r="B7026" s="168">
        <v>7022</v>
      </c>
      <c r="C7026" s="181">
        <v>0.10601653112199592</v>
      </c>
      <c r="D7026" s="181">
        <v>3.2748105209264036E-2</v>
      </c>
      <c r="E7026" s="182">
        <v>0.28132191849057231</v>
      </c>
      <c r="F7026" s="183">
        <v>2.741518325439438E-2</v>
      </c>
      <c r="G7026" s="183">
        <v>2.4955038887826589E-2</v>
      </c>
      <c r="H7026" s="183">
        <v>0.29352996377657498</v>
      </c>
      <c r="I7026" s="191"/>
      <c r="J7026" s="191"/>
    </row>
    <row r="7027" spans="2:10">
      <c r="B7027" s="168">
        <v>7023</v>
      </c>
      <c r="C7027" s="181">
        <v>0.10753845030879819</v>
      </c>
      <c r="D7027" s="181">
        <v>3.0430568502711492E-2</v>
      </c>
      <c r="E7027" s="182">
        <v>0.27951886984797542</v>
      </c>
      <c r="F7027" s="183">
        <v>3.7933020624968838E-2</v>
      </c>
      <c r="G7027" s="183">
        <v>2.2161632382636604E-2</v>
      </c>
      <c r="H7027" s="183">
        <v>0.30811177317310806</v>
      </c>
      <c r="I7027" s="191"/>
      <c r="J7027" s="191"/>
    </row>
    <row r="7028" spans="2:10">
      <c r="B7028" s="168">
        <v>7024</v>
      </c>
      <c r="C7028" s="181">
        <v>0.10917353881286035</v>
      </c>
      <c r="D7028" s="181">
        <v>2.9612321220380627E-2</v>
      </c>
      <c r="E7028" s="182">
        <v>0.27412532399518208</v>
      </c>
      <c r="F7028" s="183">
        <v>5.0176216060089172E-2</v>
      </c>
      <c r="G7028" s="183">
        <v>2.2903060979953229E-2</v>
      </c>
      <c r="H7028" s="183">
        <v>0.3510048699235318</v>
      </c>
      <c r="I7028" s="191"/>
      <c r="J7028" s="191"/>
    </row>
    <row r="7029" spans="2:10">
      <c r="B7029" s="168">
        <v>7025</v>
      </c>
      <c r="C7029" s="181">
        <v>9.8632138174167258E-2</v>
      </c>
      <c r="D7029" s="181">
        <v>3.2044343652568669E-2</v>
      </c>
      <c r="E7029" s="182">
        <v>0.26454269662087576</v>
      </c>
      <c r="F7029" s="183">
        <v>5.4220254578399386E-2</v>
      </c>
      <c r="G7029" s="183">
        <v>2.6630459542450899E-2</v>
      </c>
      <c r="H7029" s="183">
        <v>0.44260090663085289</v>
      </c>
      <c r="I7029" s="191"/>
      <c r="J7029" s="191"/>
    </row>
    <row r="7030" spans="2:10">
      <c r="B7030" s="168">
        <v>7026</v>
      </c>
      <c r="C7030" s="181">
        <v>7.4995153669127401E-2</v>
      </c>
      <c r="D7030" s="181">
        <v>3.8861116286613463E-2</v>
      </c>
      <c r="E7030" s="182">
        <v>0.49783663824005109</v>
      </c>
      <c r="F7030" s="183">
        <v>4.3125298277231126E-2</v>
      </c>
      <c r="G7030" s="183">
        <v>3.158142360455421E-2</v>
      </c>
      <c r="H7030" s="183">
        <v>0.592631527230988</v>
      </c>
      <c r="I7030" s="191"/>
      <c r="J7030" s="191"/>
    </row>
    <row r="7031" spans="2:10">
      <c r="B7031" s="168">
        <v>7027</v>
      </c>
      <c r="C7031" s="181">
        <v>6.1737705938884946E-2</v>
      </c>
      <c r="D7031" s="181">
        <v>4.1547788572651054E-2</v>
      </c>
      <c r="E7031" s="182">
        <v>0.57396864897584932</v>
      </c>
      <c r="F7031" s="183">
        <v>3.4759038883922386E-2</v>
      </c>
      <c r="G7031" s="183">
        <v>3.5582577291704151E-2</v>
      </c>
      <c r="H7031" s="183">
        <v>0.78713509642953206</v>
      </c>
      <c r="I7031" s="191"/>
      <c r="J7031" s="191"/>
    </row>
    <row r="7032" spans="2:10">
      <c r="B7032" s="168">
        <v>7028</v>
      </c>
      <c r="C7032" s="181">
        <v>5.4972937827315792E-2</v>
      </c>
      <c r="D7032" s="181">
        <v>4.182629122481353E-2</v>
      </c>
      <c r="E7032" s="182">
        <v>0.55687406970430342</v>
      </c>
      <c r="F7032" s="183">
        <v>3.1988144032750625E-2</v>
      </c>
      <c r="G7032" s="183">
        <v>4.0915890753346493E-2</v>
      </c>
      <c r="H7032" s="183">
        <v>0.92290215370915107</v>
      </c>
      <c r="I7032" s="191"/>
      <c r="J7032" s="191"/>
    </row>
    <row r="7033" spans="2:10">
      <c r="B7033" s="168">
        <v>7029</v>
      </c>
      <c r="C7033" s="181">
        <v>4.8909033686499084E-2</v>
      </c>
      <c r="D7033" s="181">
        <v>4.3205941736223073E-2</v>
      </c>
      <c r="E7033" s="182">
        <v>0.53802647375625867</v>
      </c>
      <c r="F7033" s="183">
        <v>2.8028880630947571E-2</v>
      </c>
      <c r="G7033" s="183">
        <v>4.75730653003524E-2</v>
      </c>
      <c r="H7033" s="183">
        <v>0.85842186463445558</v>
      </c>
      <c r="I7033" s="191"/>
      <c r="J7033" s="191"/>
    </row>
    <row r="7034" spans="2:10">
      <c r="B7034" s="168">
        <v>7030</v>
      </c>
      <c r="C7034" s="181">
        <v>4.1991073383441761E-2</v>
      </c>
      <c r="D7034" s="181">
        <v>4.4614254133410386E-2</v>
      </c>
      <c r="E7034" s="182">
        <v>0.51908208821747348</v>
      </c>
      <c r="F7034" s="183">
        <v>2.2900589402531295E-2</v>
      </c>
      <c r="G7034" s="183">
        <v>5.7189823368329527E-2</v>
      </c>
      <c r="H7034" s="183">
        <v>0.52773473095813683</v>
      </c>
      <c r="I7034" s="191"/>
      <c r="J7034" s="191"/>
    </row>
    <row r="7035" spans="2:10">
      <c r="B7035" s="168">
        <v>7031</v>
      </c>
      <c r="C7035" s="181">
        <v>3.7158191707132075E-2</v>
      </c>
      <c r="D7035" s="181">
        <v>3.7826876337765755E-2</v>
      </c>
      <c r="E7035" s="182">
        <v>0.50211813970458841</v>
      </c>
      <c r="F7035" s="183">
        <v>1.9353721260451252E-2</v>
      </c>
      <c r="G7035" s="183">
        <v>6.6077787169786281E-2</v>
      </c>
      <c r="H7035" s="183">
        <v>0.23805044641333234</v>
      </c>
      <c r="I7035" s="191"/>
      <c r="J7035" s="191"/>
    </row>
    <row r="7036" spans="2:10">
      <c r="B7036" s="168">
        <v>7032</v>
      </c>
      <c r="C7036" s="181">
        <v>3.1254089969081231E-2</v>
      </c>
      <c r="D7036" s="181">
        <v>4.1790173752316161E-2</v>
      </c>
      <c r="E7036" s="182">
        <v>0.49129169744703466</v>
      </c>
      <c r="F7036" s="183">
        <v>1.8781946023659239E-2</v>
      </c>
      <c r="G7036" s="183">
        <v>7.4839712513085271E-2</v>
      </c>
      <c r="H7036" s="183">
        <v>0.12857811834184976</v>
      </c>
      <c r="I7036" s="191"/>
      <c r="J7036" s="191"/>
    </row>
    <row r="7037" spans="2:10">
      <c r="B7037" s="168">
        <v>7033</v>
      </c>
      <c r="C7037" s="181">
        <v>2.8549673607022541E-2</v>
      </c>
      <c r="D7037" s="181">
        <v>5.2650333010153476E-2</v>
      </c>
      <c r="E7037" s="182">
        <v>0.48896870510343216</v>
      </c>
      <c r="F7037" s="183">
        <v>1.6578482503350287E-2</v>
      </c>
      <c r="G7037" s="183">
        <v>8.6147811169934002E-2</v>
      </c>
      <c r="H7037" s="183">
        <v>0.10526562301123762</v>
      </c>
      <c r="I7037" s="191"/>
      <c r="J7037" s="191"/>
    </row>
    <row r="7038" spans="2:10">
      <c r="B7038" s="168">
        <v>7034</v>
      </c>
      <c r="C7038" s="181">
        <v>2.7587995164055312E-2</v>
      </c>
      <c r="D7038" s="181">
        <v>5.7708453539535E-2</v>
      </c>
      <c r="E7038" s="182">
        <v>0.47931830880022852</v>
      </c>
      <c r="F7038" s="183">
        <v>1.5050151600593214E-2</v>
      </c>
      <c r="G7038" s="183">
        <v>9.5197379240100966E-2</v>
      </c>
      <c r="H7038" s="183">
        <v>0.10129372145829738</v>
      </c>
      <c r="I7038" s="191"/>
      <c r="J7038" s="191"/>
    </row>
    <row r="7039" spans="2:10">
      <c r="B7039" s="168">
        <v>7035</v>
      </c>
      <c r="C7039" s="181">
        <v>2.7210176417159618E-2</v>
      </c>
      <c r="D7039" s="181">
        <v>6.1573154912843792E-2</v>
      </c>
      <c r="E7039" s="182">
        <v>0.47005778634190404</v>
      </c>
      <c r="F7039" s="183">
        <v>1.6074865219114068E-2</v>
      </c>
      <c r="G7039" s="183">
        <v>0.10440441917051391</v>
      </c>
      <c r="H7039" s="183">
        <v>0.10174013038033669</v>
      </c>
      <c r="I7039" s="191"/>
      <c r="J7039" s="191"/>
    </row>
    <row r="7040" spans="2:10">
      <c r="B7040" s="168">
        <v>7036</v>
      </c>
      <c r="C7040" s="181">
        <v>2.745584424848968E-2</v>
      </c>
      <c r="D7040" s="181">
        <v>7.6326623118196407E-2</v>
      </c>
      <c r="E7040" s="182">
        <v>0.4749000424589549</v>
      </c>
      <c r="F7040" s="183">
        <v>1.6668118657444907E-2</v>
      </c>
      <c r="G7040" s="183">
        <v>0.1231976644440293</v>
      </c>
      <c r="H7040" s="183">
        <v>0.10283917309296463</v>
      </c>
      <c r="I7040" s="191"/>
      <c r="J7040" s="191"/>
    </row>
    <row r="7041" spans="2:10">
      <c r="B7041" s="168">
        <v>7037</v>
      </c>
      <c r="C7041" s="181">
        <v>2.6846172417277558E-2</v>
      </c>
      <c r="D7041" s="181">
        <v>9.2595482638544196E-2</v>
      </c>
      <c r="E7041" s="182">
        <v>0.48626111469315664</v>
      </c>
      <c r="F7041" s="183">
        <v>1.6829670587478494E-2</v>
      </c>
      <c r="G7041" s="183">
        <v>0.13973302270267293</v>
      </c>
      <c r="H7041" s="183">
        <v>0.10901798063867794</v>
      </c>
      <c r="I7041" s="191"/>
      <c r="J7041" s="191"/>
    </row>
    <row r="7042" spans="2:10">
      <c r="B7042" s="168">
        <v>7038</v>
      </c>
      <c r="C7042" s="181">
        <v>2.6734850848433002E-2</v>
      </c>
      <c r="D7042" s="181">
        <v>0.10598777005109564</v>
      </c>
      <c r="E7042" s="182">
        <v>0.49212336648634009</v>
      </c>
      <c r="F7042" s="183">
        <v>1.6406415562932507E-2</v>
      </c>
      <c r="G7042" s="183">
        <v>0.15380265412401656</v>
      </c>
      <c r="H7042" s="183">
        <v>0.14565041497682971</v>
      </c>
      <c r="I7042" s="191"/>
      <c r="J7042" s="191"/>
    </row>
    <row r="7043" spans="2:10">
      <c r="B7043" s="168">
        <v>7039</v>
      </c>
      <c r="C7043" s="181">
        <v>2.4714084265547717E-2</v>
      </c>
      <c r="D7043" s="181">
        <v>0.1135760643263193</v>
      </c>
      <c r="E7043" s="182">
        <v>0.33992586019175292</v>
      </c>
      <c r="F7043" s="183">
        <v>1.6261273944186982E-2</v>
      </c>
      <c r="G7043" s="183">
        <v>0.1720483891482274</v>
      </c>
      <c r="H7043" s="183">
        <v>0.22260757321578228</v>
      </c>
      <c r="I7043" s="191"/>
      <c r="J7043" s="191"/>
    </row>
    <row r="7044" spans="2:10">
      <c r="B7044" s="168">
        <v>7040</v>
      </c>
      <c r="C7044" s="181">
        <v>2.7487516573779468E-2</v>
      </c>
      <c r="D7044" s="181">
        <v>0.14735951057978477</v>
      </c>
      <c r="E7044" s="182">
        <v>0.19097263134404899</v>
      </c>
      <c r="F7044" s="183">
        <v>1.7904097796078017E-2</v>
      </c>
      <c r="G7044" s="183">
        <v>0.18535836872837119</v>
      </c>
      <c r="H7044" s="183">
        <v>0.30602456228154179</v>
      </c>
      <c r="I7044" s="191"/>
      <c r="J7044" s="191"/>
    </row>
    <row r="7045" spans="2:10">
      <c r="B7045" s="168">
        <v>7041</v>
      </c>
      <c r="C7045" s="181">
        <v>3.0883997582840425E-2</v>
      </c>
      <c r="D7045" s="181">
        <v>0.17703618166373139</v>
      </c>
      <c r="E7045" s="182">
        <v>0.21715021885554006</v>
      </c>
      <c r="F7045" s="183">
        <v>1.8633839516739831E-2</v>
      </c>
      <c r="G7045" s="183">
        <v>0.19063609790895017</v>
      </c>
      <c r="H7045" s="183">
        <v>0.35358532695065303</v>
      </c>
      <c r="I7045" s="191"/>
      <c r="J7045" s="191"/>
    </row>
    <row r="7046" spans="2:10">
      <c r="B7046" s="168">
        <v>7042</v>
      </c>
      <c r="C7046" s="181">
        <v>3.2152795898848098E-2</v>
      </c>
      <c r="D7046" s="181">
        <v>0.18108111343251965</v>
      </c>
      <c r="E7046" s="182">
        <v>0.24120379838344644</v>
      </c>
      <c r="F7046" s="183">
        <v>1.8593330870177848E-2</v>
      </c>
      <c r="G7046" s="183">
        <v>0.19128539412083589</v>
      </c>
      <c r="H7046" s="183">
        <v>0.35478201334569515</v>
      </c>
      <c r="I7046" s="191"/>
      <c r="J7046" s="191"/>
    </row>
    <row r="7047" spans="2:10">
      <c r="B7047" s="168">
        <v>7043</v>
      </c>
      <c r="C7047" s="181">
        <v>3.2541118673369944E-2</v>
      </c>
      <c r="D7047" s="181">
        <v>0.17400982859064776</v>
      </c>
      <c r="E7047" s="182">
        <v>0.25941022047903356</v>
      </c>
      <c r="F7047" s="183">
        <v>1.8318802910541141E-2</v>
      </c>
      <c r="G7047" s="183">
        <v>0.1898483321413138</v>
      </c>
      <c r="H7047" s="183">
        <v>0.329508529444686</v>
      </c>
      <c r="I7047" s="191"/>
      <c r="J7047" s="191"/>
    </row>
    <row r="7048" spans="2:10">
      <c r="B7048" s="168">
        <v>7044</v>
      </c>
      <c r="C7048" s="181">
        <v>3.2874622100333144E-2</v>
      </c>
      <c r="D7048" s="181">
        <v>0.16030114918040136</v>
      </c>
      <c r="E7048" s="182">
        <v>0.26029130825469521</v>
      </c>
      <c r="F7048" s="183">
        <v>1.8388650159847187E-2</v>
      </c>
      <c r="G7048" s="183">
        <v>0.18106052843681281</v>
      </c>
      <c r="H7048" s="183">
        <v>0.30866526378480469</v>
      </c>
      <c r="I7048" s="191"/>
      <c r="J7048" s="191"/>
    </row>
    <row r="7049" spans="2:10">
      <c r="B7049" s="168">
        <v>7045</v>
      </c>
      <c r="C7049" s="181">
        <v>3.3880493539939882E-2</v>
      </c>
      <c r="D7049" s="181">
        <v>0.14454047721382654</v>
      </c>
      <c r="E7049" s="182">
        <v>0.25634864797187207</v>
      </c>
      <c r="F7049" s="183">
        <v>1.847621778730885E-2</v>
      </c>
      <c r="G7049" s="183">
        <v>0.16474520399278691</v>
      </c>
      <c r="H7049" s="183">
        <v>0.2977296123828061</v>
      </c>
      <c r="I7049" s="191"/>
      <c r="J7049" s="191"/>
    </row>
    <row r="7050" spans="2:10">
      <c r="B7050" s="168">
        <v>7046</v>
      </c>
      <c r="C7050" s="181">
        <v>3.5005450183291452E-2</v>
      </c>
      <c r="D7050" s="181">
        <v>0.13285659013092133</v>
      </c>
      <c r="E7050" s="182">
        <v>0.24827662722124849</v>
      </c>
      <c r="F7050" s="183">
        <v>1.8620911225283889E-2</v>
      </c>
      <c r="G7050" s="183">
        <v>0.15137835298795951</v>
      </c>
      <c r="H7050" s="183">
        <v>0.29899254123990199</v>
      </c>
      <c r="I7050" s="191"/>
      <c r="J7050" s="191"/>
    </row>
    <row r="7051" spans="2:10">
      <c r="B7051" s="168">
        <v>7047</v>
      </c>
      <c r="C7051" s="181">
        <v>3.7698828341818529E-2</v>
      </c>
      <c r="D7051" s="181">
        <v>0.12369027251914128</v>
      </c>
      <c r="E7051" s="182">
        <v>0.24083097339556719</v>
      </c>
      <c r="F7051" s="183">
        <v>1.9614838272417622E-2</v>
      </c>
      <c r="G7051" s="183">
        <v>0.1358727096253107</v>
      </c>
      <c r="H7051" s="183">
        <v>0.31354197915364662</v>
      </c>
      <c r="I7051" s="191"/>
      <c r="J7051" s="191"/>
    </row>
    <row r="7052" spans="2:10">
      <c r="B7052" s="168">
        <v>7048</v>
      </c>
      <c r="C7052" s="181">
        <v>3.9429664600115516E-2</v>
      </c>
      <c r="D7052" s="181">
        <v>0.1210569792679605</v>
      </c>
      <c r="E7052" s="182">
        <v>0.23683773486980086</v>
      </c>
      <c r="F7052" s="183">
        <v>2.0606938121025608E-2</v>
      </c>
      <c r="G7052" s="183">
        <v>0.12950077287893563</v>
      </c>
      <c r="H7052" s="183">
        <v>0.35441622441076137</v>
      </c>
      <c r="I7052" s="191"/>
      <c r="J7052" s="191"/>
    </row>
    <row r="7053" spans="2:10">
      <c r="B7053" s="168">
        <v>7049</v>
      </c>
      <c r="C7053" s="181">
        <v>3.6387720118411106E-2</v>
      </c>
      <c r="D7053" s="181">
        <v>0.13070201962257355</v>
      </c>
      <c r="E7053" s="182">
        <v>0.2332612912290235</v>
      </c>
      <c r="F7053" s="183">
        <v>2.0552811674130006E-2</v>
      </c>
      <c r="G7053" s="183">
        <v>0.1346427084076052</v>
      </c>
      <c r="H7053" s="183">
        <v>0.44750523037602319</v>
      </c>
      <c r="I7053" s="191"/>
      <c r="J7053" s="191"/>
    </row>
    <row r="7054" spans="2:10">
      <c r="B7054" s="168">
        <v>7050</v>
      </c>
      <c r="C7054" s="181">
        <v>3.0264778473015758E-2</v>
      </c>
      <c r="D7054" s="181">
        <v>0.15350632032213801</v>
      </c>
      <c r="E7054" s="182">
        <v>0.47361132607023748</v>
      </c>
      <c r="F7054" s="183">
        <v>1.9385231816159913E-2</v>
      </c>
      <c r="G7054" s="183">
        <v>0.1480605709464245</v>
      </c>
      <c r="H7054" s="183">
        <v>0.59776492111457713</v>
      </c>
      <c r="I7054" s="191"/>
      <c r="J7054" s="191"/>
    </row>
    <row r="7055" spans="2:10">
      <c r="B7055" s="168">
        <v>7051</v>
      </c>
      <c r="C7055" s="181">
        <v>2.8067639761421063E-2</v>
      </c>
      <c r="D7055" s="181">
        <v>0.14644276747309887</v>
      </c>
      <c r="E7055" s="182">
        <v>0.5514727901393186</v>
      </c>
      <c r="F7055" s="183">
        <v>1.9228437497382088E-2</v>
      </c>
      <c r="G7055" s="183">
        <v>0.14754110687915567</v>
      </c>
      <c r="H7055" s="183">
        <v>0.79337167869248226</v>
      </c>
      <c r="I7055" s="191"/>
      <c r="J7055" s="191"/>
    </row>
    <row r="7056" spans="2:10">
      <c r="B7056" s="168">
        <v>7052</v>
      </c>
      <c r="C7056" s="181">
        <v>2.622085302949561E-2</v>
      </c>
      <c r="D7056" s="181">
        <v>0.14135025128361947</v>
      </c>
      <c r="E7056" s="182">
        <v>0.53806024376991102</v>
      </c>
      <c r="F7056" s="183">
        <v>1.9253190866089752E-2</v>
      </c>
      <c r="G7056" s="183">
        <v>0.14654228343004091</v>
      </c>
      <c r="H7056" s="183">
        <v>0.93151146863419498</v>
      </c>
      <c r="I7056" s="191"/>
      <c r="J7056" s="191"/>
    </row>
    <row r="7057" spans="2:10">
      <c r="B7057" s="168">
        <v>7053</v>
      </c>
      <c r="C7057" s="181">
        <v>2.4955332155052763E-2</v>
      </c>
      <c r="D7057" s="181">
        <v>0.13855521816278693</v>
      </c>
      <c r="E7057" s="182">
        <v>0.52447281227640885</v>
      </c>
      <c r="F7057" s="183">
        <v>1.914214546134408E-2</v>
      </c>
      <c r="G7057" s="183">
        <v>0.15051234243710809</v>
      </c>
      <c r="H7057" s="183">
        <v>0.86556775920274087</v>
      </c>
      <c r="I7057" s="191"/>
      <c r="J7057" s="191"/>
    </row>
    <row r="7058" spans="2:10">
      <c r="B7058" s="168">
        <v>7054</v>
      </c>
      <c r="C7058" s="181">
        <v>2.3420473754181652E-2</v>
      </c>
      <c r="D7058" s="181">
        <v>0.13293293261640676</v>
      </c>
      <c r="E7058" s="182">
        <v>0.51087579438087427</v>
      </c>
      <c r="F7058" s="183">
        <v>1.8666418811208837E-2</v>
      </c>
      <c r="G7058" s="183">
        <v>0.15718577564036643</v>
      </c>
      <c r="H7058" s="183">
        <v>0.53349165075950866</v>
      </c>
      <c r="I7058" s="191"/>
      <c r="J7058" s="191"/>
    </row>
    <row r="7059" spans="2:10">
      <c r="B7059" s="168">
        <v>7055</v>
      </c>
      <c r="C7059" s="181">
        <v>2.1914135518072052E-2</v>
      </c>
      <c r="D7059" s="181">
        <v>0.13045699619346779</v>
      </c>
      <c r="E7059" s="182">
        <v>0.50316809828643105</v>
      </c>
      <c r="F7059" s="183">
        <v>1.8274570916039849E-2</v>
      </c>
      <c r="G7059" s="183">
        <v>0.16532272501175774</v>
      </c>
      <c r="H7059" s="183">
        <v>0.24337215941341112</v>
      </c>
      <c r="I7059" s="191"/>
      <c r="J7059" s="191"/>
    </row>
    <row r="7060" spans="2:10">
      <c r="B7060" s="168">
        <v>7056</v>
      </c>
      <c r="C7060" s="181">
        <v>1.927996416025915E-2</v>
      </c>
      <c r="D7060" s="181">
        <v>0.13219916872555804</v>
      </c>
      <c r="E7060" s="182">
        <v>0.57017424767327429</v>
      </c>
      <c r="F7060" s="183">
        <v>1.7958155292085855E-2</v>
      </c>
      <c r="G7060" s="183">
        <v>0.17282131889203337</v>
      </c>
      <c r="H7060" s="183">
        <v>0.13197218451674625</v>
      </c>
      <c r="I7060" s="191"/>
      <c r="J7060" s="191"/>
    </row>
    <row r="7061" spans="2:10">
      <c r="B7061" s="168">
        <v>7057</v>
      </c>
      <c r="C7061" s="181">
        <v>1.8282062889050238E-2</v>
      </c>
      <c r="D7061" s="181">
        <v>0.13365668939007364</v>
      </c>
      <c r="E7061" s="182">
        <v>0.58530378274681405</v>
      </c>
      <c r="F7061" s="183">
        <v>1.7881895610217656E-2</v>
      </c>
      <c r="G7061" s="183">
        <v>0.17614441886905119</v>
      </c>
      <c r="H7061" s="183">
        <v>0.10817367591594317</v>
      </c>
      <c r="I7061" s="191"/>
      <c r="J7061" s="191"/>
    </row>
    <row r="7062" spans="2:10">
      <c r="B7062" s="168">
        <v>7058</v>
      </c>
      <c r="C7062" s="181">
        <v>1.7816289439756446E-2</v>
      </c>
      <c r="D7062" s="181">
        <v>0.13199118446429192</v>
      </c>
      <c r="E7062" s="182">
        <v>0.58232031504952508</v>
      </c>
      <c r="F7062" s="183">
        <v>1.7855108190320906E-2</v>
      </c>
      <c r="G7062" s="183">
        <v>0.18203868984360669</v>
      </c>
      <c r="H7062" s="183">
        <v>0.10417778241935642</v>
      </c>
      <c r="I7062" s="191"/>
      <c r="J7062" s="191"/>
    </row>
    <row r="7063" spans="2:10">
      <c r="B7063" s="168">
        <v>7059</v>
      </c>
      <c r="C7063" s="181">
        <v>1.7564235869951272E-2</v>
      </c>
      <c r="D7063" s="181">
        <v>0.14009832418298659</v>
      </c>
      <c r="E7063" s="182">
        <v>0.58978288290209313</v>
      </c>
      <c r="F7063" s="183">
        <v>1.7813220526003638E-2</v>
      </c>
      <c r="G7063" s="183">
        <v>0.19124163123775581</v>
      </c>
      <c r="H7063" s="183">
        <v>0.10446083443097944</v>
      </c>
      <c r="I7063" s="191"/>
      <c r="J7063" s="191"/>
    </row>
    <row r="7064" spans="2:10">
      <c r="B7064" s="168">
        <v>7060</v>
      </c>
      <c r="C7064" s="181">
        <v>1.8241373444068492E-2</v>
      </c>
      <c r="D7064" s="181">
        <v>0.14910371040913742</v>
      </c>
      <c r="E7064" s="182">
        <v>0.62159882975111314</v>
      </c>
      <c r="F7064" s="183">
        <v>1.7670147433891063E-2</v>
      </c>
      <c r="G7064" s="183">
        <v>0.20201437976528885</v>
      </c>
      <c r="H7064" s="183">
        <v>0.10502270458181731</v>
      </c>
      <c r="I7064" s="191"/>
      <c r="J7064" s="191"/>
    </row>
    <row r="7065" spans="2:10">
      <c r="B7065" s="168">
        <v>7061</v>
      </c>
      <c r="C7065" s="181">
        <v>1.8081468362385802E-2</v>
      </c>
      <c r="D7065" s="181">
        <v>0.14187374525167551</v>
      </c>
      <c r="E7065" s="182">
        <v>0.70838229698730948</v>
      </c>
      <c r="F7065" s="183">
        <v>1.76469454601581E-2</v>
      </c>
      <c r="G7065" s="183">
        <v>0.20967017452820666</v>
      </c>
      <c r="H7065" s="183">
        <v>0.11512754672938205</v>
      </c>
      <c r="I7065" s="191"/>
      <c r="J7065" s="191"/>
    </row>
    <row r="7066" spans="2:10">
      <c r="B7066" s="168">
        <v>7062</v>
      </c>
      <c r="C7066" s="181">
        <v>2.1642596353223052E-2</v>
      </c>
      <c r="D7066" s="181">
        <v>0.16375545199361133</v>
      </c>
      <c r="E7066" s="182">
        <v>0.83495726826317107</v>
      </c>
      <c r="F7066" s="183">
        <v>1.7705208960319619E-2</v>
      </c>
      <c r="G7066" s="183">
        <v>0.21448432877238469</v>
      </c>
      <c r="H7066" s="183">
        <v>0.1983269323944957</v>
      </c>
      <c r="I7066" s="191"/>
      <c r="J7066" s="191"/>
    </row>
    <row r="7067" spans="2:10">
      <c r="B7067" s="168">
        <v>7063</v>
      </c>
      <c r="C7067" s="181">
        <v>2.8731237968463455E-2</v>
      </c>
      <c r="D7067" s="181">
        <v>0.18517844746254347</v>
      </c>
      <c r="E7067" s="182">
        <v>0.83130283581040421</v>
      </c>
      <c r="F7067" s="183">
        <v>1.7895616836882917E-2</v>
      </c>
      <c r="G7067" s="183">
        <v>0.21523849331709918</v>
      </c>
      <c r="H7067" s="183">
        <v>0.2922336931742654</v>
      </c>
      <c r="I7067" s="191"/>
      <c r="J7067" s="191"/>
    </row>
    <row r="7068" spans="2:10">
      <c r="B7068" s="168">
        <v>7064</v>
      </c>
      <c r="C7068" s="181">
        <v>3.4640572712704348E-2</v>
      </c>
      <c r="D7068" s="181">
        <v>0.18387208712907691</v>
      </c>
      <c r="E7068" s="182">
        <v>0.80215571170419497</v>
      </c>
      <c r="F7068" s="183">
        <v>1.7970290648332495E-2</v>
      </c>
      <c r="G7068" s="183">
        <v>0.20510454061928843</v>
      </c>
      <c r="H7068" s="183">
        <v>0.30605852146648277</v>
      </c>
      <c r="I7068" s="191"/>
      <c r="J7068" s="191"/>
    </row>
    <row r="7069" spans="2:10">
      <c r="B7069" s="168">
        <v>7065</v>
      </c>
      <c r="C7069" s="181">
        <v>3.9549846499432016E-2</v>
      </c>
      <c r="D7069" s="181">
        <v>0.1665374431401507</v>
      </c>
      <c r="E7069" s="182">
        <v>0.91696442761772068</v>
      </c>
      <c r="F7069" s="183">
        <v>1.7938917994399377E-2</v>
      </c>
      <c r="G7069" s="183">
        <v>0.18784204783195044</v>
      </c>
      <c r="H7069" s="183">
        <v>0.29513416039090667</v>
      </c>
      <c r="I7069" s="191"/>
      <c r="J7069" s="191"/>
    </row>
    <row r="7070" spans="2:10">
      <c r="B7070" s="168">
        <v>7066</v>
      </c>
      <c r="C7070" s="181">
        <v>4.4684296909137868E-2</v>
      </c>
      <c r="D7070" s="181">
        <v>0.14139276538754836</v>
      </c>
      <c r="E7070" s="182">
        <v>0.97849635983985039</v>
      </c>
      <c r="F7070" s="183">
        <v>1.5925552071658775E-2</v>
      </c>
      <c r="G7070" s="183">
        <v>0.16683450906564001</v>
      </c>
      <c r="H7070" s="183">
        <v>0.27776831526895823</v>
      </c>
      <c r="I7070" s="191"/>
      <c r="J7070" s="191"/>
    </row>
    <row r="7071" spans="2:10">
      <c r="B7071" s="168">
        <v>7067</v>
      </c>
      <c r="C7071" s="181">
        <v>4.9761060689007444E-2</v>
      </c>
      <c r="D7071" s="181">
        <v>0.11595127535543953</v>
      </c>
      <c r="E7071" s="182">
        <v>0.99934681048016072</v>
      </c>
      <c r="F7071" s="183">
        <v>1.6124923563631509E-2</v>
      </c>
      <c r="G7071" s="183">
        <v>0.1489592681707842</v>
      </c>
      <c r="H7071" s="183">
        <v>0.2580488781164279</v>
      </c>
      <c r="I7071" s="191"/>
      <c r="J7071" s="191"/>
    </row>
    <row r="7072" spans="2:10">
      <c r="B7072" s="168">
        <v>7068</v>
      </c>
      <c r="C7072" s="181">
        <v>5.3394809255917837E-2</v>
      </c>
      <c r="D7072" s="181">
        <v>0.10414180679851777</v>
      </c>
      <c r="E7072" s="182">
        <v>0.98900819742026169</v>
      </c>
      <c r="F7072" s="183">
        <v>1.6352082263373622E-2</v>
      </c>
      <c r="G7072" s="183">
        <v>0.13648671100424789</v>
      </c>
      <c r="H7072" s="183">
        <v>0.24605519964075603</v>
      </c>
      <c r="I7072" s="191"/>
      <c r="J7072" s="191"/>
    </row>
    <row r="7073" spans="2:10">
      <c r="B7073" s="168">
        <v>7069</v>
      </c>
      <c r="C7073" s="181">
        <v>5.6250354417203073E-2</v>
      </c>
      <c r="D7073" s="181">
        <v>9.1425719956562512E-2</v>
      </c>
      <c r="E7073" s="182">
        <v>0.92908576870101423</v>
      </c>
      <c r="F7073" s="183">
        <v>1.3673547126363195E-2</v>
      </c>
      <c r="G7073" s="183">
        <v>0.12057192533144381</v>
      </c>
      <c r="H7073" s="183">
        <v>0.23568865125495961</v>
      </c>
      <c r="I7073" s="191"/>
      <c r="J7073" s="191"/>
    </row>
    <row r="7074" spans="2:10">
      <c r="B7074" s="168">
        <v>7070</v>
      </c>
      <c r="C7074" s="181">
        <v>6.1279861686589519E-2</v>
      </c>
      <c r="D7074" s="181">
        <v>7.880005446043227E-2</v>
      </c>
      <c r="E7074" s="182">
        <v>0.80393871489754121</v>
      </c>
      <c r="F7074" s="183">
        <v>1.1354970098930429E-2</v>
      </c>
      <c r="G7074" s="183">
        <v>0.10219073537732873</v>
      </c>
      <c r="H7074" s="183">
        <v>0.2348144448083419</v>
      </c>
      <c r="I7074" s="191"/>
      <c r="J7074" s="191"/>
    </row>
    <row r="7075" spans="2:10">
      <c r="B7075" s="168">
        <v>7071</v>
      </c>
      <c r="C7075" s="181">
        <v>5.5345820234527741E-2</v>
      </c>
      <c r="D7075" s="181">
        <v>8.1275982626975357E-2</v>
      </c>
      <c r="E7075" s="182">
        <v>0.68467470454817503</v>
      </c>
      <c r="F7075" s="183">
        <v>1.2218993673514733E-2</v>
      </c>
      <c r="G7075" s="183">
        <v>9.5737573094091769E-2</v>
      </c>
      <c r="H7075" s="183">
        <v>0.25213389374515044</v>
      </c>
      <c r="I7075" s="191"/>
      <c r="J7075" s="191"/>
    </row>
    <row r="7076" spans="2:10">
      <c r="B7076" s="168">
        <v>7072</v>
      </c>
      <c r="C7076" s="181">
        <v>4.6499416287156536E-2</v>
      </c>
      <c r="D7076" s="181">
        <v>7.8363473682021553E-2</v>
      </c>
      <c r="E7076" s="182">
        <v>0.59751784088785276</v>
      </c>
      <c r="F7076" s="183">
        <v>1.2924809436122075E-2</v>
      </c>
      <c r="G7076" s="183">
        <v>9.6391408180847793E-2</v>
      </c>
      <c r="H7076" s="183">
        <v>0.30064666226637954</v>
      </c>
      <c r="I7076" s="191"/>
      <c r="J7076" s="191"/>
    </row>
    <row r="7077" spans="2:10">
      <c r="B7077" s="168">
        <v>7073</v>
      </c>
      <c r="C7077" s="181">
        <v>4.1670780796933073E-2</v>
      </c>
      <c r="D7077" s="181">
        <v>7.0818637389244044E-2</v>
      </c>
      <c r="E7077" s="182">
        <v>0.52115738048541504</v>
      </c>
      <c r="F7077" s="183">
        <v>1.7472051533341981E-2</v>
      </c>
      <c r="G7077" s="183">
        <v>9.4577958309079488E-2</v>
      </c>
      <c r="H7077" s="183">
        <v>0.40169023242989249</v>
      </c>
      <c r="I7077" s="191"/>
      <c r="J7077" s="191"/>
    </row>
    <row r="7078" spans="2:10">
      <c r="B7078" s="168">
        <v>7074</v>
      </c>
      <c r="C7078" s="181">
        <v>3.962719462507313E-2</v>
      </c>
      <c r="D7078" s="181">
        <v>6.9639381670029879E-2</v>
      </c>
      <c r="E7078" s="182">
        <v>0.70550366769732076</v>
      </c>
      <c r="F7078" s="183">
        <v>1.9511722219764924E-2</v>
      </c>
      <c r="G7078" s="183">
        <v>9.3472674533711067E-2</v>
      </c>
      <c r="H7078" s="183">
        <v>0.56361776988003764</v>
      </c>
      <c r="I7078" s="191"/>
      <c r="J7078" s="191"/>
    </row>
    <row r="7079" spans="2:10">
      <c r="B7079" s="168">
        <v>7075</v>
      </c>
      <c r="C7079" s="181">
        <v>3.7742198178641009E-2</v>
      </c>
      <c r="D7079" s="181">
        <v>6.9979315444499562E-2</v>
      </c>
      <c r="E7079" s="182">
        <v>0.71702503529836792</v>
      </c>
      <c r="F7079" s="183">
        <v>2.1153856562778298E-2</v>
      </c>
      <c r="G7079" s="183">
        <v>9.3451301175179122E-2</v>
      </c>
      <c r="H7079" s="183">
        <v>0.75423755499513612</v>
      </c>
      <c r="I7079" s="191"/>
      <c r="J7079" s="191"/>
    </row>
    <row r="7080" spans="2:10">
      <c r="B7080" s="168">
        <v>7076</v>
      </c>
      <c r="C7080" s="181">
        <v>3.5518780073359998E-2</v>
      </c>
      <c r="D7080" s="181">
        <v>6.9668203150577063E-2</v>
      </c>
      <c r="E7080" s="182">
        <v>0.67149760623797128</v>
      </c>
      <c r="F7080" s="183">
        <v>2.1018471494651539E-2</v>
      </c>
      <c r="G7080" s="183">
        <v>9.7174838306816794E-2</v>
      </c>
      <c r="H7080" s="183">
        <v>0.88568385727651489</v>
      </c>
      <c r="I7080" s="191"/>
      <c r="J7080" s="191"/>
    </row>
    <row r="7081" spans="2:10">
      <c r="B7081" s="168">
        <v>7077</v>
      </c>
      <c r="C7081" s="181">
        <v>3.1694892582129403E-2</v>
      </c>
      <c r="D7081" s="181">
        <v>7.247337824642526E-2</v>
      </c>
      <c r="E7081" s="182">
        <v>0.63983089804138271</v>
      </c>
      <c r="F7081" s="183">
        <v>2.0551708459925759E-2</v>
      </c>
      <c r="G7081" s="183">
        <v>0.10211387935433494</v>
      </c>
      <c r="H7081" s="183">
        <v>0.82137433438895002</v>
      </c>
      <c r="I7081" s="191"/>
      <c r="J7081" s="191"/>
    </row>
    <row r="7082" spans="2:10">
      <c r="B7082" s="168">
        <v>7078</v>
      </c>
      <c r="C7082" s="181">
        <v>2.6471942786247506E-2</v>
      </c>
      <c r="D7082" s="181">
        <v>7.1020447205179235E-2</v>
      </c>
      <c r="E7082" s="182">
        <v>0.62025267024709319</v>
      </c>
      <c r="F7082" s="183">
        <v>1.9176414052563311E-2</v>
      </c>
      <c r="G7082" s="183">
        <v>0.1094964948200091</v>
      </c>
      <c r="H7082" s="183">
        <v>0.48880312749098309</v>
      </c>
      <c r="I7082" s="191"/>
      <c r="J7082" s="191"/>
    </row>
    <row r="7083" spans="2:10">
      <c r="B7083" s="168">
        <v>7079</v>
      </c>
      <c r="C7083" s="181">
        <v>2.4021700114683662E-2</v>
      </c>
      <c r="D7083" s="181">
        <v>6.5447145201311743E-2</v>
      </c>
      <c r="E7083" s="182">
        <v>0.6063542956238106</v>
      </c>
      <c r="F7083" s="183">
        <v>1.8182866235312269E-2</v>
      </c>
      <c r="G7083" s="183">
        <v>0.11703163680465241</v>
      </c>
      <c r="H7083" s="183">
        <v>0.21972889280090843</v>
      </c>
      <c r="I7083" s="191"/>
      <c r="J7083" s="191"/>
    </row>
    <row r="7084" spans="2:10">
      <c r="B7084" s="168">
        <v>7080</v>
      </c>
      <c r="C7084" s="181">
        <v>2.2202078439299808E-2</v>
      </c>
      <c r="D7084" s="181">
        <v>6.8549712734549156E-2</v>
      </c>
      <c r="E7084" s="182">
        <v>0.59252649571342098</v>
      </c>
      <c r="F7084" s="183">
        <v>1.8098297971468384E-2</v>
      </c>
      <c r="G7084" s="183">
        <v>0.12183234378522161</v>
      </c>
      <c r="H7084" s="183">
        <v>0.12398083855194855</v>
      </c>
      <c r="I7084" s="191"/>
      <c r="J7084" s="191"/>
    </row>
    <row r="7085" spans="2:10">
      <c r="B7085" s="168">
        <v>7081</v>
      </c>
      <c r="C7085" s="181">
        <v>2.2356067637386512E-2</v>
      </c>
      <c r="D7085" s="181">
        <v>7.2684742112893316E-2</v>
      </c>
      <c r="E7085" s="182">
        <v>0.58530378274681405</v>
      </c>
      <c r="F7085" s="183">
        <v>1.7890652372963816E-2</v>
      </c>
      <c r="G7085" s="183">
        <v>0.12386481130559204</v>
      </c>
      <c r="H7085" s="183">
        <v>0.10477211225865717</v>
      </c>
      <c r="I7085" s="191"/>
      <c r="J7085" s="191"/>
    </row>
    <row r="7086" spans="2:10">
      <c r="B7086" s="168">
        <v>7082</v>
      </c>
      <c r="C7086" s="181">
        <v>2.1414085568391781E-2</v>
      </c>
      <c r="D7086" s="181">
        <v>7.835667191937451E-2</v>
      </c>
      <c r="E7086" s="182">
        <v>0.58232031504952508</v>
      </c>
      <c r="F7086" s="183">
        <v>1.8778464003827107E-2</v>
      </c>
      <c r="G7086" s="183">
        <v>0.13258578515845487</v>
      </c>
      <c r="H7086" s="183">
        <v>0.102068255491972</v>
      </c>
      <c r="I7086" s="191"/>
      <c r="J7086" s="191"/>
    </row>
    <row r="7087" spans="2:10">
      <c r="B7087" s="168">
        <v>7083</v>
      </c>
      <c r="C7087" s="181">
        <v>2.2366164385574146E-2</v>
      </c>
      <c r="D7087" s="181">
        <v>8.1968866495964465E-2</v>
      </c>
      <c r="E7087" s="182">
        <v>0.58978288290209313</v>
      </c>
      <c r="F7087" s="183">
        <v>1.7127883177062507E-2</v>
      </c>
      <c r="G7087" s="183">
        <v>0.1374034621114878</v>
      </c>
      <c r="H7087" s="183">
        <v>0.10251916290344502</v>
      </c>
      <c r="I7087" s="191"/>
      <c r="J7087" s="191"/>
    </row>
    <row r="7088" spans="2:10">
      <c r="B7088" s="168">
        <v>7084</v>
      </c>
      <c r="C7088" s="181">
        <v>2.472899931456736E-2</v>
      </c>
      <c r="D7088" s="181">
        <v>9.109823308314377E-2</v>
      </c>
      <c r="E7088" s="182">
        <v>0.62159882975111314</v>
      </c>
      <c r="F7088" s="183">
        <v>1.6973536614800354E-2</v>
      </c>
      <c r="G7088" s="183">
        <v>0.14675994619062219</v>
      </c>
      <c r="H7088" s="183">
        <v>0.10319993430441311</v>
      </c>
      <c r="I7088" s="191"/>
      <c r="J7088" s="191"/>
    </row>
    <row r="7089" spans="2:10">
      <c r="B7089" s="168">
        <v>7085</v>
      </c>
      <c r="C7089" s="181">
        <v>2.5233932547229294E-2</v>
      </c>
      <c r="D7089" s="181">
        <v>8.5952751672735514E-2</v>
      </c>
      <c r="E7089" s="182">
        <v>0.70838229698730948</v>
      </c>
      <c r="F7089" s="183">
        <v>1.6606579990114567E-2</v>
      </c>
      <c r="G7089" s="183">
        <v>0.15035212692861943</v>
      </c>
      <c r="H7089" s="183">
        <v>0.11298644217028657</v>
      </c>
      <c r="I7089" s="191"/>
      <c r="J7089" s="191"/>
    </row>
    <row r="7090" spans="2:10">
      <c r="B7090" s="168">
        <v>7086</v>
      </c>
      <c r="C7090" s="181">
        <v>3.0919250757272601E-2</v>
      </c>
      <c r="D7090" s="181">
        <v>9.9957241757029469E-2</v>
      </c>
      <c r="E7090" s="182">
        <v>0.83495726826317107</v>
      </c>
      <c r="F7090" s="183">
        <v>1.6369319985314885E-2</v>
      </c>
      <c r="G7090" s="183">
        <v>0.1548752173536766</v>
      </c>
      <c r="H7090" s="183">
        <v>0.19659033906173332</v>
      </c>
      <c r="I7090" s="191"/>
      <c r="J7090" s="191"/>
    </row>
    <row r="7091" spans="2:10">
      <c r="B7091" s="168">
        <v>7087</v>
      </c>
      <c r="C7091" s="181">
        <v>4.1301410784906713E-2</v>
      </c>
      <c r="D7091" s="181">
        <v>0.11881786559560678</v>
      </c>
      <c r="E7091" s="182">
        <v>0.83138083154292119</v>
      </c>
      <c r="F7091" s="183">
        <v>1.5392389332015217E-2</v>
      </c>
      <c r="G7091" s="183">
        <v>0.15500924965115864</v>
      </c>
      <c r="H7091" s="183">
        <v>0.29219814628717128</v>
      </c>
      <c r="I7091" s="191"/>
      <c r="J7091" s="191"/>
    </row>
    <row r="7092" spans="2:10">
      <c r="B7092" s="168">
        <v>7088</v>
      </c>
      <c r="C7092" s="181">
        <v>5.2815079538283329E-2</v>
      </c>
      <c r="D7092" s="181">
        <v>0.11632581715402927</v>
      </c>
      <c r="E7092" s="182">
        <v>0.80215571170419497</v>
      </c>
      <c r="F7092" s="183">
        <v>1.4214811595319144E-2</v>
      </c>
      <c r="G7092" s="183">
        <v>0.14430383905827146</v>
      </c>
      <c r="H7092" s="183">
        <v>0.30360640369673519</v>
      </c>
      <c r="I7092" s="191"/>
      <c r="J7092" s="191"/>
    </row>
    <row r="7093" spans="2:10">
      <c r="B7093" s="168">
        <v>7089</v>
      </c>
      <c r="C7093" s="181">
        <v>5.6568943893897577E-2</v>
      </c>
      <c r="D7093" s="181">
        <v>9.6058214013125282E-2</v>
      </c>
      <c r="E7093" s="182">
        <v>0.91696442761772068</v>
      </c>
      <c r="F7093" s="183">
        <v>1.048977435925408E-2</v>
      </c>
      <c r="G7093" s="183">
        <v>0.12258606799132921</v>
      </c>
      <c r="H7093" s="183">
        <v>0.29219938116662425</v>
      </c>
      <c r="I7093" s="191"/>
      <c r="J7093" s="191"/>
    </row>
    <row r="7094" spans="2:10">
      <c r="B7094" s="168">
        <v>7090</v>
      </c>
      <c r="C7094" s="181">
        <v>6.5121329363517444E-2</v>
      </c>
      <c r="D7094" s="181">
        <v>7.5540354328996973E-2</v>
      </c>
      <c r="E7094" s="182">
        <v>0.97849635983985039</v>
      </c>
      <c r="F7094" s="183">
        <v>1.1158529019687672E-2</v>
      </c>
      <c r="G7094" s="183">
        <v>0.1001675827121031</v>
      </c>
      <c r="H7094" s="183">
        <v>0.27611851632056389</v>
      </c>
      <c r="I7094" s="191"/>
      <c r="J7094" s="191"/>
    </row>
    <row r="7095" spans="2:10">
      <c r="B7095" s="168">
        <v>7091</v>
      </c>
      <c r="C7095" s="181">
        <v>7.5212678959168444E-2</v>
      </c>
      <c r="D7095" s="181">
        <v>5.6866770854874599E-2</v>
      </c>
      <c r="E7095" s="182">
        <v>0.99934681048016072</v>
      </c>
      <c r="F7095" s="183">
        <v>1.0779023333428641E-2</v>
      </c>
      <c r="G7095" s="183">
        <v>8.0974272878173395E-2</v>
      </c>
      <c r="H7095" s="183">
        <v>0.25374135396946274</v>
      </c>
      <c r="I7095" s="191"/>
      <c r="J7095" s="191"/>
    </row>
    <row r="7096" spans="2:10">
      <c r="B7096" s="168">
        <v>7092</v>
      </c>
      <c r="C7096" s="181">
        <v>9.0297264549555473E-2</v>
      </c>
      <c r="D7096" s="181">
        <v>4.4559491827141785E-2</v>
      </c>
      <c r="E7096" s="182">
        <v>0.98900819742026169</v>
      </c>
      <c r="F7096" s="183">
        <v>1.3924666259603632E-2</v>
      </c>
      <c r="G7096" s="183">
        <v>6.4725812157986048E-2</v>
      </c>
      <c r="H7096" s="183">
        <v>0.24127992079836019</v>
      </c>
      <c r="I7096" s="191"/>
      <c r="J7096" s="191"/>
    </row>
    <row r="7097" spans="2:10">
      <c r="B7097" s="168">
        <v>7093</v>
      </c>
      <c r="C7097" s="181">
        <v>0.10271363604223727</v>
      </c>
      <c r="D7097" s="181">
        <v>3.9807500519141219E-2</v>
      </c>
      <c r="E7097" s="182">
        <v>0.92908576870101423</v>
      </c>
      <c r="F7097" s="183">
        <v>2.1421558384526244E-2</v>
      </c>
      <c r="G7097" s="183">
        <v>5.3760906636868146E-2</v>
      </c>
      <c r="H7097" s="183">
        <v>0.23261503629795854</v>
      </c>
      <c r="I7097" s="191"/>
      <c r="J7097" s="191"/>
    </row>
    <row r="7098" spans="2:10">
      <c r="B7098" s="168">
        <v>7094</v>
      </c>
      <c r="C7098" s="181">
        <v>0.10863783940776904</v>
      </c>
      <c r="D7098" s="181">
        <v>3.9986144112765395E-2</v>
      </c>
      <c r="E7098" s="182">
        <v>0.80393871489754121</v>
      </c>
      <c r="F7098" s="183">
        <v>3.217896561464053E-2</v>
      </c>
      <c r="G7098" s="183">
        <v>4.7295211639436507E-2</v>
      </c>
      <c r="H7098" s="183">
        <v>0.23266778329171059</v>
      </c>
      <c r="I7098" s="191"/>
      <c r="J7098" s="191"/>
    </row>
    <row r="7099" spans="2:10">
      <c r="B7099" s="168">
        <v>7095</v>
      </c>
      <c r="C7099" s="181">
        <v>0.11039106398807358</v>
      </c>
      <c r="D7099" s="181">
        <v>3.9699599745091942E-2</v>
      </c>
      <c r="E7099" s="182">
        <v>0.68467470454817503</v>
      </c>
      <c r="F7099" s="183">
        <v>4.3615263285689883E-2</v>
      </c>
      <c r="G7099" s="183">
        <v>4.2808262852340725E-2</v>
      </c>
      <c r="H7099" s="183">
        <v>0.2504445786542796</v>
      </c>
      <c r="I7099" s="191"/>
      <c r="J7099" s="191"/>
    </row>
    <row r="7100" spans="2:10">
      <c r="B7100" s="168">
        <v>7096</v>
      </c>
      <c r="C7100" s="181">
        <v>9.9817455996979346E-2</v>
      </c>
      <c r="D7100" s="181">
        <v>3.9714159684570517E-2</v>
      </c>
      <c r="E7100" s="182">
        <v>0.59751784088785276</v>
      </c>
      <c r="F7100" s="183">
        <v>5.0715274100636663E-2</v>
      </c>
      <c r="G7100" s="183">
        <v>4.386578682496723E-2</v>
      </c>
      <c r="H7100" s="183">
        <v>0.29925248336463001</v>
      </c>
      <c r="I7100" s="191"/>
      <c r="J7100" s="191"/>
    </row>
    <row r="7101" spans="2:10">
      <c r="B7101" s="168">
        <v>7097</v>
      </c>
      <c r="C7101" s="181">
        <v>8.104360399901725E-2</v>
      </c>
      <c r="D7101" s="181">
        <v>3.9635482414289838E-2</v>
      </c>
      <c r="E7101" s="182">
        <v>0.5218964449884097</v>
      </c>
      <c r="F7101" s="183">
        <v>4.7929658234927036E-2</v>
      </c>
      <c r="G7101" s="183">
        <v>4.7618996004265862E-2</v>
      </c>
      <c r="H7101" s="183">
        <v>0.40052521187223655</v>
      </c>
      <c r="I7101" s="191"/>
      <c r="J7101" s="191"/>
    </row>
    <row r="7102" spans="2:10">
      <c r="B7102" s="168">
        <v>7098</v>
      </c>
      <c r="C7102" s="181">
        <v>5.8521169619782078E-2</v>
      </c>
      <c r="D7102" s="181">
        <v>4.6343075806719036E-2</v>
      </c>
      <c r="E7102" s="182">
        <v>0.71614823049680454</v>
      </c>
      <c r="F7102" s="183">
        <v>3.7357004908579308E-2</v>
      </c>
      <c r="G7102" s="183">
        <v>5.5283157200713286E-2</v>
      </c>
      <c r="H7102" s="183">
        <v>0.56284173634988544</v>
      </c>
      <c r="I7102" s="191"/>
      <c r="J7102" s="191"/>
    </row>
    <row r="7103" spans="2:10">
      <c r="B7103" s="168">
        <v>7099</v>
      </c>
      <c r="C7103" s="181">
        <v>4.4176324513110259E-2</v>
      </c>
      <c r="D7103" s="181">
        <v>5.5664805065660301E-2</v>
      </c>
      <c r="E7103" s="182">
        <v>0.71702503529836792</v>
      </c>
      <c r="F7103" s="183">
        <v>2.5755811189439787E-2</v>
      </c>
      <c r="G7103" s="183">
        <v>6.2530114503280276E-2</v>
      </c>
      <c r="H7103" s="183">
        <v>0.75247908665493168</v>
      </c>
      <c r="I7103" s="191"/>
      <c r="J7103" s="191"/>
    </row>
    <row r="7104" spans="2:10">
      <c r="B7104" s="168">
        <v>7100</v>
      </c>
      <c r="C7104" s="181">
        <v>3.772475472794496E-2</v>
      </c>
      <c r="D7104" s="181">
        <v>6.7315426569512823E-2</v>
      </c>
      <c r="E7104" s="182">
        <v>0.67149760623797128</v>
      </c>
      <c r="F7104" s="183">
        <v>1.9725159692841755E-2</v>
      </c>
      <c r="G7104" s="183">
        <v>7.1737493155698495E-2</v>
      </c>
      <c r="H7104" s="183">
        <v>0.88714180888141225</v>
      </c>
      <c r="I7104" s="191"/>
      <c r="J7104" s="191"/>
    </row>
    <row r="7105" spans="2:10">
      <c r="B7105" s="168">
        <v>7101</v>
      </c>
      <c r="C7105" s="181">
        <v>3.3068423763863215E-2</v>
      </c>
      <c r="D7105" s="181">
        <v>6.8043551766120175E-2</v>
      </c>
      <c r="E7105" s="182">
        <v>0.63983089804138271</v>
      </c>
      <c r="F7105" s="183">
        <v>1.7935332548235566E-2</v>
      </c>
      <c r="G7105" s="183">
        <v>7.8875957799980315E-2</v>
      </c>
      <c r="H7105" s="183">
        <v>0.82260709690513656</v>
      </c>
      <c r="I7105" s="191"/>
      <c r="J7105" s="191"/>
    </row>
    <row r="7106" spans="2:10">
      <c r="B7106" s="168">
        <v>7102</v>
      </c>
      <c r="C7106" s="181">
        <v>2.8349245954011192E-2</v>
      </c>
      <c r="D7106" s="181">
        <v>6.8651399862147217E-2</v>
      </c>
      <c r="E7106" s="182">
        <v>0.62025267024709319</v>
      </c>
      <c r="F7106" s="183">
        <v>1.5436138670302156E-2</v>
      </c>
      <c r="G7106" s="183">
        <v>8.9287256075699012E-2</v>
      </c>
      <c r="H7106" s="183">
        <v>0.48979147208127199</v>
      </c>
      <c r="I7106" s="191"/>
      <c r="J7106" s="191"/>
    </row>
    <row r="7107" spans="2:10">
      <c r="B7107" s="168">
        <v>7103</v>
      </c>
      <c r="C7107" s="181">
        <v>2.5592640358977271E-2</v>
      </c>
      <c r="D7107" s="181">
        <v>6.5633126291950367E-2</v>
      </c>
      <c r="E7107" s="182">
        <v>0.6063542956238106</v>
      </c>
      <c r="F7107" s="183">
        <v>1.5534359209923538E-2</v>
      </c>
      <c r="G7107" s="183">
        <v>0.10021961041211126</v>
      </c>
      <c r="H7107" s="183">
        <v>0.2194115287816438</v>
      </c>
      <c r="I7107" s="191"/>
      <c r="J7107" s="191"/>
    </row>
    <row r="7108" spans="2:10">
      <c r="B7108" s="168">
        <v>7104</v>
      </c>
      <c r="C7108" s="181">
        <v>2.370307926765667E-2</v>
      </c>
      <c r="D7108" s="181">
        <v>6.9100561700060584E-2</v>
      </c>
      <c r="E7108" s="182">
        <v>0.59252649571342098</v>
      </c>
      <c r="F7108" s="183">
        <v>1.6212111961210487E-2</v>
      </c>
      <c r="G7108" s="183">
        <v>0.10791002256396642</v>
      </c>
      <c r="H7108" s="183">
        <v>0.12408756741890521</v>
      </c>
      <c r="I7108" s="191"/>
      <c r="J7108" s="191"/>
    </row>
    <row r="7109" spans="2:10">
      <c r="B7109" s="168">
        <v>7105</v>
      </c>
      <c r="C7109" s="181">
        <v>2.2749251947071107E-2</v>
      </c>
      <c r="D7109" s="181">
        <v>7.5364280989837468E-2</v>
      </c>
      <c r="E7109" s="182">
        <v>0.58530378274681405</v>
      </c>
      <c r="F7109" s="183">
        <v>1.715460164607148E-2</v>
      </c>
      <c r="G7109" s="183">
        <v>0.11381963764536054</v>
      </c>
      <c r="H7109" s="183">
        <v>0.10483614957883119</v>
      </c>
      <c r="I7109" s="191"/>
      <c r="J7109" s="191"/>
    </row>
    <row r="7110" spans="2:10">
      <c r="B7110" s="168">
        <v>7106</v>
      </c>
      <c r="C7110" s="181">
        <v>2.2234148007942777E-2</v>
      </c>
      <c r="D7110" s="181">
        <v>8.1947777890614776E-2</v>
      </c>
      <c r="E7110" s="182">
        <v>0.58232031504952508</v>
      </c>
      <c r="F7110" s="183">
        <v>1.7051209789867738E-2</v>
      </c>
      <c r="G7110" s="183">
        <v>0.12151079498562724</v>
      </c>
      <c r="H7110" s="183">
        <v>0.10196320253284362</v>
      </c>
      <c r="I7110" s="191"/>
      <c r="J7110" s="191"/>
    </row>
    <row r="7111" spans="2:10">
      <c r="B7111" s="168">
        <v>7107</v>
      </c>
      <c r="C7111" s="181">
        <v>2.2567091028524656E-2</v>
      </c>
      <c r="D7111" s="181">
        <v>8.6383460934582074E-2</v>
      </c>
      <c r="E7111" s="182">
        <v>0.58978288290209313</v>
      </c>
      <c r="F7111" s="183">
        <v>1.833510979549759E-2</v>
      </c>
      <c r="G7111" s="183">
        <v>0.1279334722883905</v>
      </c>
      <c r="H7111" s="183">
        <v>0.10245424352651933</v>
      </c>
      <c r="I7111" s="191"/>
      <c r="J7111" s="191"/>
    </row>
    <row r="7112" spans="2:10">
      <c r="B7112" s="168">
        <v>7108</v>
      </c>
      <c r="C7112" s="181">
        <v>2.4203118423241781E-2</v>
      </c>
      <c r="D7112" s="181">
        <v>9.9032335841782212E-2</v>
      </c>
      <c r="E7112" s="182">
        <v>0.62159882975111314</v>
      </c>
      <c r="F7112" s="183">
        <v>1.8316286203137713E-2</v>
      </c>
      <c r="G7112" s="183">
        <v>0.14130733483872668</v>
      </c>
      <c r="H7112" s="183">
        <v>0.10301496700357998</v>
      </c>
      <c r="I7112" s="191"/>
      <c r="J7112" s="191"/>
    </row>
    <row r="7113" spans="2:10">
      <c r="B7113" s="168">
        <v>7109</v>
      </c>
      <c r="C7113" s="181">
        <v>2.4638770232555753E-2</v>
      </c>
      <c r="D7113" s="181">
        <v>0.10494573898743191</v>
      </c>
      <c r="E7113" s="182">
        <v>0.70838229698730948</v>
      </c>
      <c r="F7113" s="183">
        <v>1.798208125014035E-2</v>
      </c>
      <c r="G7113" s="183">
        <v>0.15561556204057628</v>
      </c>
      <c r="H7113" s="183">
        <v>0.11283605149412032</v>
      </c>
      <c r="I7113" s="191"/>
      <c r="J7113" s="191"/>
    </row>
    <row r="7114" spans="2:10">
      <c r="B7114" s="168">
        <v>7110</v>
      </c>
      <c r="C7114" s="181">
        <v>2.8465171625227804E-2</v>
      </c>
      <c r="D7114" s="181">
        <v>0.14302698157253169</v>
      </c>
      <c r="E7114" s="182">
        <v>0.83495726826317107</v>
      </c>
      <c r="F7114" s="183">
        <v>1.7994526885381928E-2</v>
      </c>
      <c r="G7114" s="183">
        <v>0.16819007453069609</v>
      </c>
      <c r="H7114" s="183">
        <v>0.1956174304645997</v>
      </c>
      <c r="I7114" s="191"/>
      <c r="J7114" s="191"/>
    </row>
    <row r="7115" spans="2:10">
      <c r="B7115" s="168">
        <v>7111</v>
      </c>
      <c r="C7115" s="181">
        <v>3.4553520080487329E-2</v>
      </c>
      <c r="D7115" s="181">
        <v>0.17697307167436921</v>
      </c>
      <c r="E7115" s="182">
        <v>0.83409065972520735</v>
      </c>
      <c r="F7115" s="183">
        <v>1.8057996177569695E-2</v>
      </c>
      <c r="G7115" s="183">
        <v>0.17808800573524072</v>
      </c>
      <c r="H7115" s="183">
        <v>0.28993708200984375</v>
      </c>
      <c r="I7115" s="191"/>
      <c r="J7115" s="191"/>
    </row>
    <row r="7116" spans="2:10">
      <c r="B7116" s="168">
        <v>7112</v>
      </c>
      <c r="C7116" s="181">
        <v>3.9962951899457456E-2</v>
      </c>
      <c r="D7116" s="181">
        <v>0.17059363733143545</v>
      </c>
      <c r="E7116" s="182">
        <v>0.80215571170419497</v>
      </c>
      <c r="F7116" s="183">
        <v>1.8198173332396126E-2</v>
      </c>
      <c r="G7116" s="183">
        <v>0.1724719610158067</v>
      </c>
      <c r="H7116" s="183">
        <v>0.30345521916949253</v>
      </c>
      <c r="I7116" s="191"/>
      <c r="J7116" s="191"/>
    </row>
    <row r="7117" spans="2:10">
      <c r="B7117" s="168">
        <v>7113</v>
      </c>
      <c r="C7117" s="181">
        <v>4.7297501793230154E-2</v>
      </c>
      <c r="D7117" s="181">
        <v>0.14665103783634903</v>
      </c>
      <c r="E7117" s="182">
        <v>0.91696442761772068</v>
      </c>
      <c r="F7117" s="183">
        <v>1.8687586733752721E-2</v>
      </c>
      <c r="G7117" s="183">
        <v>0.15759959231419421</v>
      </c>
      <c r="H7117" s="183">
        <v>0.29370478742476408</v>
      </c>
      <c r="I7117" s="191"/>
      <c r="J7117" s="191"/>
    </row>
    <row r="7118" spans="2:10">
      <c r="B7118" s="168">
        <v>7114</v>
      </c>
      <c r="C7118" s="181">
        <v>5.5357405761223007E-2</v>
      </c>
      <c r="D7118" s="181">
        <v>0.12938990855984686</v>
      </c>
      <c r="E7118" s="182">
        <v>0.97849635983985039</v>
      </c>
      <c r="F7118" s="183">
        <v>1.4229946315183584E-2</v>
      </c>
      <c r="G7118" s="183">
        <v>0.14436101533275958</v>
      </c>
      <c r="H7118" s="183">
        <v>0.2778227381705386</v>
      </c>
      <c r="I7118" s="191"/>
      <c r="J7118" s="191"/>
    </row>
    <row r="7119" spans="2:10">
      <c r="B7119" s="168">
        <v>7115</v>
      </c>
      <c r="C7119" s="181">
        <v>6.2155896946752984E-2</v>
      </c>
      <c r="D7119" s="181">
        <v>0.11679276437380524</v>
      </c>
      <c r="E7119" s="182">
        <v>0.99934681048016072</v>
      </c>
      <c r="F7119" s="183">
        <v>1.0828254267292904E-2</v>
      </c>
      <c r="G7119" s="183">
        <v>0.133911881809053</v>
      </c>
      <c r="H7119" s="183">
        <v>0.25855729562811236</v>
      </c>
      <c r="I7119" s="191"/>
      <c r="J7119" s="191"/>
    </row>
    <row r="7120" spans="2:10">
      <c r="B7120" s="168">
        <v>7116</v>
      </c>
      <c r="C7120" s="181">
        <v>6.4288673674913435E-2</v>
      </c>
      <c r="D7120" s="181">
        <v>0.11627691156118526</v>
      </c>
      <c r="E7120" s="182">
        <v>0.98900819742026169</v>
      </c>
      <c r="F7120" s="183">
        <v>1.0591201115156514E-2</v>
      </c>
      <c r="G7120" s="183">
        <v>0.12940278060281338</v>
      </c>
      <c r="H7120" s="183">
        <v>0.2467476141908467</v>
      </c>
      <c r="I7120" s="191"/>
      <c r="J7120" s="191"/>
    </row>
    <row r="7121" spans="2:10">
      <c r="B7121" s="168">
        <v>7117</v>
      </c>
      <c r="C7121" s="181">
        <v>6.335358707350848E-2</v>
      </c>
      <c r="D7121" s="181">
        <v>0.11350742356933945</v>
      </c>
      <c r="E7121" s="182">
        <v>0.92908576870101423</v>
      </c>
      <c r="F7121" s="183">
        <v>1.0056590406869882E-2</v>
      </c>
      <c r="G7121" s="183">
        <v>0.12246243445940905</v>
      </c>
      <c r="H7121" s="183">
        <v>0.23716212705868744</v>
      </c>
      <c r="I7121" s="191"/>
      <c r="J7121" s="191"/>
    </row>
    <row r="7122" spans="2:10">
      <c r="B7122" s="168">
        <v>7118</v>
      </c>
      <c r="C7122" s="181">
        <v>6.5345333844819803E-2</v>
      </c>
      <c r="D7122" s="181">
        <v>0.10563950328124272</v>
      </c>
      <c r="E7122" s="182">
        <v>0.80393871489754121</v>
      </c>
      <c r="F7122" s="183">
        <v>1.1174732478312448E-2</v>
      </c>
      <c r="G7122" s="183">
        <v>0.1129241244078505</v>
      </c>
      <c r="H7122" s="183">
        <v>0.23748240186523256</v>
      </c>
      <c r="I7122" s="191"/>
      <c r="J7122" s="191"/>
    </row>
    <row r="7123" spans="2:10">
      <c r="B7123" s="168">
        <v>7119</v>
      </c>
      <c r="C7123" s="181">
        <v>6.603198242709904E-2</v>
      </c>
      <c r="D7123" s="181">
        <v>9.9600872963306983E-2</v>
      </c>
      <c r="E7123" s="182">
        <v>0.68467470454817503</v>
      </c>
      <c r="F7123" s="183">
        <v>1.3548056510630719E-2</v>
      </c>
      <c r="G7123" s="183">
        <v>0.10439290262233501</v>
      </c>
      <c r="H7123" s="183">
        <v>0.25400808793117913</v>
      </c>
      <c r="I7123" s="191"/>
      <c r="J7123" s="191"/>
    </row>
    <row r="7124" spans="2:10">
      <c r="B7124" s="168">
        <v>7120</v>
      </c>
      <c r="C7124" s="181">
        <v>6.1705900925709593E-2</v>
      </c>
      <c r="D7124" s="181">
        <v>8.9941521761648976E-2</v>
      </c>
      <c r="E7124" s="182">
        <v>0.59751784088785276</v>
      </c>
      <c r="F7124" s="183">
        <v>1.5421314229432648E-2</v>
      </c>
      <c r="G7124" s="183">
        <v>0.10081484659195705</v>
      </c>
      <c r="H7124" s="183">
        <v>0.3009535298102986</v>
      </c>
      <c r="I7124" s="191"/>
      <c r="J7124" s="191"/>
    </row>
    <row r="7125" spans="2:10">
      <c r="B7125" s="168">
        <v>7121</v>
      </c>
      <c r="C7125" s="181">
        <v>5.2004215091776301E-2</v>
      </c>
      <c r="D7125" s="181">
        <v>8.3092257228470814E-2</v>
      </c>
      <c r="E7125" s="182">
        <v>0.52192206343136316</v>
      </c>
      <c r="F7125" s="183">
        <v>1.6396659012313741E-2</v>
      </c>
      <c r="G7125" s="183">
        <v>0.10141699270071018</v>
      </c>
      <c r="H7125" s="183">
        <v>0.40138512899947693</v>
      </c>
      <c r="I7125" s="191"/>
      <c r="J7125" s="191"/>
    </row>
    <row r="7126" spans="2:10">
      <c r="B7126" s="168">
        <v>7122</v>
      </c>
      <c r="C7126" s="181">
        <v>4.2200748172150949E-2</v>
      </c>
      <c r="D7126" s="181">
        <v>8.5051443700357457E-2</v>
      </c>
      <c r="E7126" s="182">
        <v>0.74591358505587835</v>
      </c>
      <c r="F7126" s="183">
        <v>1.5839260035620764E-2</v>
      </c>
      <c r="G7126" s="183">
        <v>0.10552667291834589</v>
      </c>
      <c r="H7126" s="183">
        <v>0.56560433809623434</v>
      </c>
      <c r="I7126" s="191"/>
      <c r="J7126" s="191"/>
    </row>
    <row r="7127" spans="2:10">
      <c r="B7127" s="168">
        <v>7123</v>
      </c>
      <c r="C7127" s="181">
        <v>3.6006958734776523E-2</v>
      </c>
      <c r="D7127" s="181">
        <v>8.690687888859959E-2</v>
      </c>
      <c r="E7127" s="182">
        <v>0.71702503529836792</v>
      </c>
      <c r="F7127" s="183">
        <v>1.7724894438776555E-2</v>
      </c>
      <c r="G7127" s="183">
        <v>0.10867773598889138</v>
      </c>
      <c r="H7127" s="183">
        <v>0.75537302665160988</v>
      </c>
      <c r="I7127" s="191"/>
      <c r="J7127" s="191"/>
    </row>
    <row r="7128" spans="2:10">
      <c r="B7128" s="168">
        <v>7124</v>
      </c>
      <c r="C7128" s="181">
        <v>3.1709951508649234E-2</v>
      </c>
      <c r="D7128" s="181">
        <v>9.8649960966987013E-2</v>
      </c>
      <c r="E7128" s="182">
        <v>0.67149760623797128</v>
      </c>
      <c r="F7128" s="183">
        <v>1.8266262334064146E-2</v>
      </c>
      <c r="G7128" s="183">
        <v>0.11929192874576151</v>
      </c>
      <c r="H7128" s="183">
        <v>0.88797605815717728</v>
      </c>
      <c r="I7128" s="191"/>
      <c r="J7128" s="191"/>
    </row>
    <row r="7129" spans="2:10">
      <c r="B7129" s="168">
        <v>7125</v>
      </c>
      <c r="C7129" s="181">
        <v>2.7380146607195944E-2</v>
      </c>
      <c r="D7129" s="181">
        <v>0.10843507964997996</v>
      </c>
      <c r="E7129" s="182">
        <v>0.63983089804138271</v>
      </c>
      <c r="F7129" s="183">
        <v>1.8959632461429898E-2</v>
      </c>
      <c r="G7129" s="183">
        <v>0.13077230141448604</v>
      </c>
      <c r="H7129" s="183">
        <v>0.82656788454300556</v>
      </c>
      <c r="I7129" s="191"/>
      <c r="J7129" s="191"/>
    </row>
    <row r="7130" spans="2:10">
      <c r="B7130" s="168">
        <v>7126</v>
      </c>
      <c r="C7130" s="181">
        <v>2.4027657050443983E-2</v>
      </c>
      <c r="D7130" s="181">
        <v>0.11306949739954024</v>
      </c>
      <c r="E7130" s="182">
        <v>0.62025267024709319</v>
      </c>
      <c r="F7130" s="183">
        <v>1.9080779171233152E-2</v>
      </c>
      <c r="G7130" s="183">
        <v>0.14233115597182977</v>
      </c>
      <c r="H7130" s="183">
        <v>0.4946973835285956</v>
      </c>
      <c r="I7130" s="191"/>
      <c r="J7130" s="191"/>
    </row>
    <row r="7131" spans="2:10">
      <c r="B7131" s="168">
        <v>7127</v>
      </c>
      <c r="C7131" s="181">
        <v>2.2149986663439356E-2</v>
      </c>
      <c r="D7131" s="181">
        <v>0.10686024703028542</v>
      </c>
      <c r="E7131" s="182">
        <v>0.6063542956238106</v>
      </c>
      <c r="F7131" s="183">
        <v>1.8545582380400532E-2</v>
      </c>
      <c r="G7131" s="183">
        <v>0.15238696550302638</v>
      </c>
      <c r="H7131" s="183">
        <v>0.22106609083649748</v>
      </c>
      <c r="I7131" s="191"/>
      <c r="J7131" s="191"/>
    </row>
    <row r="7132" spans="2:10">
      <c r="B7132" s="168">
        <v>7128</v>
      </c>
      <c r="C7132" s="181">
        <v>2.0737654493475206E-2</v>
      </c>
      <c r="D7132" s="181">
        <v>0.11275789457100405</v>
      </c>
      <c r="E7132" s="182">
        <v>0.59252649571342098</v>
      </c>
      <c r="F7132" s="183">
        <v>1.824988649821993E-2</v>
      </c>
      <c r="G7132" s="183">
        <v>0.16049414121015501</v>
      </c>
      <c r="H7132" s="183">
        <v>0.12537819285800408</v>
      </c>
      <c r="I7132" s="191"/>
      <c r="J7132" s="191"/>
    </row>
    <row r="7133" spans="2:10">
      <c r="B7133" s="168">
        <v>7129</v>
      </c>
      <c r="C7133" s="181">
        <v>2.0675553952452394E-2</v>
      </c>
      <c r="D7133" s="181">
        <v>0.12461921439860628</v>
      </c>
      <c r="E7133" s="182">
        <v>0.58530378274681405</v>
      </c>
      <c r="F7133" s="183">
        <v>1.8067132170198567E-2</v>
      </c>
      <c r="G7133" s="183">
        <v>0.16671124812792526</v>
      </c>
      <c r="H7133" s="183">
        <v>0.10641838298004465</v>
      </c>
      <c r="I7133" s="191"/>
      <c r="J7133" s="191"/>
    </row>
    <row r="7134" spans="2:10">
      <c r="B7134" s="168">
        <v>7130</v>
      </c>
      <c r="C7134" s="181">
        <v>1.9919430530766464E-2</v>
      </c>
      <c r="D7134" s="181">
        <v>0.12649119534641767</v>
      </c>
      <c r="E7134" s="182">
        <v>0.58232031504952508</v>
      </c>
      <c r="F7134" s="183">
        <v>1.8048791234053067E-2</v>
      </c>
      <c r="G7134" s="183">
        <v>0.17074722243721635</v>
      </c>
      <c r="H7134" s="183">
        <v>0.1034607584858931</v>
      </c>
      <c r="I7134" s="191"/>
      <c r="J7134" s="191"/>
    </row>
    <row r="7135" spans="2:10">
      <c r="B7135" s="168">
        <v>7131</v>
      </c>
      <c r="C7135" s="181">
        <v>1.9589546345770262E-2</v>
      </c>
      <c r="D7135" s="181">
        <v>0.12746512306120883</v>
      </c>
      <c r="E7135" s="182">
        <v>0.58978288290209313</v>
      </c>
      <c r="F7135" s="183">
        <v>1.8041068734623352E-2</v>
      </c>
      <c r="G7135" s="183">
        <v>0.17652453270335522</v>
      </c>
      <c r="H7135" s="183">
        <v>0.10399502026040255</v>
      </c>
      <c r="I7135" s="191"/>
      <c r="J7135" s="191"/>
    </row>
    <row r="7136" spans="2:10">
      <c r="B7136" s="168">
        <v>7132</v>
      </c>
      <c r="C7136" s="181">
        <v>2.0661787866330869E-2</v>
      </c>
      <c r="D7136" s="181">
        <v>0.13802420637209634</v>
      </c>
      <c r="E7136" s="182">
        <v>0.62159882975111314</v>
      </c>
      <c r="F7136" s="183">
        <v>1.7804636140476875E-2</v>
      </c>
      <c r="G7136" s="183">
        <v>0.18888863108380688</v>
      </c>
      <c r="H7136" s="183">
        <v>0.10463177702946048</v>
      </c>
      <c r="I7136" s="191"/>
      <c r="J7136" s="191"/>
    </row>
    <row r="7137" spans="2:10">
      <c r="B7137" s="168">
        <v>7133</v>
      </c>
      <c r="C7137" s="181">
        <v>1.9965581298715441E-2</v>
      </c>
      <c r="D7137" s="181">
        <v>0.1316783089426668</v>
      </c>
      <c r="E7137" s="182">
        <v>0.70838229698730948</v>
      </c>
      <c r="F7137" s="183">
        <v>1.7736064482594495E-2</v>
      </c>
      <c r="G7137" s="183">
        <v>0.19986214014385817</v>
      </c>
      <c r="H7137" s="183">
        <v>0.11471562622633458</v>
      </c>
      <c r="I7137" s="191"/>
      <c r="J7137" s="191"/>
    </row>
    <row r="7138" spans="2:10">
      <c r="B7138" s="168">
        <v>7134</v>
      </c>
      <c r="C7138" s="181">
        <v>2.3851550897540496E-2</v>
      </c>
      <c r="D7138" s="181">
        <v>0.15062831669955506</v>
      </c>
      <c r="E7138" s="182">
        <v>0.83495726826317107</v>
      </c>
      <c r="F7138" s="183">
        <v>1.7894237819127617E-2</v>
      </c>
      <c r="G7138" s="183">
        <v>0.20745825208944862</v>
      </c>
      <c r="H7138" s="183">
        <v>0.20052748757865632</v>
      </c>
      <c r="I7138" s="191"/>
      <c r="J7138" s="191"/>
    </row>
    <row r="7139" spans="2:10">
      <c r="B7139" s="168">
        <v>7135</v>
      </c>
      <c r="C7139" s="181">
        <v>2.9946319866322024E-2</v>
      </c>
      <c r="D7139" s="181">
        <v>0.17487752767684436</v>
      </c>
      <c r="E7139" s="182">
        <v>0.83670317951541739</v>
      </c>
      <c r="F7139" s="183">
        <v>1.7987804173824836E-2</v>
      </c>
      <c r="G7139" s="183">
        <v>0.21525854565981076</v>
      </c>
      <c r="H7139" s="183">
        <v>0.29432116868285713</v>
      </c>
      <c r="I7139" s="191"/>
      <c r="J7139" s="191"/>
    </row>
    <row r="7140" spans="2:10">
      <c r="B7140" s="168">
        <v>7136</v>
      </c>
      <c r="C7140" s="181">
        <v>3.5041740399560511E-2</v>
      </c>
      <c r="D7140" s="181">
        <v>0.17558504333072644</v>
      </c>
      <c r="E7140" s="182">
        <v>0.80215571170419497</v>
      </c>
      <c r="F7140" s="183">
        <v>1.8174281849785506E-2</v>
      </c>
      <c r="G7140" s="183">
        <v>0.20799553293419432</v>
      </c>
      <c r="H7140" s="183">
        <v>0.3076912967195688</v>
      </c>
      <c r="I7140" s="191"/>
      <c r="J7140" s="191"/>
    </row>
    <row r="7141" spans="2:10">
      <c r="B7141" s="168">
        <v>7137</v>
      </c>
      <c r="C7141" s="181">
        <v>4.1878376308515937E-2</v>
      </c>
      <c r="D7141" s="181">
        <v>0.17054131817002677</v>
      </c>
      <c r="E7141" s="182">
        <v>0.91696442761772068</v>
      </c>
      <c r="F7141" s="183">
        <v>1.8488422094443277E-2</v>
      </c>
      <c r="G7141" s="183">
        <v>0.19383295619460697</v>
      </c>
      <c r="H7141" s="183">
        <v>0.29889904322422078</v>
      </c>
      <c r="I7141" s="191"/>
      <c r="J7141" s="191"/>
    </row>
    <row r="7142" spans="2:10">
      <c r="B7142" s="168">
        <v>7138</v>
      </c>
      <c r="C7142" s="181">
        <v>4.9050390360272596E-2</v>
      </c>
      <c r="D7142" s="181">
        <v>0.15558816592458091</v>
      </c>
      <c r="E7142" s="182">
        <v>0.97849635983985039</v>
      </c>
      <c r="F7142" s="183">
        <v>1.9163968417321726E-2</v>
      </c>
      <c r="G7142" s="183">
        <v>0.17853515265438613</v>
      </c>
      <c r="H7142" s="183">
        <v>0.28193753291725548</v>
      </c>
      <c r="I7142" s="191"/>
      <c r="J7142" s="191"/>
    </row>
    <row r="7143" spans="2:10">
      <c r="B7143" s="168">
        <v>7139</v>
      </c>
      <c r="C7143" s="181">
        <v>5.6043999873642919E-2</v>
      </c>
      <c r="D7143" s="181">
        <v>0.13458144949548459</v>
      </c>
      <c r="E7143" s="182">
        <v>0.99934681048016072</v>
      </c>
      <c r="F7143" s="183">
        <v>1.9740053084599037E-2</v>
      </c>
      <c r="G7143" s="183">
        <v>0.16443483301936615</v>
      </c>
      <c r="H7143" s="183">
        <v>0.25990022703258747</v>
      </c>
      <c r="I7143" s="191"/>
      <c r="J7143" s="191"/>
    </row>
    <row r="7144" spans="2:10">
      <c r="B7144" s="168">
        <v>7140</v>
      </c>
      <c r="C7144" s="181">
        <v>6.2796755584127603E-2</v>
      </c>
      <c r="D7144" s="181">
        <v>0.11651816348355287</v>
      </c>
      <c r="E7144" s="182">
        <v>0.98900819742026169</v>
      </c>
      <c r="F7144" s="183">
        <v>1.8873547278055146E-2</v>
      </c>
      <c r="G7144" s="183">
        <v>0.15026964812033825</v>
      </c>
      <c r="H7144" s="183">
        <v>0.2480411504172261</v>
      </c>
      <c r="I7144" s="191"/>
      <c r="J7144" s="191"/>
    </row>
    <row r="7145" spans="2:10">
      <c r="B7145" s="168">
        <v>7141</v>
      </c>
      <c r="C7145" s="181">
        <v>6.6967365795405964E-2</v>
      </c>
      <c r="D7145" s="181">
        <v>9.8593719783910863E-2</v>
      </c>
      <c r="E7145" s="182">
        <v>0.92908576870101423</v>
      </c>
      <c r="F7145" s="183">
        <v>1.8021417731610277E-2</v>
      </c>
      <c r="G7145" s="183">
        <v>0.13114567468088562</v>
      </c>
      <c r="H7145" s="183">
        <v>0.23831188803453868</v>
      </c>
      <c r="I7145" s="191"/>
      <c r="J7145" s="191"/>
    </row>
    <row r="7146" spans="2:10">
      <c r="B7146" s="168">
        <v>7142</v>
      </c>
      <c r="C7146" s="181">
        <v>6.9204159680393701E-2</v>
      </c>
      <c r="D7146" s="181">
        <v>8.9454659797885777E-2</v>
      </c>
      <c r="E7146" s="182">
        <v>0.80393871489754121</v>
      </c>
      <c r="F7146" s="183">
        <v>1.7934332760362985E-2</v>
      </c>
      <c r="G7146" s="183">
        <v>0.11699051595321378</v>
      </c>
      <c r="H7146" s="183">
        <v>0.23643963437336354</v>
      </c>
      <c r="I7146" s="191"/>
      <c r="J7146" s="191"/>
    </row>
    <row r="7147" spans="2:10">
      <c r="B7147" s="168">
        <v>7143</v>
      </c>
      <c r="C7147" s="181">
        <v>6.9273773672511599E-2</v>
      </c>
      <c r="D7147" s="181">
        <v>8.8892692399463208E-2</v>
      </c>
      <c r="E7147" s="182">
        <v>0.68467470454817503</v>
      </c>
      <c r="F7147" s="183">
        <v>1.9522754361807334E-2</v>
      </c>
      <c r="G7147" s="183">
        <v>0.10798023963565712</v>
      </c>
      <c r="H7147" s="183">
        <v>0.25361601370504494</v>
      </c>
      <c r="I7147" s="191"/>
      <c r="J7147" s="191"/>
    </row>
    <row r="7148" spans="2:10">
      <c r="B7148" s="168">
        <v>7144</v>
      </c>
      <c r="C7148" s="181">
        <v>6.2686498357457918E-2</v>
      </c>
      <c r="D7148" s="181">
        <v>9.1160802269815586E-2</v>
      </c>
      <c r="E7148" s="182">
        <v>0.59751784088785276</v>
      </c>
      <c r="F7148" s="183">
        <v>2.081954818344927E-2</v>
      </c>
      <c r="G7148" s="183">
        <v>0.10806949288404351</v>
      </c>
      <c r="H7148" s="183">
        <v>0.30101315684671381</v>
      </c>
      <c r="I7148" s="191"/>
      <c r="J7148" s="191"/>
    </row>
    <row r="7149" spans="2:10">
      <c r="B7149" s="168">
        <v>7145</v>
      </c>
      <c r="C7149" s="181">
        <v>5.0240542430068168E-2</v>
      </c>
      <c r="D7149" s="181">
        <v>9.1942272932413124E-2</v>
      </c>
      <c r="E7149" s="182">
        <v>0.52274780923922681</v>
      </c>
      <c r="F7149" s="183">
        <v>2.0554880200762959E-2</v>
      </c>
      <c r="G7149" s="183">
        <v>0.112850892710313</v>
      </c>
      <c r="H7149" s="183">
        <v>0.40275716827675856</v>
      </c>
      <c r="I7149" s="191"/>
      <c r="J7149" s="191"/>
    </row>
    <row r="7150" spans="2:10">
      <c r="B7150" s="168">
        <v>7146</v>
      </c>
      <c r="C7150" s="181">
        <v>3.7267300850984439E-2</v>
      </c>
      <c r="D7150" s="181">
        <v>9.9232283862469087E-2</v>
      </c>
      <c r="E7150" s="182">
        <v>0.75373000002618029</v>
      </c>
      <c r="F7150" s="183">
        <v>2.1349159952372927E-2</v>
      </c>
      <c r="G7150" s="183">
        <v>0.12273483469604028</v>
      </c>
      <c r="H7150" s="183">
        <v>0.56733299291823058</v>
      </c>
      <c r="I7150" s="191"/>
      <c r="J7150" s="191"/>
    </row>
    <row r="7151" spans="2:10">
      <c r="B7151" s="168">
        <v>7147</v>
      </c>
      <c r="C7151" s="181">
        <v>3.149620698776856E-2</v>
      </c>
      <c r="D7151" s="181">
        <v>0.10482291924527454</v>
      </c>
      <c r="E7151" s="182">
        <v>0.71702503529836792</v>
      </c>
      <c r="F7151" s="183">
        <v>2.0718914362756111E-2</v>
      </c>
      <c r="G7151" s="183">
        <v>0.13100811967454906</v>
      </c>
      <c r="H7151" s="183">
        <v>0.75735439073297117</v>
      </c>
      <c r="I7151" s="191"/>
      <c r="J7151" s="191"/>
    </row>
    <row r="7152" spans="2:10">
      <c r="B7152" s="168">
        <v>7148</v>
      </c>
      <c r="C7152" s="181">
        <v>2.8442508618704503E-2</v>
      </c>
      <c r="D7152" s="181">
        <v>0.10770058947075177</v>
      </c>
      <c r="E7152" s="182">
        <v>0.67149760623797128</v>
      </c>
      <c r="F7152" s="183">
        <v>2.0174236824855807E-2</v>
      </c>
      <c r="G7152" s="183">
        <v>0.13798501392232115</v>
      </c>
      <c r="H7152" s="183">
        <v>0.89074227633620873</v>
      </c>
      <c r="I7152" s="191"/>
      <c r="J7152" s="191"/>
    </row>
    <row r="7153" spans="2:10">
      <c r="B7153" s="168">
        <v>7149</v>
      </c>
      <c r="C7153" s="181">
        <v>2.5088755071709126E-2</v>
      </c>
      <c r="D7153" s="181">
        <v>0.11573730135912405</v>
      </c>
      <c r="E7153" s="182">
        <v>0.63983089804138271</v>
      </c>
      <c r="F7153" s="183">
        <v>1.9585809948668525E-2</v>
      </c>
      <c r="G7153" s="183">
        <v>0.14682592923724702</v>
      </c>
      <c r="H7153" s="183">
        <v>0.82713063675059484</v>
      </c>
      <c r="I7153" s="191"/>
      <c r="J7153" s="191"/>
    </row>
    <row r="7154" spans="2:10">
      <c r="B7154" s="168">
        <v>7150</v>
      </c>
      <c r="C7154" s="181">
        <v>2.1856069323237678E-2</v>
      </c>
      <c r="D7154" s="181">
        <v>0.12212979283949583</v>
      </c>
      <c r="E7154" s="182">
        <v>0.62025267024709319</v>
      </c>
      <c r="F7154" s="183">
        <v>1.8781256514781599E-2</v>
      </c>
      <c r="G7154" s="183">
        <v>0.16070035516695838</v>
      </c>
      <c r="H7154" s="183">
        <v>0.49422336623022811</v>
      </c>
      <c r="I7154" s="191"/>
      <c r="J7154" s="191"/>
    </row>
    <row r="7155" spans="2:10">
      <c r="B7155" s="168">
        <v>7151</v>
      </c>
      <c r="C7155" s="181">
        <v>2.0032498158689776E-2</v>
      </c>
      <c r="D7155" s="181">
        <v>0.11517309423202986</v>
      </c>
      <c r="E7155" s="182">
        <v>0.6063542956238106</v>
      </c>
      <c r="F7155" s="183">
        <v>1.8348210464172957E-2</v>
      </c>
      <c r="G7155" s="183">
        <v>0.17244821660323778</v>
      </c>
      <c r="H7155" s="183">
        <v>0.22209262848413491</v>
      </c>
      <c r="I7155" s="191"/>
      <c r="J7155" s="191"/>
    </row>
    <row r="7156" spans="2:10">
      <c r="B7156" s="168">
        <v>7152</v>
      </c>
      <c r="C7156" s="181">
        <v>1.8890831365635078E-2</v>
      </c>
      <c r="D7156" s="181">
        <v>0.11697770733360938</v>
      </c>
      <c r="E7156" s="182">
        <v>0.59252649571342098</v>
      </c>
      <c r="F7156" s="183">
        <v>1.8013281526854032E-2</v>
      </c>
      <c r="G7156" s="183">
        <v>0.18071645462386826</v>
      </c>
      <c r="H7156" s="183">
        <v>0.12626907017722905</v>
      </c>
      <c r="I7156" s="191"/>
      <c r="J7156" s="191"/>
    </row>
    <row r="7157" spans="2:10">
      <c r="B7157" s="168">
        <v>7153</v>
      </c>
      <c r="C7157" s="181">
        <v>1.8178074739158907E-2</v>
      </c>
      <c r="D7157" s="181">
        <v>0.11993633614280072</v>
      </c>
      <c r="E7157" s="182">
        <v>0.58530378274681405</v>
      </c>
      <c r="F7157" s="183">
        <v>1.792536914495356E-2</v>
      </c>
      <c r="G7157" s="183">
        <v>0.1863439820192806</v>
      </c>
      <c r="H7157" s="183">
        <v>0.10731190646952465</v>
      </c>
      <c r="I7157" s="191"/>
      <c r="J7157" s="191"/>
    </row>
    <row r="7158" spans="2:10">
      <c r="B7158" s="168">
        <v>7154</v>
      </c>
      <c r="C7158" s="181">
        <v>1.7667590727954673E-2</v>
      </c>
      <c r="D7158" s="181">
        <v>0.12173884295067654</v>
      </c>
      <c r="E7158" s="182">
        <v>0.58232031504952508</v>
      </c>
      <c r="F7158" s="183">
        <v>1.7859486571693992E-2</v>
      </c>
      <c r="G7158" s="183">
        <v>0.19448384439991734</v>
      </c>
      <c r="H7158" s="183">
        <v>0.10476779018057378</v>
      </c>
      <c r="I7158" s="191"/>
      <c r="J7158" s="191"/>
    </row>
    <row r="7159" spans="2:10">
      <c r="B7159" s="168">
        <v>7155</v>
      </c>
      <c r="C7159" s="181">
        <v>1.7523234443568802E-2</v>
      </c>
      <c r="D7159" s="181">
        <v>0.12760210157212687</v>
      </c>
      <c r="E7159" s="182">
        <v>0.58978288290209313</v>
      </c>
      <c r="F7159" s="183">
        <v>1.7881481904891059E-2</v>
      </c>
      <c r="G7159" s="183">
        <v>0.2029221208671888</v>
      </c>
      <c r="H7159" s="183">
        <v>0.10535056507642712</v>
      </c>
      <c r="I7159" s="191"/>
      <c r="J7159" s="191"/>
    </row>
    <row r="7160" spans="2:10">
      <c r="B7160" s="168">
        <v>7156</v>
      </c>
      <c r="C7160" s="181">
        <v>1.8355993978661302E-2</v>
      </c>
      <c r="D7160" s="181">
        <v>0.14258791510333674</v>
      </c>
      <c r="E7160" s="182">
        <v>0.62159882975111314</v>
      </c>
      <c r="F7160" s="183">
        <v>1.7703588614457137E-2</v>
      </c>
      <c r="G7160" s="183">
        <v>0.21783920087349606</v>
      </c>
      <c r="H7160" s="183">
        <v>0.10601131378913149</v>
      </c>
      <c r="I7160" s="191"/>
      <c r="J7160" s="191"/>
    </row>
    <row r="7161" spans="2:10">
      <c r="B7161" s="168">
        <v>7157</v>
      </c>
      <c r="C7161" s="181">
        <v>1.7542008618581521E-2</v>
      </c>
      <c r="D7161" s="181">
        <v>0.13894620114634645</v>
      </c>
      <c r="E7161" s="182">
        <v>0.70838229698730948</v>
      </c>
      <c r="F7161" s="183">
        <v>1.7666424085951756E-2</v>
      </c>
      <c r="G7161" s="183">
        <v>0.22759168484898154</v>
      </c>
      <c r="H7161" s="183">
        <v>0.11597670276425118</v>
      </c>
      <c r="I7161" s="191"/>
      <c r="J7161" s="191"/>
    </row>
    <row r="7162" spans="2:10">
      <c r="B7162" s="168">
        <v>7158</v>
      </c>
      <c r="C7162" s="181">
        <v>2.1133135204643678E-2</v>
      </c>
      <c r="D7162" s="181">
        <v>0.15599313214329019</v>
      </c>
      <c r="E7162" s="182">
        <v>0.83495726826317107</v>
      </c>
      <c r="F7162" s="183">
        <v>1.7758335619342615E-2</v>
      </c>
      <c r="G7162" s="183">
        <v>0.23432456376416297</v>
      </c>
      <c r="H7162" s="183">
        <v>0.20087501793882914</v>
      </c>
      <c r="I7162" s="191"/>
      <c r="J7162" s="191"/>
    </row>
    <row r="7163" spans="2:10">
      <c r="B7163" s="168">
        <v>7159</v>
      </c>
      <c r="C7163" s="181">
        <v>2.7302716797902336E-2</v>
      </c>
      <c r="D7163" s="181">
        <v>0.17525431750595236</v>
      </c>
      <c r="E7163" s="182">
        <v>0.84715284862938711</v>
      </c>
      <c r="F7163" s="183">
        <v>1.7884102038626136E-2</v>
      </c>
      <c r="G7163" s="183">
        <v>0.24022144289815933</v>
      </c>
      <c r="H7163" s="183">
        <v>0.29391701027922479</v>
      </c>
      <c r="I7163" s="191"/>
      <c r="J7163" s="191"/>
    </row>
    <row r="7164" spans="2:10">
      <c r="B7164" s="168">
        <v>7160</v>
      </c>
      <c r="C7164" s="181">
        <v>3.2639578402289961E-2</v>
      </c>
      <c r="D7164" s="181">
        <v>0.17463987485142018</v>
      </c>
      <c r="E7164" s="182">
        <v>0.80215571170419497</v>
      </c>
      <c r="F7164" s="183">
        <v>1.7870346336517004E-2</v>
      </c>
      <c r="G7164" s="183">
        <v>0.23275773738442565</v>
      </c>
      <c r="H7164" s="183">
        <v>0.30599342567820692</v>
      </c>
      <c r="I7164" s="191"/>
      <c r="J7164" s="191"/>
    </row>
    <row r="7165" spans="2:10">
      <c r="B7165" s="168">
        <v>7161</v>
      </c>
      <c r="C7165" s="181">
        <v>3.7109191651226107E-2</v>
      </c>
      <c r="D7165" s="181">
        <v>0.1559128814858631</v>
      </c>
      <c r="E7165" s="182">
        <v>0.91696442761772068</v>
      </c>
      <c r="F7165" s="183">
        <v>1.7870691090955824E-2</v>
      </c>
      <c r="G7165" s="183">
        <v>0.2100290166205806</v>
      </c>
      <c r="H7165" s="183">
        <v>0.29596735119856982</v>
      </c>
      <c r="I7165" s="191"/>
      <c r="J7165" s="191"/>
    </row>
    <row r="7166" spans="2:10">
      <c r="B7166" s="168">
        <v>7162</v>
      </c>
      <c r="C7166" s="181">
        <v>4.132892366277216E-2</v>
      </c>
      <c r="D7166" s="181">
        <v>0.12916821405178758</v>
      </c>
      <c r="E7166" s="182">
        <v>0.97849635983985039</v>
      </c>
      <c r="F7166" s="183">
        <v>1.7945778607732013E-2</v>
      </c>
      <c r="G7166" s="183">
        <v>0.18526505081592179</v>
      </c>
      <c r="H7166" s="183">
        <v>0.27977719952097274</v>
      </c>
      <c r="I7166" s="191"/>
      <c r="J7166" s="191"/>
    </row>
    <row r="7167" spans="2:10">
      <c r="B7167" s="168">
        <v>7163</v>
      </c>
      <c r="C7167" s="181">
        <v>4.6992381363914308E-2</v>
      </c>
      <c r="D7167" s="181">
        <v>0.10009341595770616</v>
      </c>
      <c r="E7167" s="182">
        <v>0.99934681048016072</v>
      </c>
      <c r="F7167" s="183">
        <v>1.8091920014350109E-2</v>
      </c>
      <c r="G7167" s="183">
        <v>0.16070817964528003</v>
      </c>
      <c r="H7167" s="183">
        <v>0.25943079642932843</v>
      </c>
      <c r="I7167" s="191"/>
      <c r="J7167" s="191"/>
    </row>
    <row r="7168" spans="2:10">
      <c r="B7168" s="168">
        <v>7164</v>
      </c>
      <c r="C7168" s="181">
        <v>5.251514802409897E-2</v>
      </c>
      <c r="D7168" s="181">
        <v>8.2556139556654973E-2</v>
      </c>
      <c r="E7168" s="182">
        <v>0.98900819742026169</v>
      </c>
      <c r="F7168" s="183">
        <v>1.8477217575181438E-2</v>
      </c>
      <c r="G7168" s="183">
        <v>0.14077367831943735</v>
      </c>
      <c r="H7168" s="183">
        <v>0.24547083704274955</v>
      </c>
      <c r="I7168" s="191"/>
      <c r="J7168" s="191"/>
    </row>
    <row r="7169" spans="2:10">
      <c r="B7169" s="168">
        <v>7165</v>
      </c>
      <c r="C7169" s="181">
        <v>5.5731330565426444E-2</v>
      </c>
      <c r="D7169" s="181">
        <v>7.0181502838049969E-2</v>
      </c>
      <c r="E7169" s="182">
        <v>0.92908576870101423</v>
      </c>
      <c r="F7169" s="183">
        <v>1.8901851617482732E-2</v>
      </c>
      <c r="G7169" s="183">
        <v>0.11898985646146953</v>
      </c>
      <c r="H7169" s="183">
        <v>0.23520643082880083</v>
      </c>
      <c r="I7169" s="191"/>
      <c r="J7169" s="191"/>
    </row>
    <row r="7170" spans="2:10">
      <c r="B7170" s="168">
        <v>7166</v>
      </c>
      <c r="C7170" s="181">
        <v>5.6482514420178744E-2</v>
      </c>
      <c r="D7170" s="181">
        <v>6.4472489266300254E-2</v>
      </c>
      <c r="E7170" s="182">
        <v>0.80393871489754121</v>
      </c>
      <c r="F7170" s="183">
        <v>1.9321417769533299E-2</v>
      </c>
      <c r="G7170" s="183">
        <v>0.10311683521191388</v>
      </c>
      <c r="H7170" s="183">
        <v>0.23395302818462413</v>
      </c>
      <c r="I7170" s="191"/>
      <c r="J7170" s="191"/>
    </row>
    <row r="7171" spans="2:10">
      <c r="B7171" s="168">
        <v>7167</v>
      </c>
      <c r="C7171" s="181">
        <v>5.4502940772642859E-2</v>
      </c>
      <c r="D7171" s="181">
        <v>6.390228191471066E-2</v>
      </c>
      <c r="E7171" s="182">
        <v>0.68467470454817503</v>
      </c>
      <c r="F7171" s="183">
        <v>1.8906333425187473E-2</v>
      </c>
      <c r="G7171" s="183">
        <v>9.1922343915629798E-2</v>
      </c>
      <c r="H7171" s="183">
        <v>0.25065239122498201</v>
      </c>
      <c r="I7171" s="191"/>
      <c r="J7171" s="191"/>
    </row>
    <row r="7172" spans="2:10">
      <c r="B7172" s="168">
        <v>7168</v>
      </c>
      <c r="C7172" s="181">
        <v>4.8292385158989093E-2</v>
      </c>
      <c r="D7172" s="181">
        <v>6.48681866256791E-2</v>
      </c>
      <c r="E7172" s="182">
        <v>0.59751784088785276</v>
      </c>
      <c r="F7172" s="183">
        <v>1.9942079185750756E-2</v>
      </c>
      <c r="G7172" s="183">
        <v>9.0113907129539372E-2</v>
      </c>
      <c r="H7172" s="183">
        <v>0.29908374590802833</v>
      </c>
      <c r="I7172" s="191"/>
      <c r="J7172" s="191"/>
    </row>
    <row r="7173" spans="2:10">
      <c r="B7173" s="168">
        <v>7169</v>
      </c>
      <c r="C7173" s="181">
        <v>4.127811681605751E-2</v>
      </c>
      <c r="D7173" s="181">
        <v>6.6547305161122353E-2</v>
      </c>
      <c r="E7173" s="182">
        <v>0.52317498387115824</v>
      </c>
      <c r="F7173" s="183">
        <v>1.9947974486654651E-2</v>
      </c>
      <c r="G7173" s="183">
        <v>9.4444535711206992E-2</v>
      </c>
      <c r="H7173" s="183">
        <v>0.40127954680629752</v>
      </c>
      <c r="I7173" s="191"/>
      <c r="J7173" s="191"/>
    </row>
    <row r="7174" spans="2:10">
      <c r="B7174" s="168">
        <v>7170</v>
      </c>
      <c r="C7174" s="181">
        <v>3.569221784985805E-2</v>
      </c>
      <c r="D7174" s="181">
        <v>7.639038855274552E-2</v>
      </c>
      <c r="E7174" s="182">
        <v>0.75600475690008384</v>
      </c>
      <c r="F7174" s="183">
        <v>2.0452315755212412E-2</v>
      </c>
      <c r="G7174" s="183">
        <v>0.10356079814420992</v>
      </c>
      <c r="H7174" s="183">
        <v>0.56476417904023224</v>
      </c>
      <c r="I7174" s="191"/>
      <c r="J7174" s="191"/>
    </row>
    <row r="7175" spans="2:10">
      <c r="B7175" s="168">
        <v>7171</v>
      </c>
      <c r="C7175" s="181">
        <v>3.1683966446139092E-2</v>
      </c>
      <c r="D7175" s="181">
        <v>8.6131051536223163E-2</v>
      </c>
      <c r="E7175" s="182">
        <v>0.71702503529836792</v>
      </c>
      <c r="F7175" s="183">
        <v>2.0282144964208149E-2</v>
      </c>
      <c r="G7175" s="183">
        <v>0.1118046820526622</v>
      </c>
      <c r="H7175" s="183">
        <v>0.75496287026206577</v>
      </c>
      <c r="I7175" s="191"/>
      <c r="J7175" s="191"/>
    </row>
    <row r="7176" spans="2:10">
      <c r="B7176" s="168">
        <v>7172</v>
      </c>
      <c r="C7176" s="181">
        <v>2.9758674048939747E-2</v>
      </c>
      <c r="D7176" s="181">
        <v>9.0683647203088857E-2</v>
      </c>
      <c r="E7176" s="182">
        <v>0.67149760623797128</v>
      </c>
      <c r="F7176" s="183">
        <v>2.0014408667016311E-2</v>
      </c>
      <c r="G7176" s="183">
        <v>0.11718992159771113</v>
      </c>
      <c r="H7176" s="183">
        <v>0.88871989661589268</v>
      </c>
      <c r="I7176" s="191"/>
      <c r="J7176" s="191"/>
    </row>
    <row r="7177" spans="2:10">
      <c r="B7177" s="168">
        <v>7173</v>
      </c>
      <c r="C7177" s="181">
        <v>2.7540776180110207E-2</v>
      </c>
      <c r="D7177" s="181">
        <v>9.2721477471371841E-2</v>
      </c>
      <c r="E7177" s="182">
        <v>0.63983089804138271</v>
      </c>
      <c r="F7177" s="183">
        <v>1.9722470608218932E-2</v>
      </c>
      <c r="G7177" s="183">
        <v>0.12431263566874812</v>
      </c>
      <c r="H7177" s="183">
        <v>0.82247567044913261</v>
      </c>
      <c r="I7177" s="191"/>
      <c r="J7177" s="191"/>
    </row>
    <row r="7178" spans="2:10">
      <c r="B7178" s="168">
        <v>7174</v>
      </c>
      <c r="C7178" s="181">
        <v>2.4494011157439887E-2</v>
      </c>
      <c r="D7178" s="181">
        <v>9.508942613573744E-2</v>
      </c>
      <c r="E7178" s="182">
        <v>0.62025267024709319</v>
      </c>
      <c r="F7178" s="183">
        <v>1.9019206028458926E-2</v>
      </c>
      <c r="G7178" s="183">
        <v>0.13463793242733096</v>
      </c>
      <c r="H7178" s="183">
        <v>0.49056009633470998</v>
      </c>
      <c r="I7178" s="191"/>
      <c r="J7178" s="191"/>
    </row>
    <row r="7179" spans="2:10">
      <c r="B7179" s="168">
        <v>7175</v>
      </c>
      <c r="C7179" s="181">
        <v>2.2494528492139253E-2</v>
      </c>
      <c r="D7179" s="181">
        <v>9.3751347890857442E-2</v>
      </c>
      <c r="E7179" s="182">
        <v>0.6063542956238106</v>
      </c>
      <c r="F7179" s="183">
        <v>1.8532688564388451E-2</v>
      </c>
      <c r="G7179" s="183">
        <v>0.14457071812621675</v>
      </c>
      <c r="H7179" s="183">
        <v>0.22006089896225134</v>
      </c>
      <c r="I7179" s="191"/>
      <c r="J7179" s="191"/>
    </row>
    <row r="7180" spans="2:10">
      <c r="B7180" s="168">
        <v>7176</v>
      </c>
      <c r="C7180" s="181">
        <v>2.4794661711744687E-2</v>
      </c>
      <c r="D7180" s="181">
        <v>0.10016936407232507</v>
      </c>
      <c r="E7180" s="182">
        <v>0.51066599322698869</v>
      </c>
      <c r="F7180" s="183">
        <v>1.8312252576203482E-2</v>
      </c>
      <c r="G7180" s="183">
        <v>0.15076736623486925</v>
      </c>
      <c r="H7180" s="183">
        <v>0.12467881005957492</v>
      </c>
      <c r="I7180" s="191"/>
      <c r="J7180" s="191"/>
    </row>
    <row r="7181" spans="2:10">
      <c r="B7181" s="168">
        <v>7177</v>
      </c>
      <c r="C7181" s="181">
        <v>2.6398180671432913E-2</v>
      </c>
      <c r="D7181" s="181">
        <v>0.11117975197331</v>
      </c>
      <c r="E7181" s="182">
        <v>0.47024145036102527</v>
      </c>
      <c r="F7181" s="183">
        <v>1.8142805769520747E-2</v>
      </c>
      <c r="G7181" s="183">
        <v>0.15809832659474102</v>
      </c>
      <c r="H7181" s="183">
        <v>0.10589620538303364</v>
      </c>
      <c r="I7181" s="191"/>
      <c r="J7181" s="191"/>
    </row>
    <row r="7182" spans="2:10">
      <c r="B7182" s="168">
        <v>7178</v>
      </c>
      <c r="C7182" s="181">
        <v>2.606615912858758E-2</v>
      </c>
      <c r="D7182" s="181">
        <v>0.12862687658804525</v>
      </c>
      <c r="E7182" s="182">
        <v>0.45198820038671689</v>
      </c>
      <c r="F7182" s="183">
        <v>1.7909372538992052E-2</v>
      </c>
      <c r="G7182" s="183">
        <v>0.17165740233755417</v>
      </c>
      <c r="H7182" s="183">
        <v>0.10298718221590118</v>
      </c>
      <c r="I7182" s="191"/>
      <c r="J7182" s="191"/>
    </row>
    <row r="7183" spans="2:10">
      <c r="B7183" s="168">
        <v>7179</v>
      </c>
      <c r="C7183" s="181">
        <v>2.6678337588944671E-2</v>
      </c>
      <c r="D7183" s="181">
        <v>0.15315684052164974</v>
      </c>
      <c r="E7183" s="182">
        <v>0.44385467155471775</v>
      </c>
      <c r="F7183" s="183">
        <v>1.7805325649354529E-2</v>
      </c>
      <c r="G7183" s="183">
        <v>0.18459864914277035</v>
      </c>
      <c r="H7183" s="183">
        <v>0.10337202357667133</v>
      </c>
      <c r="I7183" s="191"/>
      <c r="J7183" s="191"/>
    </row>
    <row r="7184" spans="2:10">
      <c r="B7184" s="168">
        <v>7180</v>
      </c>
      <c r="C7184" s="181">
        <v>2.8178370376719105E-2</v>
      </c>
      <c r="D7184" s="181">
        <v>0.17555834808050572</v>
      </c>
      <c r="E7184" s="182">
        <v>0.45181903667112516</v>
      </c>
      <c r="F7184" s="183">
        <v>1.758078708334751E-2</v>
      </c>
      <c r="G7184" s="183">
        <v>0.19847073789064582</v>
      </c>
      <c r="H7184" s="183">
        <v>0.10400992701950641</v>
      </c>
      <c r="I7184" s="191"/>
      <c r="J7184" s="191"/>
    </row>
    <row r="7185" spans="2:10">
      <c r="B7185" s="168">
        <v>7181</v>
      </c>
      <c r="C7185" s="181">
        <v>2.7209125715323756E-2</v>
      </c>
      <c r="D7185" s="181">
        <v>0.17980451243075932</v>
      </c>
      <c r="E7185" s="182">
        <v>0.46654874850866856</v>
      </c>
      <c r="F7185" s="183">
        <v>1.7491737011798909E-2</v>
      </c>
      <c r="G7185" s="183">
        <v>0.21218074815900331</v>
      </c>
      <c r="H7185" s="183">
        <v>0.11017118163586073</v>
      </c>
      <c r="I7185" s="191"/>
      <c r="J7185" s="191"/>
    </row>
    <row r="7186" spans="2:10">
      <c r="B7186" s="168">
        <v>7182</v>
      </c>
      <c r="C7186" s="181">
        <v>2.9856723636918429E-2</v>
      </c>
      <c r="D7186" s="181">
        <v>0.22164629841224862</v>
      </c>
      <c r="E7186" s="182">
        <v>0.47727841574694108</v>
      </c>
      <c r="F7186" s="183">
        <v>1.7478050260577513E-2</v>
      </c>
      <c r="G7186" s="183">
        <v>0.22283155676464214</v>
      </c>
      <c r="H7186" s="183">
        <v>0.14802279481622302</v>
      </c>
      <c r="I7186" s="191"/>
      <c r="J7186" s="191"/>
    </row>
    <row r="7187" spans="2:10">
      <c r="B7187" s="168">
        <v>7183</v>
      </c>
      <c r="C7187" s="181">
        <v>3.6324946763898712E-2</v>
      </c>
      <c r="D7187" s="181">
        <v>0.26829604544860991</v>
      </c>
      <c r="E7187" s="182">
        <v>0.35450310189973577</v>
      </c>
      <c r="F7187" s="183">
        <v>1.7595059917114877E-2</v>
      </c>
      <c r="G7187" s="183">
        <v>0.22723423151682889</v>
      </c>
      <c r="H7187" s="183">
        <v>0.22398755100382908</v>
      </c>
      <c r="I7187" s="191"/>
      <c r="J7187" s="191"/>
    </row>
    <row r="7188" spans="2:10">
      <c r="B7188" s="168">
        <v>7184</v>
      </c>
      <c r="C7188" s="181">
        <v>3.9979736143911912E-2</v>
      </c>
      <c r="D7188" s="181">
        <v>0.30876787594626032</v>
      </c>
      <c r="E7188" s="182">
        <v>0.19045010498339618</v>
      </c>
      <c r="F7188" s="183">
        <v>1.7681179575933483E-2</v>
      </c>
      <c r="G7188" s="183">
        <v>0.23574150565657243</v>
      </c>
      <c r="H7188" s="183">
        <v>0.30649610982100489</v>
      </c>
      <c r="I7188" s="191"/>
      <c r="J7188" s="191"/>
    </row>
    <row r="7189" spans="2:10">
      <c r="B7189" s="168">
        <v>7185</v>
      </c>
      <c r="C7189" s="181">
        <v>4.0775620142235784E-2</v>
      </c>
      <c r="D7189" s="181">
        <v>0.35387524143632265</v>
      </c>
      <c r="E7189" s="182">
        <v>0.22454895299200012</v>
      </c>
      <c r="F7189" s="183">
        <v>1.7720343680184065E-2</v>
      </c>
      <c r="G7189" s="183">
        <v>0.24253477870529241</v>
      </c>
      <c r="H7189" s="183">
        <v>0.35242683361295996</v>
      </c>
      <c r="I7189" s="191"/>
      <c r="J7189" s="191"/>
    </row>
    <row r="7190" spans="2:10">
      <c r="B7190" s="168">
        <v>7186</v>
      </c>
      <c r="C7190" s="181">
        <v>4.1517127990347326E-2</v>
      </c>
      <c r="D7190" s="181">
        <v>0.36942994770049148</v>
      </c>
      <c r="E7190" s="182">
        <v>0.25384718748471924</v>
      </c>
      <c r="F7190" s="183">
        <v>1.6413138274489605E-2</v>
      </c>
      <c r="G7190" s="183">
        <v>0.24753939633302907</v>
      </c>
      <c r="H7190" s="183">
        <v>0.35446570779453218</v>
      </c>
      <c r="I7190" s="191"/>
      <c r="J7190" s="191"/>
    </row>
    <row r="7191" spans="2:10">
      <c r="B7191" s="168">
        <v>7187</v>
      </c>
      <c r="C7191" s="181">
        <v>4.3512207184998222E-2</v>
      </c>
      <c r="D7191" s="181">
        <v>0.372873234547626</v>
      </c>
      <c r="E7191" s="182">
        <v>0.27211362967828912</v>
      </c>
      <c r="F7191" s="183">
        <v>1.3221711958838558E-2</v>
      </c>
      <c r="G7191" s="183">
        <v>0.248360864940189</v>
      </c>
      <c r="H7191" s="183">
        <v>0.33048981758096119</v>
      </c>
      <c r="I7191" s="191"/>
      <c r="J7191" s="191"/>
    </row>
    <row r="7192" spans="2:10">
      <c r="B7192" s="168">
        <v>7188</v>
      </c>
      <c r="C7192" s="181">
        <v>4.65130607224329E-2</v>
      </c>
      <c r="D7192" s="181">
        <v>0.3577412752839037</v>
      </c>
      <c r="E7192" s="182">
        <v>0.28169826431145589</v>
      </c>
      <c r="F7192" s="183">
        <v>1.3306900780672332E-2</v>
      </c>
      <c r="G7192" s="183">
        <v>0.2438695466392253</v>
      </c>
      <c r="H7192" s="183">
        <v>0.30992307671273978</v>
      </c>
      <c r="I7192" s="191"/>
      <c r="J7192" s="191"/>
    </row>
    <row r="7193" spans="2:10">
      <c r="B7193" s="168">
        <v>7189</v>
      </c>
      <c r="C7193" s="181">
        <v>4.9101058910591036E-2</v>
      </c>
      <c r="D7193" s="181">
        <v>0.32806214303030368</v>
      </c>
      <c r="E7193" s="182">
        <v>0.28410258229790913</v>
      </c>
      <c r="F7193" s="183">
        <v>1.1209828480184904E-2</v>
      </c>
      <c r="G7193" s="183">
        <v>0.22935419093115855</v>
      </c>
      <c r="H7193" s="183">
        <v>0.29950439877291768</v>
      </c>
      <c r="I7193" s="191"/>
      <c r="J7193" s="191"/>
    </row>
    <row r="7194" spans="2:10">
      <c r="B7194" s="168">
        <v>7190</v>
      </c>
      <c r="C7194" s="181">
        <v>5.0696561588254703E-2</v>
      </c>
      <c r="D7194" s="181">
        <v>0.29200209560844537</v>
      </c>
      <c r="E7194" s="182">
        <v>0.28132191849057231</v>
      </c>
      <c r="F7194" s="183">
        <v>1.1252474604267617E-2</v>
      </c>
      <c r="G7194" s="183">
        <v>0.21569197433774326</v>
      </c>
      <c r="H7194" s="183">
        <v>0.30049733005831503</v>
      </c>
      <c r="I7194" s="191"/>
      <c r="J7194" s="191"/>
    </row>
    <row r="7195" spans="2:10">
      <c r="B7195" s="168">
        <v>7191</v>
      </c>
      <c r="C7195" s="181">
        <v>5.2366050823775906E-2</v>
      </c>
      <c r="D7195" s="181">
        <v>0.25170462939596211</v>
      </c>
      <c r="E7195" s="182">
        <v>0.27951886984797542</v>
      </c>
      <c r="F7195" s="183">
        <v>1.1330251205666631E-2</v>
      </c>
      <c r="G7195" s="183">
        <v>0.2009125848265749</v>
      </c>
      <c r="H7195" s="183">
        <v>0.31444008933823536</v>
      </c>
      <c r="I7195" s="191"/>
      <c r="J7195" s="191"/>
    </row>
    <row r="7196" spans="2:10">
      <c r="B7196" s="168">
        <v>7192</v>
      </c>
      <c r="C7196" s="181">
        <v>5.3018753382198386E-2</v>
      </c>
      <c r="D7196" s="181">
        <v>0.22334647903314481</v>
      </c>
      <c r="E7196" s="182">
        <v>0.27412532399518208</v>
      </c>
      <c r="F7196" s="183">
        <v>1.0481155498283448E-2</v>
      </c>
      <c r="G7196" s="183">
        <v>0.18888988435522625</v>
      </c>
      <c r="H7196" s="183">
        <v>0.35693167385528213</v>
      </c>
      <c r="I7196" s="191"/>
      <c r="J7196" s="191"/>
    </row>
    <row r="7197" spans="2:10">
      <c r="B7197" s="168">
        <v>7193</v>
      </c>
      <c r="C7197" s="181">
        <v>5.0358393535672404E-2</v>
      </c>
      <c r="D7197" s="181">
        <v>0.19933647398248741</v>
      </c>
      <c r="E7197" s="182">
        <v>0.26825099821282622</v>
      </c>
      <c r="F7197" s="183">
        <v>1.1011560202416375E-2</v>
      </c>
      <c r="G7197" s="183">
        <v>0.17678057266713226</v>
      </c>
      <c r="H7197" s="183">
        <v>0.44769795977627125</v>
      </c>
      <c r="I7197" s="191"/>
      <c r="J7197" s="191"/>
    </row>
    <row r="7198" spans="2:10">
      <c r="B7198" s="168">
        <v>7194</v>
      </c>
      <c r="C7198" s="181">
        <v>4.8599954149556639E-2</v>
      </c>
      <c r="D7198" s="181">
        <v>0.19155378182568372</v>
      </c>
      <c r="E7198" s="182">
        <v>0.56473476945967882</v>
      </c>
      <c r="F7198" s="183">
        <v>1.170844682505816E-2</v>
      </c>
      <c r="G7198" s="183">
        <v>0.16775684908596686</v>
      </c>
      <c r="H7198" s="183">
        <v>0.59974496211081108</v>
      </c>
      <c r="I7198" s="191"/>
      <c r="J7198" s="191"/>
    </row>
    <row r="7199" spans="2:10">
      <c r="B7199" s="168">
        <v>7195</v>
      </c>
      <c r="C7199" s="181">
        <v>4.6498879205048214E-2</v>
      </c>
      <c r="D7199" s="181">
        <v>0.18173336942632989</v>
      </c>
      <c r="E7199" s="182">
        <v>0.57396864897584932</v>
      </c>
      <c r="F7199" s="183">
        <v>1.2035411934840196E-2</v>
      </c>
      <c r="G7199" s="183">
        <v>0.15875686991737042</v>
      </c>
      <c r="H7199" s="183">
        <v>0.79534289912119838</v>
      </c>
      <c r="I7199" s="191"/>
      <c r="J7199" s="191"/>
    </row>
    <row r="7200" spans="2:10">
      <c r="B7200" s="168">
        <v>7196</v>
      </c>
      <c r="C7200" s="181">
        <v>4.3552044191051631E-2</v>
      </c>
      <c r="D7200" s="181">
        <v>0.16339939348017124</v>
      </c>
      <c r="E7200" s="182">
        <v>0.55687406970430342</v>
      </c>
      <c r="F7200" s="183">
        <v>1.2343381075042948E-2</v>
      </c>
      <c r="G7200" s="183">
        <v>0.15098299666341863</v>
      </c>
      <c r="H7200" s="183">
        <v>0.93057613565468389</v>
      </c>
      <c r="I7200" s="191"/>
      <c r="J7200" s="191"/>
    </row>
    <row r="7201" spans="2:10">
      <c r="B7201" s="168">
        <v>7197</v>
      </c>
      <c r="C7201" s="181">
        <v>4.1221945069939946E-2</v>
      </c>
      <c r="D7201" s="181">
        <v>0.13475574879327448</v>
      </c>
      <c r="E7201" s="182">
        <v>0.53802647375625867</v>
      </c>
      <c r="F7201" s="183">
        <v>1.2859961126179022E-2</v>
      </c>
      <c r="G7201" s="183">
        <v>0.14390797465072255</v>
      </c>
      <c r="H7201" s="183">
        <v>0.86420753948593299</v>
      </c>
      <c r="I7201" s="191"/>
      <c r="J7201" s="191"/>
    </row>
    <row r="7202" spans="2:10">
      <c r="B7202" s="168">
        <v>7198</v>
      </c>
      <c r="C7202" s="181">
        <v>3.9369937057090396E-2</v>
      </c>
      <c r="D7202" s="181">
        <v>0.11388855190262415</v>
      </c>
      <c r="E7202" s="182">
        <v>0.51908208821747348</v>
      </c>
      <c r="F7202" s="183">
        <v>1.3485793858978848E-2</v>
      </c>
      <c r="G7202" s="183">
        <v>0.14207660638487582</v>
      </c>
      <c r="H7202" s="183">
        <v>0.53346351314912899</v>
      </c>
      <c r="I7202" s="191"/>
      <c r="J7202" s="191"/>
    </row>
    <row r="7203" spans="2:10">
      <c r="B7203" s="168">
        <v>7199</v>
      </c>
      <c r="C7203" s="181">
        <v>3.5751279876084514E-2</v>
      </c>
      <c r="D7203" s="181">
        <v>9.9087096706227187E-2</v>
      </c>
      <c r="E7203" s="182">
        <v>0.50211813970458841</v>
      </c>
      <c r="F7203" s="183">
        <v>1.3191373568221915E-2</v>
      </c>
      <c r="G7203" s="183">
        <v>0.14629027425812688</v>
      </c>
      <c r="H7203" s="183">
        <v>0.24308981304718946</v>
      </c>
      <c r="I7203" s="191"/>
      <c r="J7203" s="191"/>
    </row>
    <row r="7204" spans="2:10">
      <c r="B7204" s="168">
        <v>7200</v>
      </c>
      <c r="C7204" s="181">
        <v>2.9235022264275219E-2</v>
      </c>
      <c r="D7204" s="181">
        <v>0.10294504678488303</v>
      </c>
      <c r="E7204" s="182">
        <v>0.49129169744703466</v>
      </c>
      <c r="F7204" s="183">
        <v>1.4368020467933163E-2</v>
      </c>
      <c r="G7204" s="183">
        <v>0.14960399163559854</v>
      </c>
      <c r="H7204" s="183">
        <v>0.13193619660127653</v>
      </c>
      <c r="I7204" s="191"/>
      <c r="J7204" s="191"/>
    </row>
    <row r="7205" spans="2:10">
      <c r="B7205" s="168">
        <v>7201</v>
      </c>
      <c r="C7205" s="181">
        <v>2.645344270048778E-2</v>
      </c>
      <c r="D7205" s="181">
        <v>0.10668401997170537</v>
      </c>
      <c r="E7205" s="182">
        <v>0.48896870510343216</v>
      </c>
      <c r="F7205" s="183">
        <v>1.6763994866882247E-2</v>
      </c>
      <c r="G7205" s="183">
        <v>0.15206379083780661</v>
      </c>
      <c r="H7205" s="183">
        <v>0.10796551052254012</v>
      </c>
      <c r="I7205" s="191"/>
      <c r="J7205" s="191"/>
    </row>
    <row r="7206" spans="2:10">
      <c r="B7206" s="168">
        <v>7202</v>
      </c>
      <c r="C7206" s="181">
        <v>2.5373579778257781E-2</v>
      </c>
      <c r="D7206" s="181">
        <v>0.10590567624042573</v>
      </c>
      <c r="E7206" s="182">
        <v>0.47931830880022852</v>
      </c>
      <c r="F7206" s="183">
        <v>1.6872178809785698E-2</v>
      </c>
      <c r="G7206" s="183">
        <v>0.15570346040094182</v>
      </c>
      <c r="H7206" s="183">
        <v>0.10360012345266295</v>
      </c>
      <c r="I7206" s="191"/>
      <c r="J7206" s="191"/>
    </row>
    <row r="7207" spans="2:10">
      <c r="B7207" s="168">
        <v>7203</v>
      </c>
      <c r="C7207" s="181">
        <v>2.4389538899378303E-2</v>
      </c>
      <c r="D7207" s="181">
        <v>0.10856290399253353</v>
      </c>
      <c r="E7207" s="182">
        <v>0.47005778634190404</v>
      </c>
      <c r="F7207" s="183">
        <v>1.8178418903051431E-2</v>
      </c>
      <c r="G7207" s="183">
        <v>0.16208799760591283</v>
      </c>
      <c r="H7207" s="183">
        <v>0.10371073336932712</v>
      </c>
      <c r="I7207" s="191"/>
      <c r="J7207" s="191"/>
    </row>
    <row r="7208" spans="2:10">
      <c r="B7208" s="168">
        <v>7204</v>
      </c>
      <c r="C7208" s="181">
        <v>2.4518612657636163E-2</v>
      </c>
      <c r="D7208" s="181">
        <v>0.11320303374075968</v>
      </c>
      <c r="E7208" s="182">
        <v>0.4749000424589549</v>
      </c>
      <c r="F7208" s="183">
        <v>1.8202034582110952E-2</v>
      </c>
      <c r="G7208" s="183">
        <v>0.17413386666242112</v>
      </c>
      <c r="H7208" s="183">
        <v>0.10439203400434627</v>
      </c>
      <c r="I7208" s="191"/>
      <c r="J7208" s="191"/>
    </row>
    <row r="7209" spans="2:10">
      <c r="B7209" s="168">
        <v>7205</v>
      </c>
      <c r="C7209" s="181">
        <v>2.464867510837452E-2</v>
      </c>
      <c r="D7209" s="181">
        <v>0.11818726419653849</v>
      </c>
      <c r="E7209" s="182">
        <v>0.48626111469315664</v>
      </c>
      <c r="F7209" s="183">
        <v>1.8051101088793181E-2</v>
      </c>
      <c r="G7209" s="183">
        <v>0.18015221150750407</v>
      </c>
      <c r="H7209" s="183">
        <v>0.11027720485741593</v>
      </c>
      <c r="I7209" s="191"/>
      <c r="J7209" s="191"/>
    </row>
    <row r="7210" spans="2:10">
      <c r="B7210" s="168">
        <v>7206</v>
      </c>
      <c r="C7210" s="181">
        <v>2.5034735876827703E-2</v>
      </c>
      <c r="D7210" s="181">
        <v>0.12309915678076862</v>
      </c>
      <c r="E7210" s="182">
        <v>0.49212336648634009</v>
      </c>
      <c r="F7210" s="183">
        <v>1.8102469500178176E-2</v>
      </c>
      <c r="G7210" s="183">
        <v>0.18429732204689003</v>
      </c>
      <c r="H7210" s="183">
        <v>0.1468681825282375</v>
      </c>
      <c r="I7210" s="191"/>
      <c r="J7210" s="191"/>
    </row>
    <row r="7211" spans="2:10">
      <c r="B7211" s="168">
        <v>7207</v>
      </c>
      <c r="C7211" s="181">
        <v>2.2939132466180269E-2</v>
      </c>
      <c r="D7211" s="181">
        <v>0.11849215806397859</v>
      </c>
      <c r="E7211" s="182">
        <v>0.36432992957279425</v>
      </c>
      <c r="F7211" s="183">
        <v>1.8314700332719116E-2</v>
      </c>
      <c r="G7211" s="183">
        <v>0.18961302196425886</v>
      </c>
      <c r="H7211" s="183">
        <v>0.22465482693649616</v>
      </c>
      <c r="I7211" s="191"/>
      <c r="J7211" s="191"/>
    </row>
    <row r="7212" spans="2:10">
      <c r="B7212" s="168">
        <v>7208</v>
      </c>
      <c r="C7212" s="181">
        <v>2.5845091248820874E-2</v>
      </c>
      <c r="D7212" s="181">
        <v>0.12769496948733161</v>
      </c>
      <c r="E7212" s="182">
        <v>0.19097263134404899</v>
      </c>
      <c r="F7212" s="183">
        <v>1.8618980600426459E-2</v>
      </c>
      <c r="G7212" s="183">
        <v>0.18722811419741406</v>
      </c>
      <c r="H7212" s="183">
        <v>0.30661721621301441</v>
      </c>
      <c r="I7212" s="191"/>
      <c r="J7212" s="191"/>
    </row>
    <row r="7213" spans="2:10">
      <c r="B7213" s="168">
        <v>7209</v>
      </c>
      <c r="C7213" s="181">
        <v>3.0162766172493381E-2</v>
      </c>
      <c r="D7213" s="181">
        <v>0.12709812586510977</v>
      </c>
      <c r="E7213" s="182">
        <v>0.21715021885554006</v>
      </c>
      <c r="F7213" s="183">
        <v>1.8892301919527291E-2</v>
      </c>
      <c r="G7213" s="183">
        <v>0.17900170834443338</v>
      </c>
      <c r="H7213" s="183">
        <v>0.35129109733946112</v>
      </c>
      <c r="I7213" s="191"/>
      <c r="J7213" s="191"/>
    </row>
    <row r="7214" spans="2:10">
      <c r="B7214" s="168">
        <v>7210</v>
      </c>
      <c r="C7214" s="181">
        <v>3.2423432815582506E-2</v>
      </c>
      <c r="D7214" s="181">
        <v>0.12026199563050374</v>
      </c>
      <c r="E7214" s="182">
        <v>0.24120379838344644</v>
      </c>
      <c r="F7214" s="183">
        <v>1.7663321296002319E-2</v>
      </c>
      <c r="G7214" s="183">
        <v>0.17013173068145609</v>
      </c>
      <c r="H7214" s="183">
        <v>0.35348477248095816</v>
      </c>
      <c r="I7214" s="191"/>
      <c r="J7214" s="191"/>
    </row>
    <row r="7215" spans="2:10">
      <c r="B7215" s="168">
        <v>7211</v>
      </c>
      <c r="C7215" s="181">
        <v>3.4154377080213898E-2</v>
      </c>
      <c r="D7215" s="181">
        <v>0.10939957594179776</v>
      </c>
      <c r="E7215" s="182">
        <v>0.25941022047903356</v>
      </c>
      <c r="F7215" s="183">
        <v>1.4613209824825826E-2</v>
      </c>
      <c r="G7215" s="183">
        <v>0.16124129420936095</v>
      </c>
      <c r="H7215" s="183">
        <v>0.32714673428631336</v>
      </c>
      <c r="I7215" s="191"/>
      <c r="J7215" s="191"/>
    </row>
    <row r="7216" spans="2:10">
      <c r="B7216" s="168">
        <v>7212</v>
      </c>
      <c r="C7216" s="181">
        <v>3.5776568099665798E-2</v>
      </c>
      <c r="D7216" s="181">
        <v>0.10303539332839029</v>
      </c>
      <c r="E7216" s="182">
        <v>0.26029130825469521</v>
      </c>
      <c r="F7216" s="183">
        <v>1.2327246567305935E-2</v>
      </c>
      <c r="G7216" s="183">
        <v>0.15280189995947185</v>
      </c>
      <c r="H7216" s="183">
        <v>0.30766651092484565</v>
      </c>
      <c r="I7216" s="191"/>
      <c r="J7216" s="191"/>
    </row>
    <row r="7217" spans="2:10">
      <c r="B7217" s="168">
        <v>7213</v>
      </c>
      <c r="C7217" s="181">
        <v>3.7126986382592195E-2</v>
      </c>
      <c r="D7217" s="181">
        <v>9.368312399237215E-2</v>
      </c>
      <c r="E7217" s="182">
        <v>0.25634864797187207</v>
      </c>
      <c r="F7217" s="183">
        <v>1.2238334397532852E-2</v>
      </c>
      <c r="G7217" s="183">
        <v>0.1379297683632629</v>
      </c>
      <c r="H7217" s="183">
        <v>0.29692138378121624</v>
      </c>
      <c r="I7217" s="191"/>
      <c r="J7217" s="191"/>
    </row>
    <row r="7218" spans="2:10">
      <c r="B7218" s="168">
        <v>7214</v>
      </c>
      <c r="C7218" s="181">
        <v>3.8397951479999914E-2</v>
      </c>
      <c r="D7218" s="181">
        <v>8.3548807729294128E-2</v>
      </c>
      <c r="E7218" s="182">
        <v>0.24827662722124849</v>
      </c>
      <c r="F7218" s="183">
        <v>1.1539241346482616E-2</v>
      </c>
      <c r="G7218" s="183">
        <v>0.1243904062411561</v>
      </c>
      <c r="H7218" s="183">
        <v>0.29761273986320508</v>
      </c>
      <c r="I7218" s="191"/>
      <c r="J7218" s="191"/>
    </row>
    <row r="7219" spans="2:10">
      <c r="B7219" s="168">
        <v>7215</v>
      </c>
      <c r="C7219" s="181">
        <v>3.857936417441718E-2</v>
      </c>
      <c r="D7219" s="181">
        <v>7.4868655757769589E-2</v>
      </c>
      <c r="E7219" s="182">
        <v>0.24083097339556719</v>
      </c>
      <c r="F7219" s="183">
        <v>1.0830598597476903E-2</v>
      </c>
      <c r="G7219" s="183">
        <v>0.11382715727387732</v>
      </c>
      <c r="H7219" s="183">
        <v>0.3133190834124901</v>
      </c>
      <c r="I7219" s="191"/>
      <c r="J7219" s="191"/>
    </row>
    <row r="7220" spans="2:10">
      <c r="B7220" s="168">
        <v>7216</v>
      </c>
      <c r="C7220" s="181">
        <v>3.7504445552440979E-2</v>
      </c>
      <c r="D7220" s="181">
        <v>7.4056921889781316E-2</v>
      </c>
      <c r="E7220" s="182">
        <v>0.23683773486980086</v>
      </c>
      <c r="F7220" s="183">
        <v>1.0103477010550182E-2</v>
      </c>
      <c r="G7220" s="183">
        <v>0.11090435896267747</v>
      </c>
      <c r="H7220" s="183">
        <v>0.35643128306003785</v>
      </c>
      <c r="I7220" s="191"/>
      <c r="J7220" s="191"/>
    </row>
    <row r="7221" spans="2:10">
      <c r="B7221" s="168">
        <v>7217</v>
      </c>
      <c r="C7221" s="181">
        <v>3.5928504997414276E-2</v>
      </c>
      <c r="D7221" s="181">
        <v>7.8108671459012069E-2</v>
      </c>
      <c r="E7221" s="182">
        <v>0.23720668951370991</v>
      </c>
      <c r="F7221" s="183">
        <v>1.2712095947366782E-2</v>
      </c>
      <c r="G7221" s="183">
        <v>0.10943484741505156</v>
      </c>
      <c r="H7221" s="183">
        <v>0.44712656341251567</v>
      </c>
      <c r="I7221" s="191"/>
      <c r="J7221" s="191"/>
    </row>
    <row r="7222" spans="2:10">
      <c r="B7222" s="168">
        <v>7218</v>
      </c>
      <c r="C7222" s="181">
        <v>3.4402837915161799E-2</v>
      </c>
      <c r="D7222" s="181">
        <v>8.1965772479481724E-2</v>
      </c>
      <c r="E7222" s="182">
        <v>0.54479578323313682</v>
      </c>
      <c r="F7222" s="183">
        <v>1.3853095238103484E-2</v>
      </c>
      <c r="G7222" s="183">
        <v>0.10641110994628383</v>
      </c>
      <c r="H7222" s="183">
        <v>0.59898789280082043</v>
      </c>
      <c r="I7222" s="191"/>
      <c r="J7222" s="191"/>
    </row>
    <row r="7223" spans="2:10">
      <c r="B7223" s="168">
        <v>7219</v>
      </c>
      <c r="C7223" s="181">
        <v>3.3823460501742286E-2</v>
      </c>
      <c r="D7223" s="181">
        <v>8.5869149315740953E-2</v>
      </c>
      <c r="E7223" s="182">
        <v>0.5514727901393186</v>
      </c>
      <c r="F7223" s="183">
        <v>1.4650236451555682E-2</v>
      </c>
      <c r="G7223" s="183">
        <v>0.10335461805960736</v>
      </c>
      <c r="H7223" s="183">
        <v>0.79330781778365866</v>
      </c>
      <c r="I7223" s="191"/>
      <c r="J7223" s="191"/>
    </row>
    <row r="7224" spans="2:10">
      <c r="B7224" s="168">
        <v>7220</v>
      </c>
      <c r="C7224" s="181">
        <v>3.3136545116462801E-2</v>
      </c>
      <c r="D7224" s="181">
        <v>8.9191030675537963E-2</v>
      </c>
      <c r="E7224" s="182">
        <v>0.53806024376991102</v>
      </c>
      <c r="F7224" s="183">
        <v>1.5277792956549636E-2</v>
      </c>
      <c r="G7224" s="183">
        <v>0.10186806879511676</v>
      </c>
      <c r="H7224" s="183">
        <v>0.92849236478444863</v>
      </c>
      <c r="I7224" s="191"/>
      <c r="J7224" s="191"/>
    </row>
    <row r="7225" spans="2:10">
      <c r="B7225" s="168">
        <v>7221</v>
      </c>
      <c r="C7225" s="181">
        <v>3.1380779179960912E-2</v>
      </c>
      <c r="D7225" s="181">
        <v>8.616111474141018E-2</v>
      </c>
      <c r="E7225" s="182">
        <v>0.52447281227640885</v>
      </c>
      <c r="F7225" s="183">
        <v>1.4699674238083247E-2</v>
      </c>
      <c r="G7225" s="183">
        <v>0.10185899104537578</v>
      </c>
      <c r="H7225" s="183">
        <v>0.86039017427589159</v>
      </c>
      <c r="I7225" s="191"/>
      <c r="J7225" s="191"/>
    </row>
    <row r="7226" spans="2:10">
      <c r="B7226" s="168">
        <v>7222</v>
      </c>
      <c r="C7226" s="181">
        <v>2.9380329359851798E-2</v>
      </c>
      <c r="D7226" s="181">
        <v>8.2996974963635714E-2</v>
      </c>
      <c r="E7226" s="182">
        <v>0.51087579438087427</v>
      </c>
      <c r="F7226" s="183">
        <v>1.4786379979447846E-2</v>
      </c>
      <c r="G7226" s="183">
        <v>0.10621495603303702</v>
      </c>
      <c r="H7226" s="183">
        <v>0.5300488950519171</v>
      </c>
      <c r="I7226" s="191"/>
      <c r="J7226" s="191"/>
    </row>
    <row r="7227" spans="2:10">
      <c r="B7227" s="168">
        <v>7223</v>
      </c>
      <c r="C7227" s="181">
        <v>2.8113032173684778E-2</v>
      </c>
      <c r="D7227" s="181">
        <v>7.8523455389647862E-2</v>
      </c>
      <c r="E7227" s="182">
        <v>0.50316809828643105</v>
      </c>
      <c r="F7227" s="183">
        <v>1.5251832947306093E-2</v>
      </c>
      <c r="G7227" s="183">
        <v>0.11121029267782957</v>
      </c>
      <c r="H7227" s="183">
        <v>0.23998232711092266</v>
      </c>
      <c r="I7227" s="191"/>
      <c r="J7227" s="191"/>
    </row>
    <row r="7228" spans="2:10">
      <c r="B7228" s="168">
        <v>7224</v>
      </c>
      <c r="C7228" s="181">
        <v>2.5261723385834368E-2</v>
      </c>
      <c r="D7228" s="181">
        <v>7.8825479355969688E-2</v>
      </c>
      <c r="E7228" s="182">
        <v>0.57017424767327429</v>
      </c>
      <c r="F7228" s="183">
        <v>1.6302437624182761E-2</v>
      </c>
      <c r="G7228" s="183">
        <v>0.1149873817584991</v>
      </c>
      <c r="H7228" s="183">
        <v>0.12970838586348807</v>
      </c>
      <c r="I7228" s="191"/>
      <c r="J7228" s="191"/>
    </row>
    <row r="7229" spans="2:10">
      <c r="B7229" s="168">
        <v>7225</v>
      </c>
      <c r="C7229" s="181">
        <v>2.342819600010607E-2</v>
      </c>
      <c r="D7229" s="181">
        <v>8.513529460801085E-2</v>
      </c>
      <c r="E7229" s="182">
        <v>0.58530378274681405</v>
      </c>
      <c r="F7229" s="183">
        <v>1.6936854742509336E-2</v>
      </c>
      <c r="G7229" s="183">
        <v>0.11851882964095307</v>
      </c>
      <c r="H7229" s="183">
        <v>0.10583472602743958</v>
      </c>
      <c r="I7229" s="191"/>
      <c r="J7229" s="191"/>
    </row>
    <row r="7230" spans="2:10">
      <c r="B7230" s="168">
        <v>7226</v>
      </c>
      <c r="C7230" s="181">
        <v>2.3031398179471512E-2</v>
      </c>
      <c r="D7230" s="181">
        <v>8.5699494889846156E-2</v>
      </c>
      <c r="E7230" s="182">
        <v>0.58232031504952508</v>
      </c>
      <c r="F7230" s="183">
        <v>1.6882659344725982E-2</v>
      </c>
      <c r="G7230" s="183">
        <v>0.12191736300854231</v>
      </c>
      <c r="H7230" s="183">
        <v>0.10182904170090883</v>
      </c>
      <c r="I7230" s="191"/>
      <c r="J7230" s="191"/>
    </row>
    <row r="7231" spans="2:10">
      <c r="B7231" s="168">
        <v>7227</v>
      </c>
      <c r="C7231" s="181">
        <v>2.3630333962805138E-2</v>
      </c>
      <c r="D7231" s="181">
        <v>8.739685130202475E-2</v>
      </c>
      <c r="E7231" s="182">
        <v>0.58978288290209313</v>
      </c>
      <c r="F7231" s="183">
        <v>1.611913168905927E-2</v>
      </c>
      <c r="G7231" s="183">
        <v>0.12466236613918021</v>
      </c>
      <c r="H7231" s="183">
        <v>0.10193674083029235</v>
      </c>
      <c r="I7231" s="191"/>
      <c r="J7231" s="191"/>
    </row>
    <row r="7232" spans="2:10">
      <c r="B7232" s="168">
        <v>7228</v>
      </c>
      <c r="C7232" s="181">
        <v>2.6452115970968852E-2</v>
      </c>
      <c r="D7232" s="181">
        <v>9.4183222733819585E-2</v>
      </c>
      <c r="E7232" s="182">
        <v>0.62159882975111314</v>
      </c>
      <c r="F7232" s="183">
        <v>1.3665376446163027E-2</v>
      </c>
      <c r="G7232" s="183">
        <v>0.12940867436570475</v>
      </c>
      <c r="H7232" s="183">
        <v>0.10234054641122414</v>
      </c>
      <c r="I7232" s="191"/>
      <c r="J7232" s="191"/>
    </row>
    <row r="7233" spans="2:10">
      <c r="B7233" s="168">
        <v>7229</v>
      </c>
      <c r="C7233" s="181">
        <v>2.8435231037748827E-2</v>
      </c>
      <c r="D7233" s="181">
        <v>8.6237243308401268E-2</v>
      </c>
      <c r="E7233" s="182">
        <v>0.70838229698730948</v>
      </c>
      <c r="F7233" s="183">
        <v>1.1114779681400719E-2</v>
      </c>
      <c r="G7233" s="183">
        <v>0.13218280758879539</v>
      </c>
      <c r="H7233" s="183">
        <v>0.11244397726798616</v>
      </c>
      <c r="I7233" s="191"/>
      <c r="J7233" s="191"/>
    </row>
    <row r="7234" spans="2:10">
      <c r="B7234" s="168">
        <v>7230</v>
      </c>
      <c r="C7234" s="181">
        <v>3.4207190649957857E-2</v>
      </c>
      <c r="D7234" s="181">
        <v>0.11261984398153997</v>
      </c>
      <c r="E7234" s="182">
        <v>0.83495726826317107</v>
      </c>
      <c r="F7234" s="183">
        <v>1.1294293317697133E-2</v>
      </c>
      <c r="G7234" s="183">
        <v>0.13867858110029418</v>
      </c>
      <c r="H7234" s="183">
        <v>0.19678809618546619</v>
      </c>
      <c r="I7234" s="191"/>
      <c r="J7234" s="191"/>
    </row>
    <row r="7235" spans="2:10">
      <c r="B7235" s="168">
        <v>7231</v>
      </c>
      <c r="C7235" s="181">
        <v>4.0798551336932505E-2</v>
      </c>
      <c r="D7235" s="181">
        <v>0.14582183445199737</v>
      </c>
      <c r="E7235" s="182">
        <v>0.85519768384590023</v>
      </c>
      <c r="F7235" s="183">
        <v>1.151648755352013E-2</v>
      </c>
      <c r="G7235" s="183">
        <v>0.14504157558573066</v>
      </c>
      <c r="H7235" s="183">
        <v>0.29109125326945318</v>
      </c>
      <c r="I7235" s="191"/>
      <c r="J7235" s="191"/>
    </row>
    <row r="7236" spans="2:10">
      <c r="B7236" s="168">
        <v>7232</v>
      </c>
      <c r="C7236" s="181">
        <v>4.4491782321793821E-2</v>
      </c>
      <c r="D7236" s="181">
        <v>0.16069372237462273</v>
      </c>
      <c r="E7236" s="182">
        <v>0.80215571170419497</v>
      </c>
      <c r="F7236" s="183">
        <v>1.1388721558491426E-2</v>
      </c>
      <c r="G7236" s="183">
        <v>0.14779169341864823</v>
      </c>
      <c r="H7236" s="183">
        <v>0.30221963407170005</v>
      </c>
      <c r="I7236" s="191"/>
      <c r="J7236" s="191"/>
    </row>
    <row r="7237" spans="2:10">
      <c r="B7237" s="168">
        <v>7233</v>
      </c>
      <c r="C7237" s="181">
        <v>4.8831448939407884E-2</v>
      </c>
      <c r="D7237" s="181">
        <v>0.14817332763589477</v>
      </c>
      <c r="E7237" s="182">
        <v>0.91696442761772068</v>
      </c>
      <c r="F7237" s="183">
        <v>1.1333250569284413E-2</v>
      </c>
      <c r="G7237" s="183">
        <v>0.14511585732148452</v>
      </c>
      <c r="H7237" s="183">
        <v>0.29299437891693858</v>
      </c>
      <c r="I7237" s="191"/>
      <c r="J7237" s="191"/>
    </row>
    <row r="7238" spans="2:10">
      <c r="B7238" s="168">
        <v>7234</v>
      </c>
      <c r="C7238" s="181">
        <v>5.3039068824800938E-2</v>
      </c>
      <c r="D7238" s="181">
        <v>0.13586042720783154</v>
      </c>
      <c r="E7238" s="182">
        <v>0.97849635983985039</v>
      </c>
      <c r="F7238" s="183">
        <v>9.7658245131645206E-3</v>
      </c>
      <c r="G7238" s="183">
        <v>0.14052556445058348</v>
      </c>
      <c r="H7238" s="183">
        <v>0.27704449949850679</v>
      </c>
      <c r="I7238" s="191"/>
      <c r="J7238" s="191"/>
    </row>
    <row r="7239" spans="2:10">
      <c r="B7239" s="168">
        <v>7235</v>
      </c>
      <c r="C7239" s="181">
        <v>5.6109676246720218E-2</v>
      </c>
      <c r="D7239" s="181">
        <v>0.13102764867570293</v>
      </c>
      <c r="E7239" s="182">
        <v>0.99934681048016072</v>
      </c>
      <c r="F7239" s="183">
        <v>8.9040073669886619E-3</v>
      </c>
      <c r="G7239" s="183">
        <v>0.13772196241303511</v>
      </c>
      <c r="H7239" s="183">
        <v>0.25632392793278808</v>
      </c>
      <c r="I7239" s="191"/>
      <c r="J7239" s="191"/>
    </row>
    <row r="7240" spans="2:10">
      <c r="B7240" s="168">
        <v>7236</v>
      </c>
      <c r="C7240" s="181">
        <v>5.9911170208310154E-2</v>
      </c>
      <c r="D7240" s="181">
        <v>0.11661419779171694</v>
      </c>
      <c r="E7240" s="182">
        <v>0.98900819742026169</v>
      </c>
      <c r="F7240" s="183">
        <v>8.9729237793098639E-3</v>
      </c>
      <c r="G7240" s="183">
        <v>0.13062803971244508</v>
      </c>
      <c r="H7240" s="183">
        <v>0.244540884609424</v>
      </c>
      <c r="I7240" s="191"/>
      <c r="J7240" s="191"/>
    </row>
    <row r="7241" spans="2:10">
      <c r="B7241" s="168">
        <v>7237</v>
      </c>
      <c r="C7241" s="181">
        <v>6.275269625148909E-2</v>
      </c>
      <c r="D7241" s="181">
        <v>0.10041931179989522</v>
      </c>
      <c r="E7241" s="182">
        <v>0.92908576870101423</v>
      </c>
      <c r="F7241" s="183">
        <v>9.475058619459133E-3</v>
      </c>
      <c r="G7241" s="183">
        <v>0.11837463568331316</v>
      </c>
      <c r="H7241" s="183">
        <v>0.23598705105406223</v>
      </c>
      <c r="I7241" s="191"/>
      <c r="J7241" s="191"/>
    </row>
    <row r="7242" spans="2:10">
      <c r="B7242" s="168">
        <v>7238</v>
      </c>
      <c r="C7242" s="181">
        <v>6.2986795084158248E-2</v>
      </c>
      <c r="D7242" s="181">
        <v>9.9647629939935978E-2</v>
      </c>
      <c r="E7242" s="182">
        <v>0.80393871489754121</v>
      </c>
      <c r="F7242" s="183">
        <v>8.3539861352865726E-3</v>
      </c>
      <c r="G7242" s="183">
        <v>0.11056069161613931</v>
      </c>
      <c r="H7242" s="183">
        <v>0.23708609376669029</v>
      </c>
      <c r="I7242" s="191"/>
      <c r="J7242" s="191"/>
    </row>
    <row r="7243" spans="2:10">
      <c r="B7243" s="168">
        <v>7239</v>
      </c>
      <c r="C7243" s="181">
        <v>5.9963098451582729E-2</v>
      </c>
      <c r="D7243" s="181">
        <v>0.10610357095706145</v>
      </c>
      <c r="E7243" s="182">
        <v>0.68467470454817503</v>
      </c>
      <c r="F7243" s="183">
        <v>8.7274586188661758E-3</v>
      </c>
      <c r="G7243" s="183">
        <v>0.10610666660795494</v>
      </c>
      <c r="H7243" s="183">
        <v>0.25403710759831039</v>
      </c>
      <c r="I7243" s="191"/>
      <c r="J7243" s="191"/>
    </row>
    <row r="7244" spans="2:10">
      <c r="B7244" s="168">
        <v>7240</v>
      </c>
      <c r="C7244" s="181">
        <v>5.6335170840325792E-2</v>
      </c>
      <c r="D7244" s="181">
        <v>9.0681531150201208E-2</v>
      </c>
      <c r="E7244" s="182">
        <v>0.59751784088785276</v>
      </c>
      <c r="F7244" s="183">
        <v>1.0719966898057851E-2</v>
      </c>
      <c r="G7244" s="183">
        <v>9.8455817186314257E-2</v>
      </c>
      <c r="H7244" s="183">
        <v>0.30203881243759984</v>
      </c>
      <c r="I7244" s="191"/>
      <c r="J7244" s="191"/>
    </row>
    <row r="7245" spans="2:10">
      <c r="B7245" s="168">
        <v>7241</v>
      </c>
      <c r="C7245" s="181">
        <v>4.9698853474310675E-2</v>
      </c>
      <c r="D7245" s="181">
        <v>7.7854808451978702E-2</v>
      </c>
      <c r="E7245" s="182">
        <v>0.52961806408825962</v>
      </c>
      <c r="F7245" s="183">
        <v>1.2796905539317855E-2</v>
      </c>
      <c r="G7245" s="183">
        <v>9.3895230235274657E-2</v>
      </c>
      <c r="H7245" s="183">
        <v>0.40293560835762865</v>
      </c>
      <c r="I7245" s="191"/>
      <c r="J7245" s="191"/>
    </row>
    <row r="7246" spans="2:10">
      <c r="B7246" s="168">
        <v>7242</v>
      </c>
      <c r="C7246" s="181">
        <v>4.1876031727405318E-2</v>
      </c>
      <c r="D7246" s="181">
        <v>8.1685613654859282E-2</v>
      </c>
      <c r="E7246" s="182">
        <v>0.76353709156410621</v>
      </c>
      <c r="F7246" s="183">
        <v>1.4055017912923535E-2</v>
      </c>
      <c r="G7246" s="183">
        <v>9.8415238290083973E-2</v>
      </c>
      <c r="H7246" s="183">
        <v>0.56512943874111454</v>
      </c>
      <c r="I7246" s="191"/>
      <c r="J7246" s="191"/>
    </row>
    <row r="7247" spans="2:10">
      <c r="B7247" s="168">
        <v>7243</v>
      </c>
      <c r="C7247" s="181">
        <v>3.6368699263079167E-2</v>
      </c>
      <c r="D7247" s="181">
        <v>7.6965996847214835E-2</v>
      </c>
      <c r="E7247" s="182">
        <v>0.71702503529836792</v>
      </c>
      <c r="F7247" s="183">
        <v>1.5495643286443449E-2</v>
      </c>
      <c r="G7247" s="183">
        <v>9.8857812462158454E-2</v>
      </c>
      <c r="H7247" s="183">
        <v>0.75183703754536413</v>
      </c>
      <c r="I7247" s="191"/>
      <c r="J7247" s="191"/>
    </row>
    <row r="7248" spans="2:10">
      <c r="B7248" s="168">
        <v>7244</v>
      </c>
      <c r="C7248" s="181">
        <v>3.3634127457243208E-2</v>
      </c>
      <c r="D7248" s="181">
        <v>7.6772121401667587E-2</v>
      </c>
      <c r="E7248" s="182">
        <v>0.67149760623797128</v>
      </c>
      <c r="F7248" s="183">
        <v>1.641882672273022E-2</v>
      </c>
      <c r="G7248" s="183">
        <v>0.10261759284835911</v>
      </c>
      <c r="H7248" s="183">
        <v>0.88526002900731904</v>
      </c>
      <c r="I7248" s="191"/>
      <c r="J7248" s="191"/>
    </row>
    <row r="7249" spans="2:10">
      <c r="B7249" s="168">
        <v>7245</v>
      </c>
      <c r="C7249" s="181">
        <v>2.9697171215016215E-2</v>
      </c>
      <c r="D7249" s="181">
        <v>9.2407400958620392E-2</v>
      </c>
      <c r="E7249" s="182">
        <v>0.63983089804138271</v>
      </c>
      <c r="F7249" s="183">
        <v>1.5242765905564995E-2</v>
      </c>
      <c r="G7249" s="183">
        <v>0.1140670401980034</v>
      </c>
      <c r="H7249" s="183">
        <v>0.82209823836507634</v>
      </c>
      <c r="I7249" s="191"/>
      <c r="J7249" s="191"/>
    </row>
    <row r="7250" spans="2:10">
      <c r="B7250" s="168">
        <v>7246</v>
      </c>
      <c r="C7250" s="181">
        <v>2.4711927496254157E-2</v>
      </c>
      <c r="D7250" s="181">
        <v>9.9347569908623867E-2</v>
      </c>
      <c r="E7250" s="182">
        <v>0.62025267024709319</v>
      </c>
      <c r="F7250" s="183">
        <v>1.5878286238095809E-2</v>
      </c>
      <c r="G7250" s="183">
        <v>0.12800074247863544</v>
      </c>
      <c r="H7250" s="183">
        <v>0.49348199753041772</v>
      </c>
      <c r="I7250" s="191"/>
      <c r="J7250" s="191"/>
    </row>
    <row r="7251" spans="2:10">
      <c r="B7251" s="168">
        <v>7247</v>
      </c>
      <c r="C7251" s="181">
        <v>2.2427686359345753E-2</v>
      </c>
      <c r="D7251" s="181">
        <v>8.4727484342125223E-2</v>
      </c>
      <c r="E7251" s="182">
        <v>0.6063542956238106</v>
      </c>
      <c r="F7251" s="183">
        <v>1.7765023855455822E-2</v>
      </c>
      <c r="G7251" s="183">
        <v>0.13219456124237799</v>
      </c>
      <c r="H7251" s="183">
        <v>0.22082714166245973</v>
      </c>
      <c r="I7251" s="191"/>
      <c r="J7251" s="191"/>
    </row>
    <row r="7252" spans="2:10">
      <c r="B7252" s="168">
        <v>7248</v>
      </c>
      <c r="C7252" s="181">
        <v>2.1491054346424673E-2</v>
      </c>
      <c r="D7252" s="181">
        <v>8.6227534112902987E-2</v>
      </c>
      <c r="E7252" s="182">
        <v>0.59252649571342098</v>
      </c>
      <c r="F7252" s="183">
        <v>1.8926053379088304E-2</v>
      </c>
      <c r="G7252" s="183">
        <v>0.13918520760356379</v>
      </c>
      <c r="H7252" s="183">
        <v>0.12527957891316316</v>
      </c>
      <c r="I7252" s="191"/>
      <c r="J7252" s="191"/>
    </row>
    <row r="7253" spans="2:10">
      <c r="B7253" s="168">
        <v>7249</v>
      </c>
      <c r="C7253" s="181">
        <v>2.039003249078393E-2</v>
      </c>
      <c r="D7253" s="181">
        <v>9.2013844273786921E-2</v>
      </c>
      <c r="E7253" s="182">
        <v>0.58530378274681405</v>
      </c>
      <c r="F7253" s="183">
        <v>1.8776567854413583E-2</v>
      </c>
      <c r="G7253" s="183">
        <v>0.14514688425716649</v>
      </c>
      <c r="H7253" s="183">
        <v>0.10584557532548557</v>
      </c>
      <c r="I7253" s="191"/>
      <c r="J7253" s="191"/>
    </row>
    <row r="7254" spans="2:10">
      <c r="B7254" s="168">
        <v>7250</v>
      </c>
      <c r="C7254" s="181">
        <v>2.0072189472577596E-2</v>
      </c>
      <c r="D7254" s="181">
        <v>0.10479369960624906</v>
      </c>
      <c r="E7254" s="182">
        <v>0.58232031504952508</v>
      </c>
      <c r="F7254" s="183">
        <v>1.8491318031729407E-2</v>
      </c>
      <c r="G7254" s="183">
        <v>0.15590198536822539</v>
      </c>
      <c r="H7254" s="183">
        <v>0.10307185966406514</v>
      </c>
      <c r="I7254" s="191"/>
      <c r="J7254" s="191"/>
    </row>
    <row r="7255" spans="2:10">
      <c r="B7255" s="168">
        <v>7251</v>
      </c>
      <c r="C7255" s="181">
        <v>1.9599965356396503E-2</v>
      </c>
      <c r="D7255" s="181">
        <v>0.11497821089532756</v>
      </c>
      <c r="E7255" s="182">
        <v>0.58978288290209313</v>
      </c>
      <c r="F7255" s="183">
        <v>1.8402095582961381E-2</v>
      </c>
      <c r="G7255" s="183">
        <v>0.16625885101769841</v>
      </c>
      <c r="H7255" s="183">
        <v>0.10362649694953902</v>
      </c>
      <c r="I7255" s="191"/>
      <c r="J7255" s="191"/>
    </row>
    <row r="7256" spans="2:10">
      <c r="B7256" s="168">
        <v>7252</v>
      </c>
      <c r="C7256" s="181">
        <v>2.0859471001666512E-2</v>
      </c>
      <c r="D7256" s="181">
        <v>0.12773823753456026</v>
      </c>
      <c r="E7256" s="182">
        <v>0.62159882975111314</v>
      </c>
      <c r="F7256" s="183">
        <v>1.8044895508894338E-2</v>
      </c>
      <c r="G7256" s="183">
        <v>0.18029996204619883</v>
      </c>
      <c r="H7256" s="183">
        <v>0.10436433742234265</v>
      </c>
      <c r="I7256" s="191"/>
      <c r="J7256" s="191"/>
    </row>
    <row r="7257" spans="2:10">
      <c r="B7257" s="168">
        <v>7253</v>
      </c>
      <c r="C7257" s="181">
        <v>2.0617871072112406E-2</v>
      </c>
      <c r="D7257" s="181">
        <v>0.1264519832918799</v>
      </c>
      <c r="E7257" s="182">
        <v>0.70838229698730948</v>
      </c>
      <c r="F7257" s="183">
        <v>1.7856176929081286E-2</v>
      </c>
      <c r="G7257" s="183">
        <v>0.19308139980933306</v>
      </c>
      <c r="H7257" s="183">
        <v>0.11454044975544533</v>
      </c>
      <c r="I7257" s="191"/>
      <c r="J7257" s="191"/>
    </row>
    <row r="7258" spans="2:10">
      <c r="B7258" s="168">
        <v>7254</v>
      </c>
      <c r="C7258" s="181">
        <v>2.3779781583914562E-2</v>
      </c>
      <c r="D7258" s="181">
        <v>0.15676356033421593</v>
      </c>
      <c r="E7258" s="182">
        <v>0.83495726826317107</v>
      </c>
      <c r="F7258" s="183">
        <v>1.7939400650613738E-2</v>
      </c>
      <c r="G7258" s="183">
        <v>0.20475453917125172</v>
      </c>
      <c r="H7258" s="183">
        <v>0.1993666126877337</v>
      </c>
      <c r="I7258" s="191"/>
      <c r="J7258" s="191"/>
    </row>
    <row r="7259" spans="2:10">
      <c r="B7259" s="168">
        <v>7255</v>
      </c>
      <c r="C7259" s="181">
        <v>2.962359255018044E-2</v>
      </c>
      <c r="D7259" s="181">
        <v>0.18525078269910769</v>
      </c>
      <c r="E7259" s="182">
        <v>0.86657458314796254</v>
      </c>
      <c r="F7259" s="183">
        <v>1.8112122624465297E-2</v>
      </c>
      <c r="G7259" s="183">
        <v>0.21374977623177499</v>
      </c>
      <c r="H7259" s="183">
        <v>0.2944229580320043</v>
      </c>
      <c r="I7259" s="191"/>
      <c r="J7259" s="191"/>
    </row>
    <row r="7260" spans="2:10">
      <c r="B7260" s="168">
        <v>7256</v>
      </c>
      <c r="C7260" s="181">
        <v>3.4416847824951587E-2</v>
      </c>
      <c r="D7260" s="181">
        <v>0.17849570579821034</v>
      </c>
      <c r="E7260" s="182">
        <v>0.80215571170419497</v>
      </c>
      <c r="F7260" s="183">
        <v>1.8341074047289272E-2</v>
      </c>
      <c r="G7260" s="183">
        <v>0.20360156333754259</v>
      </c>
      <c r="H7260" s="183">
        <v>0.30685748847217975</v>
      </c>
      <c r="I7260" s="191"/>
      <c r="J7260" s="191"/>
    </row>
    <row r="7261" spans="2:10">
      <c r="B7261" s="168">
        <v>7257</v>
      </c>
      <c r="C7261" s="181">
        <v>4.1391736394746845E-2</v>
      </c>
      <c r="D7261" s="181">
        <v>0.15771649173395547</v>
      </c>
      <c r="E7261" s="182">
        <v>0.91696442761772068</v>
      </c>
      <c r="F7261" s="183">
        <v>1.8857619622981436E-2</v>
      </c>
      <c r="G7261" s="183">
        <v>0.1782572651212696</v>
      </c>
      <c r="H7261" s="183">
        <v>0.29553214439727715</v>
      </c>
      <c r="I7261" s="191"/>
      <c r="J7261" s="191"/>
    </row>
    <row r="7262" spans="2:10">
      <c r="B7262" s="168">
        <v>7258</v>
      </c>
      <c r="C7262" s="181">
        <v>4.8237942530621462E-2</v>
      </c>
      <c r="D7262" s="181">
        <v>0.14173598333822635</v>
      </c>
      <c r="E7262" s="182">
        <v>0.97849635983985039</v>
      </c>
      <c r="F7262" s="183">
        <v>1.9411846858837217E-2</v>
      </c>
      <c r="G7262" s="183">
        <v>0.15371221534861171</v>
      </c>
      <c r="H7262" s="183">
        <v>0.27778436870183931</v>
      </c>
      <c r="I7262" s="191"/>
      <c r="J7262" s="191"/>
    </row>
    <row r="7263" spans="2:10">
      <c r="B7263" s="168">
        <v>7259</v>
      </c>
      <c r="C7263" s="181">
        <v>5.6161179782083563E-2</v>
      </c>
      <c r="D7263" s="181">
        <v>0.11600993151550185</v>
      </c>
      <c r="E7263" s="182">
        <v>0.99934681048016072</v>
      </c>
      <c r="F7263" s="183">
        <v>1.8257919276644559E-2</v>
      </c>
      <c r="G7263" s="183">
        <v>0.13069768095672707</v>
      </c>
      <c r="H7263" s="183">
        <v>0.25688209344526874</v>
      </c>
      <c r="I7263" s="191"/>
      <c r="J7263" s="191"/>
    </row>
    <row r="7264" spans="2:10">
      <c r="B7264" s="168">
        <v>7260</v>
      </c>
      <c r="C7264" s="181">
        <v>6.4265189702676001E-2</v>
      </c>
      <c r="D7264" s="181">
        <v>9.3115728080212429E-2</v>
      </c>
      <c r="E7264" s="182">
        <v>0.98900819742026169</v>
      </c>
      <c r="F7264" s="183">
        <v>1.5112552154020567E-2</v>
      </c>
      <c r="G7264" s="183">
        <v>0.11056607729602297</v>
      </c>
      <c r="H7264" s="183">
        <v>0.24445109123210018</v>
      </c>
      <c r="I7264" s="191"/>
      <c r="J7264" s="191"/>
    </row>
    <row r="7265" spans="2:10">
      <c r="B7265" s="168">
        <v>7261</v>
      </c>
      <c r="C7265" s="181">
        <v>7.1064058286117671E-2</v>
      </c>
      <c r="D7265" s="181">
        <v>7.3756417128224255E-2</v>
      </c>
      <c r="E7265" s="182">
        <v>0.92908576870101423</v>
      </c>
      <c r="F7265" s="183">
        <v>1.405160484397916E-2</v>
      </c>
      <c r="G7265" s="183">
        <v>8.9255246846201799E-2</v>
      </c>
      <c r="H7265" s="183">
        <v>0.23450096183878497</v>
      </c>
      <c r="I7265" s="191"/>
      <c r="J7265" s="191"/>
    </row>
    <row r="7266" spans="2:10">
      <c r="B7266" s="168">
        <v>7262</v>
      </c>
      <c r="C7266" s="181">
        <v>7.6008927482272268E-2</v>
      </c>
      <c r="D7266" s="181">
        <v>6.2801256946636061E-2</v>
      </c>
      <c r="E7266" s="182">
        <v>0.80393871489754121</v>
      </c>
      <c r="F7266" s="183">
        <v>1.7082996149127429E-2</v>
      </c>
      <c r="G7266" s="183">
        <v>7.0580892996533057E-2</v>
      </c>
      <c r="H7266" s="183">
        <v>0.23133570118528135</v>
      </c>
      <c r="I7266" s="191"/>
      <c r="J7266" s="191"/>
    </row>
    <row r="7267" spans="2:10">
      <c r="B7267" s="168">
        <v>7263</v>
      </c>
      <c r="C7267" s="181">
        <v>7.8623480061461165E-2</v>
      </c>
      <c r="D7267" s="181">
        <v>5.8732896208857958E-2</v>
      </c>
      <c r="E7267" s="182">
        <v>0.68467470454817503</v>
      </c>
      <c r="F7267" s="183">
        <v>2.1666127183429008E-2</v>
      </c>
      <c r="G7267" s="183">
        <v>5.5483308033622225E-2</v>
      </c>
      <c r="H7267" s="183">
        <v>0.24717400042462215</v>
      </c>
      <c r="I7267" s="191"/>
      <c r="J7267" s="191"/>
    </row>
    <row r="7268" spans="2:10">
      <c r="B7268" s="168">
        <v>7264</v>
      </c>
      <c r="C7268" s="181">
        <v>7.5297845559544024E-2</v>
      </c>
      <c r="D7268" s="181">
        <v>5.1565694449815243E-2</v>
      </c>
      <c r="E7268" s="182">
        <v>0.59751784088785276</v>
      </c>
      <c r="F7268" s="183">
        <v>2.4031004731996038E-2</v>
      </c>
      <c r="G7268" s="183">
        <v>4.7287624266518641E-2</v>
      </c>
      <c r="H7268" s="183">
        <v>0.29646394914978103</v>
      </c>
      <c r="I7268" s="191"/>
      <c r="J7268" s="191"/>
    </row>
    <row r="7269" spans="2:10">
      <c r="B7269" s="168">
        <v>7265</v>
      </c>
      <c r="C7269" s="181">
        <v>6.1970978746015301E-2</v>
      </c>
      <c r="D7269" s="181">
        <v>4.6718951997171278E-2</v>
      </c>
      <c r="E7269" s="182">
        <v>0.52993832206512337</v>
      </c>
      <c r="F7269" s="183">
        <v>2.3793779202640256E-2</v>
      </c>
      <c r="G7269" s="183">
        <v>4.6996594319598101E-2</v>
      </c>
      <c r="H7269" s="183">
        <v>0.39722799552867782</v>
      </c>
      <c r="I7269" s="191"/>
      <c r="J7269" s="191"/>
    </row>
    <row r="7270" spans="2:10">
      <c r="B7270" s="168">
        <v>7266</v>
      </c>
      <c r="C7270" s="181">
        <v>4.401551178289187E-2</v>
      </c>
      <c r="D7270" s="181">
        <v>5.3377401380702835E-2</v>
      </c>
      <c r="E7270" s="182">
        <v>0.76353709156410621</v>
      </c>
      <c r="F7270" s="183">
        <v>2.1691673487345985E-2</v>
      </c>
      <c r="G7270" s="183">
        <v>6.0767574548902734E-2</v>
      </c>
      <c r="H7270" s="183">
        <v>0.56103625438481408</v>
      </c>
      <c r="I7270" s="191"/>
      <c r="J7270" s="191"/>
    </row>
    <row r="7271" spans="2:10">
      <c r="B7271" s="168">
        <v>7267</v>
      </c>
      <c r="C7271" s="181">
        <v>3.7519180776433847E-2</v>
      </c>
      <c r="D7271" s="181">
        <v>5.8618378265660874E-2</v>
      </c>
      <c r="E7271" s="182">
        <v>0.71702503529836792</v>
      </c>
      <c r="F7271" s="183">
        <v>2.1238183498514997E-2</v>
      </c>
      <c r="G7271" s="183">
        <v>7.4193566415848677E-2</v>
      </c>
      <c r="H7271" s="183">
        <v>0.75008897747482894</v>
      </c>
      <c r="I7271" s="191"/>
      <c r="J7271" s="191"/>
    </row>
    <row r="7272" spans="2:10">
      <c r="B7272" s="168">
        <v>7268</v>
      </c>
      <c r="C7272" s="181">
        <v>3.4490195412241798E-2</v>
      </c>
      <c r="D7272" s="181">
        <v>6.4656951483043582E-2</v>
      </c>
      <c r="E7272" s="182">
        <v>0.67149760623797128</v>
      </c>
      <c r="F7272" s="183">
        <v>1.9715403142222993E-2</v>
      </c>
      <c r="G7272" s="183">
        <v>8.7973522778292762E-2</v>
      </c>
      <c r="H7272" s="183">
        <v>0.88484546233401618</v>
      </c>
      <c r="I7272" s="191"/>
      <c r="J7272" s="191"/>
    </row>
    <row r="7273" spans="2:10">
      <c r="B7273" s="168">
        <v>7269</v>
      </c>
      <c r="C7273" s="181">
        <v>3.0317829700575862E-2</v>
      </c>
      <c r="D7273" s="181">
        <v>7.3064934254553807E-2</v>
      </c>
      <c r="E7273" s="182">
        <v>0.63983089804138271</v>
      </c>
      <c r="F7273" s="183">
        <v>1.8474114785231994E-2</v>
      </c>
      <c r="G7273" s="183">
        <v>0.10425463629978735</v>
      </c>
      <c r="H7273" s="183">
        <v>0.81936271576100472</v>
      </c>
      <c r="I7273" s="191"/>
      <c r="J7273" s="191"/>
    </row>
    <row r="7274" spans="2:10">
      <c r="B7274" s="168">
        <v>7270</v>
      </c>
      <c r="C7274" s="181">
        <v>2.5713256914834927E-2</v>
      </c>
      <c r="D7274" s="181">
        <v>7.3110484347300164E-2</v>
      </c>
      <c r="E7274" s="182">
        <v>0.62025267024709319</v>
      </c>
      <c r="F7274" s="183">
        <v>1.9039718917569035E-2</v>
      </c>
      <c r="G7274" s="183">
        <v>0.12240400491350117</v>
      </c>
      <c r="H7274" s="183">
        <v>0.49091962266670625</v>
      </c>
      <c r="I7274" s="191"/>
      <c r="J7274" s="191"/>
    </row>
    <row r="7275" spans="2:10">
      <c r="B7275" s="168">
        <v>7271</v>
      </c>
      <c r="C7275" s="181">
        <v>2.2452823357419164E-2</v>
      </c>
      <c r="D7275" s="181">
        <v>6.997788506404963E-2</v>
      </c>
      <c r="E7275" s="182">
        <v>0.6063542956238106</v>
      </c>
      <c r="F7275" s="183">
        <v>1.7986976763171663E-2</v>
      </c>
      <c r="G7275" s="183">
        <v>0.13790114635381837</v>
      </c>
      <c r="H7275" s="183">
        <v>0.22113568511420725</v>
      </c>
      <c r="I7275" s="191"/>
      <c r="J7275" s="191"/>
    </row>
    <row r="7276" spans="2:10">
      <c r="B7276" s="168">
        <v>7272</v>
      </c>
      <c r="C7276" s="181">
        <v>2.0839791266397997E-2</v>
      </c>
      <c r="D7276" s="181">
        <v>7.3970658152787652E-2</v>
      </c>
      <c r="E7276" s="182">
        <v>0.59252649571342098</v>
      </c>
      <c r="F7276" s="183">
        <v>1.7449504593042783E-2</v>
      </c>
      <c r="G7276" s="183">
        <v>0.14904442288290687</v>
      </c>
      <c r="H7276" s="183">
        <v>0.12545078612866967</v>
      </c>
      <c r="I7276" s="191"/>
      <c r="J7276" s="191"/>
    </row>
    <row r="7277" spans="2:10">
      <c r="B7277" s="168">
        <v>7273</v>
      </c>
      <c r="C7277" s="181">
        <v>2.0420641553226343E-2</v>
      </c>
      <c r="D7277" s="181">
        <v>7.8695735330513022E-2</v>
      </c>
      <c r="E7277" s="182">
        <v>0.58530378274681405</v>
      </c>
      <c r="F7277" s="183">
        <v>1.7123228992138362E-2</v>
      </c>
      <c r="G7277" s="183">
        <v>0.1569177449176031</v>
      </c>
      <c r="H7277" s="183">
        <v>0.10617899277763115</v>
      </c>
      <c r="I7277" s="191"/>
      <c r="J7277" s="191"/>
    </row>
    <row r="7278" spans="2:10">
      <c r="B7278" s="168">
        <v>7274</v>
      </c>
      <c r="C7278" s="181">
        <v>2.0419855955993969E-2</v>
      </c>
      <c r="D7278" s="181">
        <v>8.4655929987086112E-2</v>
      </c>
      <c r="E7278" s="182">
        <v>0.58232031504952508</v>
      </c>
      <c r="F7278" s="183">
        <v>1.6906137122009991E-2</v>
      </c>
      <c r="G7278" s="183">
        <v>0.16690265993309872</v>
      </c>
      <c r="H7278" s="183">
        <v>0.10364131550296769</v>
      </c>
      <c r="I7278" s="191"/>
      <c r="J7278" s="191"/>
    </row>
    <row r="7279" spans="2:10">
      <c r="B7279" s="168">
        <v>7275</v>
      </c>
      <c r="C7279" s="181">
        <v>2.0777835929838073E-2</v>
      </c>
      <c r="D7279" s="181">
        <v>9.1098654118119265E-2</v>
      </c>
      <c r="E7279" s="182">
        <v>0.58978288290209313</v>
      </c>
      <c r="F7279" s="183">
        <v>1.7710449227789752E-2</v>
      </c>
      <c r="G7279" s="183">
        <v>0.17413156335278557</v>
      </c>
      <c r="H7279" s="183">
        <v>0.10405235394926357</v>
      </c>
      <c r="I7279" s="191"/>
      <c r="J7279" s="191"/>
    </row>
    <row r="7280" spans="2:10">
      <c r="B7280" s="168">
        <v>7276</v>
      </c>
      <c r="C7280" s="181">
        <v>2.2264424314943201E-2</v>
      </c>
      <c r="D7280" s="181">
        <v>9.7644374059994876E-2</v>
      </c>
      <c r="E7280" s="182">
        <v>0.62159882975111314</v>
      </c>
      <c r="F7280" s="183">
        <v>1.8203896256080616E-2</v>
      </c>
      <c r="G7280" s="183">
        <v>0.1853870246100166</v>
      </c>
      <c r="H7280" s="183">
        <v>0.10452857638951066</v>
      </c>
      <c r="I7280" s="191"/>
      <c r="J7280" s="191"/>
    </row>
    <row r="7281" spans="2:10">
      <c r="B7281" s="168">
        <v>7277</v>
      </c>
      <c r="C7281" s="181">
        <v>2.2231096656407431E-2</v>
      </c>
      <c r="D7281" s="181">
        <v>9.848023063411232E-2</v>
      </c>
      <c r="E7281" s="182">
        <v>0.70838229698730948</v>
      </c>
      <c r="F7281" s="183">
        <v>1.7801085169756967E-2</v>
      </c>
      <c r="G7281" s="183">
        <v>0.19460734244303554</v>
      </c>
      <c r="H7281" s="183">
        <v>0.1145649709331428</v>
      </c>
      <c r="I7281" s="191"/>
      <c r="J7281" s="191"/>
    </row>
    <row r="7282" spans="2:10">
      <c r="B7282" s="168">
        <v>7278</v>
      </c>
      <c r="C7282" s="181">
        <v>2.6065522574147511E-2</v>
      </c>
      <c r="D7282" s="181">
        <v>0.11414589562248262</v>
      </c>
      <c r="E7282" s="182">
        <v>0.83495726826317107</v>
      </c>
      <c r="F7282" s="183">
        <v>1.789906438127116E-2</v>
      </c>
      <c r="G7282" s="183">
        <v>0.19870933367115159</v>
      </c>
      <c r="H7282" s="183">
        <v>0.1990310782993841</v>
      </c>
      <c r="I7282" s="191"/>
      <c r="J7282" s="191"/>
    </row>
    <row r="7283" spans="2:10">
      <c r="B7283" s="168">
        <v>7279</v>
      </c>
      <c r="C7283" s="181">
        <v>3.3130490836562172E-2</v>
      </c>
      <c r="D7283" s="181">
        <v>0.12963221532722613</v>
      </c>
      <c r="E7283" s="182">
        <v>0.86668364977203016</v>
      </c>
      <c r="F7283" s="183">
        <v>1.711450670483608E-2</v>
      </c>
      <c r="G7283" s="183">
        <v>0.19848970632294025</v>
      </c>
      <c r="H7283" s="183">
        <v>0.29353269815250527</v>
      </c>
      <c r="I7283" s="191"/>
      <c r="J7283" s="191"/>
    </row>
    <row r="7284" spans="2:10">
      <c r="B7284" s="168">
        <v>7280</v>
      </c>
      <c r="C7284" s="181">
        <v>4.2261005096793647E-2</v>
      </c>
      <c r="D7284" s="181">
        <v>0.11847290386140226</v>
      </c>
      <c r="E7284" s="182">
        <v>0.80215571170419497</v>
      </c>
      <c r="F7284" s="183">
        <v>1.741595998614506E-2</v>
      </c>
      <c r="G7284" s="183">
        <v>0.18128594793131464</v>
      </c>
      <c r="H7284" s="183">
        <v>0.30436700123373273</v>
      </c>
      <c r="I7284" s="191"/>
      <c r="J7284" s="191"/>
    </row>
    <row r="7285" spans="2:10">
      <c r="B7285" s="168">
        <v>7281</v>
      </c>
      <c r="C7285" s="181">
        <v>5.4076552942217006E-2</v>
      </c>
      <c r="D7285" s="181">
        <v>9.745961435453572E-2</v>
      </c>
      <c r="E7285" s="182">
        <v>0.91696442761772068</v>
      </c>
      <c r="F7285" s="183">
        <v>1.4337406273765457E-2</v>
      </c>
      <c r="G7285" s="183">
        <v>0.15133631758710672</v>
      </c>
      <c r="H7285" s="183">
        <v>0.29348983019437297</v>
      </c>
      <c r="I7285" s="191"/>
      <c r="J7285" s="191"/>
    </row>
    <row r="7286" spans="2:10">
      <c r="B7286" s="168">
        <v>7282</v>
      </c>
      <c r="C7286" s="181">
        <v>6.7331659735456795E-2</v>
      </c>
      <c r="D7286" s="181">
        <v>7.7689973500752491E-2</v>
      </c>
      <c r="E7286" s="182">
        <v>0.97849635983985039</v>
      </c>
      <c r="F7286" s="183">
        <v>1.0189010586822776E-2</v>
      </c>
      <c r="G7286" s="183">
        <v>0.12496741917711873</v>
      </c>
      <c r="H7286" s="183">
        <v>0.27786763485920052</v>
      </c>
      <c r="I7286" s="191"/>
      <c r="J7286" s="191"/>
    </row>
    <row r="7287" spans="2:10">
      <c r="B7287" s="168">
        <v>7283</v>
      </c>
      <c r="C7287" s="181">
        <v>8.5427410627985104E-2</v>
      </c>
      <c r="D7287" s="181">
        <v>5.9784440370920441E-2</v>
      </c>
      <c r="E7287" s="182">
        <v>0.99934681048016072</v>
      </c>
      <c r="F7287" s="183">
        <v>1.0523318966151798E-2</v>
      </c>
      <c r="G7287" s="183">
        <v>0.10025856344271632</v>
      </c>
      <c r="H7287" s="183">
        <v>0.25699676082299078</v>
      </c>
      <c r="I7287" s="191"/>
      <c r="J7287" s="191"/>
    </row>
    <row r="7288" spans="2:10">
      <c r="B7288" s="168">
        <v>7284</v>
      </c>
      <c r="C7288" s="181">
        <v>0.10616540807061685</v>
      </c>
      <c r="D7288" s="181">
        <v>4.7212712052003968E-2</v>
      </c>
      <c r="E7288" s="182">
        <v>0.98900819742026169</v>
      </c>
      <c r="F7288" s="183">
        <v>1.4190954588152416E-2</v>
      </c>
      <c r="G7288" s="183">
        <v>7.9555535759136153E-2</v>
      </c>
      <c r="H7288" s="183">
        <v>0.24390042320200897</v>
      </c>
      <c r="I7288" s="191"/>
      <c r="J7288" s="191"/>
    </row>
    <row r="7289" spans="2:10">
      <c r="B7289" s="168">
        <v>7285</v>
      </c>
      <c r="C7289" s="181">
        <v>0.12425773195316209</v>
      </c>
      <c r="D7289" s="181">
        <v>3.8263347018319648E-2</v>
      </c>
      <c r="E7289" s="182">
        <v>0.92908576870101423</v>
      </c>
      <c r="F7289" s="183">
        <v>1.94797979587297E-2</v>
      </c>
      <c r="G7289" s="183">
        <v>6.1286835382968398E-2</v>
      </c>
      <c r="H7289" s="183">
        <v>0.23362419742758742</v>
      </c>
      <c r="I7289" s="191"/>
      <c r="J7289" s="191"/>
    </row>
    <row r="7290" spans="2:10">
      <c r="B7290" s="168">
        <v>7286</v>
      </c>
      <c r="C7290" s="181">
        <v>0.13057528188901144</v>
      </c>
      <c r="D7290" s="181">
        <v>3.5949652180577427E-2</v>
      </c>
      <c r="E7290" s="182">
        <v>0.80393871489754121</v>
      </c>
      <c r="F7290" s="183">
        <v>2.5536409464571242E-2</v>
      </c>
      <c r="G7290" s="183">
        <v>5.0686801205918092E-2</v>
      </c>
      <c r="H7290" s="183">
        <v>0.23142672944205764</v>
      </c>
      <c r="I7290" s="191"/>
      <c r="J7290" s="191"/>
    </row>
    <row r="7291" spans="2:10">
      <c r="B7291" s="168">
        <v>7287</v>
      </c>
      <c r="C7291" s="181">
        <v>0.12675630996674303</v>
      </c>
      <c r="D7291" s="181">
        <v>3.5467173412561219E-2</v>
      </c>
      <c r="E7291" s="182">
        <v>0.68467470454817503</v>
      </c>
      <c r="F7291" s="183">
        <v>3.0191283897592389E-2</v>
      </c>
      <c r="G7291" s="183">
        <v>4.4177546558609816E-2</v>
      </c>
      <c r="H7291" s="183">
        <v>0.24957381222899358</v>
      </c>
      <c r="I7291" s="191"/>
      <c r="J7291" s="191"/>
    </row>
    <row r="7292" spans="2:10">
      <c r="B7292" s="168">
        <v>7288</v>
      </c>
      <c r="C7292" s="181">
        <v>0.11119564329492025</v>
      </c>
      <c r="D7292" s="181">
        <v>3.3387210114401454E-2</v>
      </c>
      <c r="E7292" s="182">
        <v>0.59751784088785276</v>
      </c>
      <c r="F7292" s="183">
        <v>2.9741413830369084E-2</v>
      </c>
      <c r="G7292" s="183">
        <v>4.1158347964712606E-2</v>
      </c>
      <c r="H7292" s="183">
        <v>0.29820989228411143</v>
      </c>
      <c r="I7292" s="191"/>
      <c r="J7292" s="191"/>
    </row>
    <row r="7293" spans="2:10">
      <c r="B7293" s="168">
        <v>7289</v>
      </c>
      <c r="C7293" s="181">
        <v>8.9963928757988296E-2</v>
      </c>
      <c r="D7293" s="181">
        <v>2.958967200358379E-2</v>
      </c>
      <c r="E7293" s="182">
        <v>0.53098440295519522</v>
      </c>
      <c r="F7293" s="183">
        <v>2.7151170305141876E-2</v>
      </c>
      <c r="G7293" s="183">
        <v>3.8495654281352994E-2</v>
      </c>
      <c r="H7293" s="183">
        <v>0.39959622970133818</v>
      </c>
      <c r="I7293" s="191"/>
      <c r="J7293" s="191"/>
    </row>
    <row r="7294" spans="2:10">
      <c r="B7294" s="168">
        <v>7290</v>
      </c>
      <c r="C7294" s="181">
        <v>7.0811469182801914E-2</v>
      </c>
      <c r="D7294" s="181">
        <v>2.8887738557217445E-2</v>
      </c>
      <c r="E7294" s="182">
        <v>0.76510985174690438</v>
      </c>
      <c r="F7294" s="183">
        <v>2.2643747345606327E-2</v>
      </c>
      <c r="G7294" s="183">
        <v>3.6618660161397629E-2</v>
      </c>
      <c r="H7294" s="183">
        <v>0.56403445348954429</v>
      </c>
      <c r="I7294" s="191"/>
      <c r="J7294" s="191"/>
    </row>
    <row r="7295" spans="2:10">
      <c r="B7295" s="168">
        <v>7291</v>
      </c>
      <c r="C7295" s="181">
        <v>6.0615184172699808E-2</v>
      </c>
      <c r="D7295" s="181">
        <v>2.731001463257076E-2</v>
      </c>
      <c r="E7295" s="182">
        <v>0.71702503529836792</v>
      </c>
      <c r="F7295" s="183">
        <v>2.1098454524459066E-2</v>
      </c>
      <c r="G7295" s="183">
        <v>3.4102057278907222E-2</v>
      </c>
      <c r="H7295" s="183">
        <v>0.752499638577246</v>
      </c>
      <c r="I7295" s="191"/>
      <c r="J7295" s="191"/>
    </row>
    <row r="7296" spans="2:10">
      <c r="B7296" s="168">
        <v>7292</v>
      </c>
      <c r="C7296" s="181">
        <v>5.5629632663514034E-2</v>
      </c>
      <c r="D7296" s="181">
        <v>2.6176247013932945E-2</v>
      </c>
      <c r="E7296" s="182">
        <v>0.67149760623797128</v>
      </c>
      <c r="F7296" s="183">
        <v>2.0841371139426919E-2</v>
      </c>
      <c r="G7296" s="183">
        <v>3.3649490807677498E-2</v>
      </c>
      <c r="H7296" s="183">
        <v>0.88705836631270119</v>
      </c>
      <c r="I7296" s="191"/>
      <c r="J7296" s="191"/>
    </row>
    <row r="7297" spans="2:10">
      <c r="B7297" s="168">
        <v>7293</v>
      </c>
      <c r="C7297" s="181">
        <v>5.0162072809076204E-2</v>
      </c>
      <c r="D7297" s="181">
        <v>2.6657327745760864E-2</v>
      </c>
      <c r="E7297" s="182">
        <v>0.63983089804138271</v>
      </c>
      <c r="F7297" s="183">
        <v>1.8928225332052871E-2</v>
      </c>
      <c r="G7297" s="183">
        <v>3.5371079271618949E-2</v>
      </c>
      <c r="H7297" s="183">
        <v>0.82022792522875432</v>
      </c>
      <c r="I7297" s="191"/>
      <c r="J7297" s="191"/>
    </row>
    <row r="7298" spans="2:10">
      <c r="B7298" s="168">
        <v>7294</v>
      </c>
      <c r="C7298" s="181">
        <v>4.3522985346174943E-2</v>
      </c>
      <c r="D7298" s="181">
        <v>2.4946862262250964E-2</v>
      </c>
      <c r="E7298" s="182">
        <v>0.62025267024709319</v>
      </c>
      <c r="F7298" s="183">
        <v>1.6386936937138861E-2</v>
      </c>
      <c r="G7298" s="183">
        <v>3.9658215947811042E-2</v>
      </c>
      <c r="H7298" s="183">
        <v>0.48803220988999058</v>
      </c>
      <c r="I7298" s="191"/>
      <c r="J7298" s="191"/>
    </row>
    <row r="7299" spans="2:10">
      <c r="B7299" s="168">
        <v>7295</v>
      </c>
      <c r="C7299" s="181">
        <v>3.8442925186328199E-2</v>
      </c>
      <c r="D7299" s="181">
        <v>2.1706180244045279E-2</v>
      </c>
      <c r="E7299" s="182">
        <v>0.6063542956238106</v>
      </c>
      <c r="F7299" s="183">
        <v>1.3638554550822406E-2</v>
      </c>
      <c r="G7299" s="183">
        <v>4.3516632181943807E-2</v>
      </c>
      <c r="H7299" s="183">
        <v>0.2166760061775726</v>
      </c>
      <c r="I7299" s="191"/>
      <c r="J7299" s="191"/>
    </row>
    <row r="7300" spans="2:10">
      <c r="B7300" s="168">
        <v>7296</v>
      </c>
      <c r="C7300" s="181">
        <v>3.5148170793212738E-2</v>
      </c>
      <c r="D7300" s="181">
        <v>2.2582191645298202E-2</v>
      </c>
      <c r="E7300" s="182">
        <v>0.59252649571342098</v>
      </c>
      <c r="F7300" s="183">
        <v>1.2856513581790746E-2</v>
      </c>
      <c r="G7300" s="183">
        <v>4.5696850241009154E-2</v>
      </c>
      <c r="H7300" s="183">
        <v>0.12065169175397777</v>
      </c>
      <c r="I7300" s="191"/>
      <c r="J7300" s="191"/>
    </row>
    <row r="7301" spans="2:10">
      <c r="B7301" s="168">
        <v>7297</v>
      </c>
      <c r="C7301" s="181">
        <v>3.3894737796722522E-2</v>
      </c>
      <c r="D7301" s="181">
        <v>2.4258643860646828E-2</v>
      </c>
      <c r="E7301" s="182">
        <v>0.58530378274681405</v>
      </c>
      <c r="F7301" s="183">
        <v>1.367844263939451E-2</v>
      </c>
      <c r="G7301" s="183">
        <v>4.7648159968918885E-2</v>
      </c>
      <c r="H7301" s="183">
        <v>0.10125349967041944</v>
      </c>
      <c r="I7301" s="191"/>
      <c r="J7301" s="191"/>
    </row>
    <row r="7302" spans="2:10">
      <c r="B7302" s="168">
        <v>7298</v>
      </c>
      <c r="C7302" s="181">
        <v>3.3185511018624207E-2</v>
      </c>
      <c r="D7302" s="181">
        <v>2.6217966050165086E-2</v>
      </c>
      <c r="E7302" s="182">
        <v>0.58232031504952508</v>
      </c>
      <c r="F7302" s="183">
        <v>1.3785109662767093E-2</v>
      </c>
      <c r="G7302" s="183">
        <v>5.1291826451715962E-2</v>
      </c>
      <c r="H7302" s="183">
        <v>9.8235895317151878E-2</v>
      </c>
      <c r="I7302" s="191"/>
      <c r="J7302" s="191"/>
    </row>
    <row r="7303" spans="2:10">
      <c r="B7303" s="168">
        <v>7299</v>
      </c>
      <c r="C7303" s="181">
        <v>3.4152510997831814E-2</v>
      </c>
      <c r="D7303" s="181">
        <v>2.8629153218467686E-2</v>
      </c>
      <c r="E7303" s="182">
        <v>0.58978288290209313</v>
      </c>
      <c r="F7303" s="183">
        <v>1.328414698770985E-2</v>
      </c>
      <c r="G7303" s="183">
        <v>5.5400761480940024E-2</v>
      </c>
      <c r="H7303" s="183">
        <v>9.8601948869110626E-2</v>
      </c>
      <c r="I7303" s="191"/>
      <c r="J7303" s="191"/>
    </row>
    <row r="7304" spans="2:10">
      <c r="B7304" s="168">
        <v>7300</v>
      </c>
      <c r="C7304" s="181">
        <v>3.9468407231435805E-2</v>
      </c>
      <c r="D7304" s="181">
        <v>3.2735703001674207E-2</v>
      </c>
      <c r="E7304" s="182">
        <v>0.62159882975111314</v>
      </c>
      <c r="F7304" s="183">
        <v>1.2813695080488633E-2</v>
      </c>
      <c r="G7304" s="183">
        <v>6.1826690514954021E-2</v>
      </c>
      <c r="H7304" s="183">
        <v>9.9096870912493834E-2</v>
      </c>
      <c r="I7304" s="191"/>
      <c r="J7304" s="191"/>
    </row>
    <row r="7305" spans="2:10">
      <c r="B7305" s="168">
        <v>7301</v>
      </c>
      <c r="C7305" s="181">
        <v>4.2841259284931259E-2</v>
      </c>
      <c r="D7305" s="181">
        <v>3.2611274892590913E-2</v>
      </c>
      <c r="E7305" s="182">
        <v>0.70838229698730948</v>
      </c>
      <c r="F7305" s="183">
        <v>1.2958940125565822E-2</v>
      </c>
      <c r="G7305" s="183">
        <v>6.7033796157435988E-2</v>
      </c>
      <c r="H7305" s="183">
        <v>0.11045908495961809</v>
      </c>
      <c r="I7305" s="191"/>
      <c r="J7305" s="191"/>
    </row>
    <row r="7306" spans="2:10">
      <c r="B7306" s="168">
        <v>7302</v>
      </c>
      <c r="C7306" s="181">
        <v>5.2068021057186782E-2</v>
      </c>
      <c r="D7306" s="181">
        <v>4.1446488834435601E-2</v>
      </c>
      <c r="E7306" s="182">
        <v>0.83495726826317107</v>
      </c>
      <c r="F7306" s="183">
        <v>1.2846343325845416E-2</v>
      </c>
      <c r="G7306" s="183">
        <v>7.1551026691802119E-2</v>
      </c>
      <c r="H7306" s="183">
        <v>0.19890811958819593</v>
      </c>
      <c r="I7306" s="191"/>
      <c r="J7306" s="191"/>
    </row>
    <row r="7307" spans="2:10">
      <c r="B7307" s="168">
        <v>7303</v>
      </c>
      <c r="C7307" s="181">
        <v>6.3650095623079606E-2</v>
      </c>
      <c r="D7307" s="181">
        <v>5.257369587171562E-2</v>
      </c>
      <c r="E7307" s="182">
        <v>0.87080321667235649</v>
      </c>
      <c r="F7307" s="183">
        <v>1.2800697838144932E-2</v>
      </c>
      <c r="G7307" s="183">
        <v>7.6446474217243085E-2</v>
      </c>
      <c r="H7307" s="183">
        <v>0.29805429747311007</v>
      </c>
      <c r="I7307" s="191"/>
      <c r="J7307" s="191"/>
    </row>
    <row r="7308" spans="2:10">
      <c r="B7308" s="168">
        <v>7304</v>
      </c>
      <c r="C7308" s="181">
        <v>7.436676131463521E-2</v>
      </c>
      <c r="D7308" s="181">
        <v>5.5608379457940435E-2</v>
      </c>
      <c r="E7308" s="182">
        <v>0.80215571170419497</v>
      </c>
      <c r="F7308" s="183">
        <v>1.4042710179457484E-2</v>
      </c>
      <c r="G7308" s="183">
        <v>7.7180078336238203E-2</v>
      </c>
      <c r="H7308" s="183">
        <v>0.31423721628534262</v>
      </c>
      <c r="I7308" s="191"/>
      <c r="J7308" s="191"/>
    </row>
    <row r="7309" spans="2:10">
      <c r="B7309" s="168">
        <v>7305</v>
      </c>
      <c r="C7309" s="181">
        <v>8.802265763819099E-2</v>
      </c>
      <c r="D7309" s="181">
        <v>5.2394132251274692E-2</v>
      </c>
      <c r="E7309" s="182">
        <v>0.91696442761772068</v>
      </c>
      <c r="F7309" s="183">
        <v>1.7420545220181435E-2</v>
      </c>
      <c r="G7309" s="183">
        <v>7.3993855921546586E-2</v>
      </c>
      <c r="H7309" s="183">
        <v>0.30878513529736173</v>
      </c>
      <c r="I7309" s="191"/>
      <c r="J7309" s="191"/>
    </row>
    <row r="7310" spans="2:10">
      <c r="B7310" s="168">
        <v>7306</v>
      </c>
      <c r="C7310" s="181">
        <v>0.11034433028566042</v>
      </c>
      <c r="D7310" s="181">
        <v>4.7064434678638217E-2</v>
      </c>
      <c r="E7310" s="182">
        <v>0.97849635983985039</v>
      </c>
      <c r="F7310" s="183">
        <v>2.7405978310877748E-2</v>
      </c>
      <c r="G7310" s="183">
        <v>6.9668443658759946E-2</v>
      </c>
      <c r="H7310" s="183">
        <v>0.29430740859753057</v>
      </c>
      <c r="I7310" s="191"/>
      <c r="J7310" s="191"/>
    </row>
    <row r="7311" spans="2:10">
      <c r="B7311" s="168">
        <v>7307</v>
      </c>
      <c r="C7311" s="181">
        <v>0.14036586198507917</v>
      </c>
      <c r="D7311" s="181">
        <v>4.2541411942388668E-2</v>
      </c>
      <c r="E7311" s="182">
        <v>0.99934681048016072</v>
      </c>
      <c r="F7311" s="183">
        <v>4.4726475792912064E-2</v>
      </c>
      <c r="G7311" s="183">
        <v>6.3895367417686769E-2</v>
      </c>
      <c r="H7311" s="183">
        <v>0.27308009542795603</v>
      </c>
      <c r="I7311" s="191"/>
      <c r="J7311" s="191"/>
    </row>
    <row r="7312" spans="2:10">
      <c r="B7312" s="168">
        <v>7308</v>
      </c>
      <c r="C7312" s="181">
        <v>0.17033425804274674</v>
      </c>
      <c r="D7312" s="181">
        <v>4.0227836222201135E-2</v>
      </c>
      <c r="E7312" s="182">
        <v>0.98900819742026169</v>
      </c>
      <c r="F7312" s="183">
        <v>6.6039815759091042E-2</v>
      </c>
      <c r="G7312" s="183">
        <v>6.2069689681528498E-2</v>
      </c>
      <c r="H7312" s="183">
        <v>0.26010980371679321</v>
      </c>
      <c r="I7312" s="191"/>
      <c r="J7312" s="191"/>
    </row>
    <row r="7313" spans="2:10">
      <c r="B7313" s="168">
        <v>7309</v>
      </c>
      <c r="C7313" s="181">
        <v>0.18272767317153946</v>
      </c>
      <c r="D7313" s="181">
        <v>3.7849505279056617E-2</v>
      </c>
      <c r="E7313" s="182">
        <v>0.92908576870101423</v>
      </c>
      <c r="F7313" s="183">
        <v>8.5361302479512138E-2</v>
      </c>
      <c r="G7313" s="183">
        <v>5.8864735939945963E-2</v>
      </c>
      <c r="H7313" s="183">
        <v>0.24918606008094282</v>
      </c>
      <c r="I7313" s="191"/>
      <c r="J7313" s="191"/>
    </row>
    <row r="7314" spans="2:10">
      <c r="B7314" s="168">
        <v>7310</v>
      </c>
      <c r="C7314" s="181">
        <v>0.17584800190793276</v>
      </c>
      <c r="D7314" s="181">
        <v>3.8315278969795828E-2</v>
      </c>
      <c r="E7314" s="182">
        <v>0.80393871489754121</v>
      </c>
      <c r="F7314" s="183">
        <v>9.6435056382692577E-2</v>
      </c>
      <c r="G7314" s="183">
        <v>5.66188058118599E-2</v>
      </c>
      <c r="H7314" s="183">
        <v>0.25309780536341669</v>
      </c>
      <c r="I7314" s="191"/>
      <c r="J7314" s="191"/>
    </row>
    <row r="7315" spans="2:10">
      <c r="B7315" s="168">
        <v>7311</v>
      </c>
      <c r="C7315" s="181">
        <v>0.15665800963924348</v>
      </c>
      <c r="D7315" s="181">
        <v>4.0452720747430407E-2</v>
      </c>
      <c r="E7315" s="182">
        <v>0.68467470454817503</v>
      </c>
      <c r="F7315" s="183">
        <v>9.3891940789252781E-2</v>
      </c>
      <c r="G7315" s="183">
        <v>5.5771153993693312E-2</v>
      </c>
      <c r="H7315" s="183">
        <v>0.29624105340862417</v>
      </c>
      <c r="I7315" s="191"/>
      <c r="J7315" s="191"/>
    </row>
    <row r="7316" spans="2:10">
      <c r="B7316" s="168">
        <v>7312</v>
      </c>
      <c r="C7316" s="181">
        <v>0.1290326981825359</v>
      </c>
      <c r="D7316" s="181">
        <v>4.1063199502588466E-2</v>
      </c>
      <c r="E7316" s="182">
        <v>0.59751784088785276</v>
      </c>
      <c r="F7316" s="183">
        <v>8.1919929195712615E-2</v>
      </c>
      <c r="G7316" s="183">
        <v>5.635175738291185E-2</v>
      </c>
      <c r="H7316" s="183">
        <v>0.41132070445638885</v>
      </c>
      <c r="I7316" s="191"/>
      <c r="J7316" s="191"/>
    </row>
    <row r="7317" spans="2:10">
      <c r="B7317" s="168">
        <v>7313</v>
      </c>
      <c r="C7317" s="181">
        <v>0.10684113184010731</v>
      </c>
      <c r="D7317" s="181">
        <v>3.8541833041740643E-2</v>
      </c>
      <c r="E7317" s="182">
        <v>0.54068780368688274</v>
      </c>
      <c r="F7317" s="183">
        <v>7.534528967009195E-2</v>
      </c>
      <c r="G7317" s="183">
        <v>5.6387086088060617E-2</v>
      </c>
      <c r="H7317" s="183">
        <v>0.60663091455436879</v>
      </c>
      <c r="I7317" s="191"/>
      <c r="J7317" s="191"/>
    </row>
    <row r="7318" spans="2:10">
      <c r="B7318" s="168">
        <v>7314</v>
      </c>
      <c r="C7318" s="181">
        <v>8.6772626649576412E-2</v>
      </c>
      <c r="D7318" s="181">
        <v>3.8959698362981555E-2</v>
      </c>
      <c r="E7318" s="182">
        <v>0.76941979705453345</v>
      </c>
      <c r="F7318" s="183">
        <v>6.6174063137569641E-2</v>
      </c>
      <c r="G7318" s="183">
        <v>5.6056764388529717E-2</v>
      </c>
      <c r="H7318" s="183">
        <v>0.80295919455517029</v>
      </c>
      <c r="I7318" s="191"/>
      <c r="J7318" s="191"/>
    </row>
    <row r="7319" spans="2:10">
      <c r="B7319" s="168">
        <v>7315</v>
      </c>
      <c r="C7319" s="181">
        <v>7.3664351435008171E-2</v>
      </c>
      <c r="D7319" s="181">
        <v>3.8391271467963985E-2</v>
      </c>
      <c r="E7319" s="182">
        <v>0.71702503529836792</v>
      </c>
      <c r="F7319" s="183">
        <v>5.6334943830710804E-2</v>
      </c>
      <c r="G7319" s="183">
        <v>5.5303040182422124E-2</v>
      </c>
      <c r="H7319" s="183">
        <v>0.86648774439477283</v>
      </c>
      <c r="I7319" s="191"/>
      <c r="J7319" s="191"/>
    </row>
    <row r="7320" spans="2:10">
      <c r="B7320" s="168">
        <v>7316</v>
      </c>
      <c r="C7320" s="181">
        <v>6.6716427022095418E-2</v>
      </c>
      <c r="D7320" s="181">
        <v>3.7144096555226769E-2</v>
      </c>
      <c r="E7320" s="182">
        <v>0.67149760623797128</v>
      </c>
      <c r="F7320" s="183">
        <v>4.973975694053618E-2</v>
      </c>
      <c r="G7320" s="183">
        <v>5.6207902147277326E-2</v>
      </c>
      <c r="H7320" s="183">
        <v>0.78816357460202346</v>
      </c>
      <c r="I7320" s="191"/>
      <c r="J7320" s="191"/>
    </row>
    <row r="7321" spans="2:10">
      <c r="B7321" s="168">
        <v>7317</v>
      </c>
      <c r="C7321" s="181">
        <v>6.172636507274163E-2</v>
      </c>
      <c r="D7321" s="181">
        <v>3.6666933625420749E-2</v>
      </c>
      <c r="E7321" s="182">
        <v>0.63983089804138271</v>
      </c>
      <c r="F7321" s="183">
        <v>4.3852316437826243E-2</v>
      </c>
      <c r="G7321" s="183">
        <v>5.9169687361282738E-2</v>
      </c>
      <c r="H7321" s="183">
        <v>0.61604678217317466</v>
      </c>
      <c r="I7321" s="191"/>
      <c r="J7321" s="191"/>
    </row>
    <row r="7322" spans="2:10">
      <c r="B7322" s="168">
        <v>7318</v>
      </c>
      <c r="C7322" s="181">
        <v>5.4387554991000939E-2</v>
      </c>
      <c r="D7322" s="181">
        <v>3.3674085093237154E-2</v>
      </c>
      <c r="E7322" s="182">
        <v>0.62025267024709319</v>
      </c>
      <c r="F7322" s="183">
        <v>3.8167281266150752E-2</v>
      </c>
      <c r="G7322" s="183">
        <v>6.1557677498375402E-2</v>
      </c>
      <c r="H7322" s="183">
        <v>0.4291767967209365</v>
      </c>
      <c r="I7322" s="191"/>
      <c r="J7322" s="191"/>
    </row>
    <row r="7323" spans="2:10">
      <c r="B7323" s="168">
        <v>7319</v>
      </c>
      <c r="C7323" s="181">
        <v>4.9604487683682683E-2</v>
      </c>
      <c r="D7323" s="181">
        <v>2.9230763614531294E-2</v>
      </c>
      <c r="E7323" s="182">
        <v>0.6063542956238106</v>
      </c>
      <c r="F7323" s="183">
        <v>3.3575255567327468E-2</v>
      </c>
      <c r="G7323" s="183">
        <v>6.2272753523682681E-2</v>
      </c>
      <c r="H7323" s="183">
        <v>0.21591646710867671</v>
      </c>
      <c r="I7323" s="191"/>
      <c r="J7323" s="191"/>
    </row>
    <row r="7324" spans="2:10">
      <c r="B7324" s="168">
        <v>7320</v>
      </c>
      <c r="C7324" s="181">
        <v>4.800657617673712E-2</v>
      </c>
      <c r="D7324" s="181">
        <v>2.8214074831700891E-2</v>
      </c>
      <c r="E7324" s="182">
        <v>0.59252649571342098</v>
      </c>
      <c r="F7324" s="183">
        <v>3.0950122892891112E-2</v>
      </c>
      <c r="G7324" s="183">
        <v>6.1318810740265066E-2</v>
      </c>
      <c r="H7324" s="183">
        <v>0.1217046028984914</v>
      </c>
      <c r="I7324" s="191"/>
      <c r="J7324" s="191"/>
    </row>
    <row r="7325" spans="2:10">
      <c r="B7325" s="168">
        <v>7321</v>
      </c>
      <c r="C7325" s="181">
        <v>4.8328308465386619E-2</v>
      </c>
      <c r="D7325" s="181">
        <v>2.9029016157718E-2</v>
      </c>
      <c r="E7325" s="182">
        <v>0.58530378274681405</v>
      </c>
      <c r="F7325" s="183">
        <v>3.036983222146012E-2</v>
      </c>
      <c r="G7325" s="183">
        <v>6.1067004801553817E-2</v>
      </c>
      <c r="H7325" s="183">
        <v>0.10240176114979278</v>
      </c>
      <c r="I7325" s="191"/>
      <c r="J7325" s="191"/>
    </row>
    <row r="7326" spans="2:10">
      <c r="B7326" s="168">
        <v>7322</v>
      </c>
      <c r="C7326" s="181">
        <v>4.9012661857670822E-2</v>
      </c>
      <c r="D7326" s="181">
        <v>2.9860380847935498E-2</v>
      </c>
      <c r="E7326" s="182">
        <v>0.58232031504952508</v>
      </c>
      <c r="F7326" s="183">
        <v>2.9424101844874161E-2</v>
      </c>
      <c r="G7326" s="183">
        <v>6.2110166961157252E-2</v>
      </c>
      <c r="H7326" s="183">
        <v>9.9342876540545202E-2</v>
      </c>
      <c r="I7326" s="191"/>
      <c r="J7326" s="191"/>
    </row>
    <row r="7327" spans="2:10">
      <c r="B7327" s="168">
        <v>7323</v>
      </c>
      <c r="C7327" s="181">
        <v>5.569017364023307E-2</v>
      </c>
      <c r="D7327" s="181">
        <v>3.065958966781206E-2</v>
      </c>
      <c r="E7327" s="182">
        <v>0.58978288290209313</v>
      </c>
      <c r="F7327" s="183">
        <v>3.0470845272035998E-2</v>
      </c>
      <c r="G7327" s="183">
        <v>6.2189360165987334E-2</v>
      </c>
      <c r="H7327" s="183">
        <v>9.9495648769940964E-2</v>
      </c>
      <c r="I7327" s="191"/>
      <c r="J7327" s="191"/>
    </row>
    <row r="7328" spans="2:10">
      <c r="B7328" s="168">
        <v>7324</v>
      </c>
      <c r="C7328" s="181">
        <v>6.8235381663471997E-2</v>
      </c>
      <c r="D7328" s="181">
        <v>3.2121856574899715E-2</v>
      </c>
      <c r="E7328" s="182">
        <v>0.62159882975111314</v>
      </c>
      <c r="F7328" s="183">
        <v>2.8944893174906779E-2</v>
      </c>
      <c r="G7328" s="183">
        <v>6.4129017856916035E-2</v>
      </c>
      <c r="H7328" s="183">
        <v>9.9709459326555006E-2</v>
      </c>
      <c r="I7328" s="191"/>
      <c r="J7328" s="191"/>
    </row>
    <row r="7329" spans="2:10">
      <c r="B7329" s="168">
        <v>7325</v>
      </c>
      <c r="C7329" s="181">
        <v>7.9813379785659611E-2</v>
      </c>
      <c r="D7329" s="181">
        <v>2.9537507109720196E-2</v>
      </c>
      <c r="E7329" s="182">
        <v>0.70838229698730948</v>
      </c>
      <c r="F7329" s="183">
        <v>2.8311165565457822E-2</v>
      </c>
      <c r="G7329" s="183">
        <v>6.3819866282714008E-2</v>
      </c>
      <c r="H7329" s="183">
        <v>0.11059765607531132</v>
      </c>
      <c r="I7329" s="191"/>
      <c r="J7329" s="191"/>
    </row>
    <row r="7330" spans="2:10">
      <c r="B7330" s="168">
        <v>7326</v>
      </c>
      <c r="C7330" s="181">
        <v>0.10262639638456193</v>
      </c>
      <c r="D7330" s="181">
        <v>3.5161925255093533E-2</v>
      </c>
      <c r="E7330" s="182">
        <v>0.83495726826317107</v>
      </c>
      <c r="F7330" s="183">
        <v>2.8272828871860434E-2</v>
      </c>
      <c r="G7330" s="183">
        <v>6.2666551726999559E-2</v>
      </c>
      <c r="H7330" s="183">
        <v>0.19878771884158786</v>
      </c>
      <c r="I7330" s="191"/>
      <c r="J7330" s="191"/>
    </row>
    <row r="7331" spans="2:10">
      <c r="B7331" s="168">
        <v>7327</v>
      </c>
      <c r="C7331" s="181">
        <v>0.12463228682429135</v>
      </c>
      <c r="D7331" s="181">
        <v>4.2913918590705591E-2</v>
      </c>
      <c r="E7331" s="182">
        <v>0.90463473058619626</v>
      </c>
      <c r="F7331" s="183">
        <v>2.6796417987590485E-2</v>
      </c>
      <c r="G7331" s="183">
        <v>6.3876907068399991E-2</v>
      </c>
      <c r="H7331" s="183">
        <v>0.29591160521186122</v>
      </c>
      <c r="I7331" s="191"/>
      <c r="J7331" s="191"/>
    </row>
    <row r="7332" spans="2:10">
      <c r="B7332" s="168">
        <v>7328</v>
      </c>
      <c r="C7332" s="181">
        <v>0.14028628432017212</v>
      </c>
      <c r="D7332" s="181">
        <v>4.5363735860172172E-2</v>
      </c>
      <c r="E7332" s="182">
        <v>0.80215571170419497</v>
      </c>
      <c r="F7332" s="183">
        <v>2.5652729612230928E-2</v>
      </c>
      <c r="G7332" s="183">
        <v>6.2347543342444391E-2</v>
      </c>
      <c r="H7332" s="183">
        <v>0.31159616195937956</v>
      </c>
      <c r="I7332" s="191"/>
      <c r="J7332" s="191"/>
    </row>
    <row r="7333" spans="2:10">
      <c r="B7333" s="168">
        <v>7329</v>
      </c>
      <c r="C7333" s="181">
        <v>0.15438145785312471</v>
      </c>
      <c r="D7333" s="181">
        <v>4.3813067122849832E-2</v>
      </c>
      <c r="E7333" s="182">
        <v>0.91696442761772068</v>
      </c>
      <c r="F7333" s="183">
        <v>2.5869166448925538E-2</v>
      </c>
      <c r="G7333" s="183">
        <v>6.0289265205273147E-2</v>
      </c>
      <c r="H7333" s="183">
        <v>0.3069567198567465</v>
      </c>
      <c r="I7333" s="191"/>
      <c r="J7333" s="191"/>
    </row>
    <row r="7334" spans="2:10">
      <c r="B7334" s="168">
        <v>7330</v>
      </c>
      <c r="C7334" s="181">
        <v>0.16737314749284107</v>
      </c>
      <c r="D7334" s="181">
        <v>4.2155655358910325E-2</v>
      </c>
      <c r="E7334" s="182">
        <v>0.97849635983985039</v>
      </c>
      <c r="F7334" s="183">
        <v>2.6938008635616083E-2</v>
      </c>
      <c r="G7334" s="183">
        <v>5.7526614658160918E-2</v>
      </c>
      <c r="H7334" s="183">
        <v>0.29214839828637562</v>
      </c>
      <c r="I7334" s="191"/>
      <c r="J7334" s="191"/>
    </row>
    <row r="7335" spans="2:10">
      <c r="B7335" s="168">
        <v>7331</v>
      </c>
      <c r="C7335" s="181">
        <v>0.17887460486605167</v>
      </c>
      <c r="D7335" s="181">
        <v>3.8951192639830129E-2</v>
      </c>
      <c r="E7335" s="182">
        <v>0.99934681048016072</v>
      </c>
      <c r="F7335" s="183">
        <v>2.8511985026073661E-2</v>
      </c>
      <c r="G7335" s="183">
        <v>5.3760330809459203E-2</v>
      </c>
      <c r="H7335" s="183">
        <v>0.27066061375802147</v>
      </c>
      <c r="I7335" s="191"/>
      <c r="J7335" s="191"/>
    </row>
    <row r="7336" spans="2:10">
      <c r="B7336" s="168">
        <v>7332</v>
      </c>
      <c r="C7336" s="181">
        <v>0.18621941202013734</v>
      </c>
      <c r="D7336" s="181">
        <v>3.6095268390971692E-2</v>
      </c>
      <c r="E7336" s="182">
        <v>0.98900819742026169</v>
      </c>
      <c r="F7336" s="183">
        <v>3.0417201481354697E-2</v>
      </c>
      <c r="G7336" s="183">
        <v>5.0456199264736115E-2</v>
      </c>
      <c r="H7336" s="183">
        <v>0.25906977060085451</v>
      </c>
      <c r="I7336" s="191"/>
      <c r="J7336" s="191"/>
    </row>
    <row r="7337" spans="2:10">
      <c r="B7337" s="168">
        <v>7333</v>
      </c>
      <c r="C7337" s="181">
        <v>0.18851892819092139</v>
      </c>
      <c r="D7337" s="181">
        <v>3.1711046697527279E-2</v>
      </c>
      <c r="E7337" s="182">
        <v>0.92908576870101423</v>
      </c>
      <c r="F7337" s="183">
        <v>3.1996521565614063E-2</v>
      </c>
      <c r="G7337" s="183">
        <v>4.4098963053389159E-2</v>
      </c>
      <c r="H7337" s="183">
        <v>0.24999340662578101</v>
      </c>
      <c r="I7337" s="191"/>
      <c r="J7337" s="191"/>
    </row>
    <row r="7338" spans="2:10">
      <c r="B7338" s="168">
        <v>7334</v>
      </c>
      <c r="C7338" s="181">
        <v>0.18296468408909619</v>
      </c>
      <c r="D7338" s="181">
        <v>2.9722404857082416E-2</v>
      </c>
      <c r="E7338" s="182">
        <v>0.80393871489754121</v>
      </c>
      <c r="F7338" s="183">
        <v>3.4650337809360693E-2</v>
      </c>
      <c r="G7338" s="183">
        <v>3.8625452553769146E-2</v>
      </c>
      <c r="H7338" s="183">
        <v>0.25204586448132998</v>
      </c>
      <c r="I7338" s="191"/>
      <c r="J7338" s="191"/>
    </row>
    <row r="7339" spans="2:10">
      <c r="B7339" s="168">
        <v>7335</v>
      </c>
      <c r="C7339" s="181">
        <v>0.17243910265432047</v>
      </c>
      <c r="D7339" s="181">
        <v>3.0576689485763777E-2</v>
      </c>
      <c r="E7339" s="182">
        <v>0.68467470454817503</v>
      </c>
      <c r="F7339" s="183">
        <v>3.7984906168012089E-2</v>
      </c>
      <c r="G7339" s="183">
        <v>3.5147319514943279E-2</v>
      </c>
      <c r="H7339" s="183">
        <v>0.2931573830046536</v>
      </c>
      <c r="I7339" s="191"/>
      <c r="J7339" s="191"/>
    </row>
    <row r="7340" spans="2:10">
      <c r="B7340" s="168">
        <v>7336</v>
      </c>
      <c r="C7340" s="181">
        <v>0.15115172251849873</v>
      </c>
      <c r="D7340" s="181">
        <v>3.1572041370872578E-2</v>
      </c>
      <c r="E7340" s="182">
        <v>0.59751784088785276</v>
      </c>
      <c r="F7340" s="183">
        <v>3.9578292233375549E-2</v>
      </c>
      <c r="G7340" s="183">
        <v>3.5602968356420878E-2</v>
      </c>
      <c r="H7340" s="183">
        <v>0.40506965646271065</v>
      </c>
      <c r="I7340" s="191"/>
      <c r="J7340" s="191"/>
    </row>
    <row r="7341" spans="2:10">
      <c r="B7341" s="168">
        <v>7337</v>
      </c>
      <c r="C7341" s="181">
        <v>0.12746350065260093</v>
      </c>
      <c r="D7341" s="181">
        <v>2.8940337395164481E-2</v>
      </c>
      <c r="E7341" s="182">
        <v>0.54166234431225335</v>
      </c>
      <c r="F7341" s="183">
        <v>4.333863232397632E-2</v>
      </c>
      <c r="G7341" s="183">
        <v>3.4773505909936844E-2</v>
      </c>
      <c r="H7341" s="183">
        <v>0.60095240959822349</v>
      </c>
      <c r="I7341" s="191"/>
      <c r="J7341" s="191"/>
    </row>
    <row r="7342" spans="2:10">
      <c r="B7342" s="168">
        <v>7338</v>
      </c>
      <c r="C7342" s="181">
        <v>0.10505361042048737</v>
      </c>
      <c r="D7342" s="181">
        <v>2.9494170683326097E-2</v>
      </c>
      <c r="E7342" s="182">
        <v>0.76941979705453345</v>
      </c>
      <c r="F7342" s="183">
        <v>4.4853173049180413E-2</v>
      </c>
      <c r="G7342" s="183">
        <v>3.5040926933090667E-2</v>
      </c>
      <c r="H7342" s="183">
        <v>0.80229306529628053</v>
      </c>
      <c r="I7342" s="191"/>
      <c r="J7342" s="191"/>
    </row>
    <row r="7343" spans="2:10">
      <c r="B7343" s="168">
        <v>7339</v>
      </c>
      <c r="C7343" s="181">
        <v>9.0710242924982809E-2</v>
      </c>
      <c r="D7343" s="181">
        <v>3.0312742762918773E-2</v>
      </c>
      <c r="E7343" s="182">
        <v>0.71702503529836792</v>
      </c>
      <c r="F7343" s="183">
        <v>4.4969700049503382E-2</v>
      </c>
      <c r="G7343" s="183">
        <v>3.6300193732050887E-2</v>
      </c>
      <c r="H7343" s="183">
        <v>0.86783808507596227</v>
      </c>
      <c r="I7343" s="191"/>
      <c r="J7343" s="191"/>
    </row>
    <row r="7344" spans="2:10">
      <c r="B7344" s="168">
        <v>7340</v>
      </c>
      <c r="C7344" s="181">
        <v>8.5515948176443951E-2</v>
      </c>
      <c r="D7344" s="181">
        <v>3.0111406502031472E-2</v>
      </c>
      <c r="E7344" s="182">
        <v>0.67149760623797128</v>
      </c>
      <c r="F7344" s="183">
        <v>4.5215027308171556E-2</v>
      </c>
      <c r="G7344" s="183">
        <v>3.8667013743814697E-2</v>
      </c>
      <c r="H7344" s="183">
        <v>0.78759720596175142</v>
      </c>
      <c r="I7344" s="191"/>
      <c r="J7344" s="191"/>
    </row>
    <row r="7345" spans="2:10">
      <c r="B7345" s="168">
        <v>7341</v>
      </c>
      <c r="C7345" s="181">
        <v>7.736443492296452E-2</v>
      </c>
      <c r="D7345" s="181">
        <v>3.0029702182070041E-2</v>
      </c>
      <c r="E7345" s="182">
        <v>0.63983089804138271</v>
      </c>
      <c r="F7345" s="183">
        <v>4.2416310773786575E-2</v>
      </c>
      <c r="G7345" s="183">
        <v>4.2272065918011942E-2</v>
      </c>
      <c r="H7345" s="183">
        <v>0.61430604317367954</v>
      </c>
      <c r="I7345" s="191"/>
      <c r="J7345" s="191"/>
    </row>
    <row r="7346" spans="2:10">
      <c r="B7346" s="168">
        <v>7342</v>
      </c>
      <c r="C7346" s="181">
        <v>6.507400316486478E-2</v>
      </c>
      <c r="D7346" s="181">
        <v>2.8537640801694918E-2</v>
      </c>
      <c r="E7346" s="182">
        <v>0.62025267024709319</v>
      </c>
      <c r="F7346" s="183">
        <v>3.7036900412129863E-2</v>
      </c>
      <c r="G7346" s="183">
        <v>4.7322614249662137E-2</v>
      </c>
      <c r="H7346" s="183">
        <v>0.42687339371952693</v>
      </c>
      <c r="I7346" s="191"/>
      <c r="J7346" s="191"/>
    </row>
    <row r="7347" spans="2:10">
      <c r="B7347" s="168">
        <v>7343</v>
      </c>
      <c r="C7347" s="181">
        <v>6.0529039020677265E-2</v>
      </c>
      <c r="D7347" s="181">
        <v>2.5976484602114845E-2</v>
      </c>
      <c r="E7347" s="182">
        <v>0.6063542956238106</v>
      </c>
      <c r="F7347" s="183">
        <v>3.2751120081315213E-2</v>
      </c>
      <c r="G7347" s="183">
        <v>5.1529981893615191E-2</v>
      </c>
      <c r="H7347" s="183">
        <v>0.21510312257792721</v>
      </c>
      <c r="I7347" s="191"/>
      <c r="J7347" s="191"/>
    </row>
    <row r="7348" spans="2:10">
      <c r="B7348" s="168">
        <v>7344</v>
      </c>
      <c r="C7348" s="181">
        <v>6.1652091494823202E-2</v>
      </c>
      <c r="D7348" s="181">
        <v>2.6698927489963973E-2</v>
      </c>
      <c r="E7348" s="182">
        <v>0.51066599322698869</v>
      </c>
      <c r="F7348" s="183">
        <v>3.2315591798747045E-2</v>
      </c>
      <c r="G7348" s="183">
        <v>5.4377922641652247E-2</v>
      </c>
      <c r="H7348" s="183">
        <v>0.12154600909453429</v>
      </c>
      <c r="I7348" s="191"/>
      <c r="J7348" s="191"/>
    </row>
    <row r="7349" spans="2:10">
      <c r="B7349" s="168">
        <v>7345</v>
      </c>
      <c r="C7349" s="181">
        <v>6.1838884304735858E-2</v>
      </c>
      <c r="D7349" s="181">
        <v>2.8721279331155886E-2</v>
      </c>
      <c r="E7349" s="182">
        <v>0.47024145036102527</v>
      </c>
      <c r="F7349" s="183">
        <v>3.3175133565626645E-2</v>
      </c>
      <c r="G7349" s="183">
        <v>5.6758291533626527E-2</v>
      </c>
      <c r="H7349" s="183">
        <v>0.10227597985699922</v>
      </c>
      <c r="I7349" s="191"/>
      <c r="J7349" s="191"/>
    </row>
    <row r="7350" spans="2:10">
      <c r="B7350" s="168">
        <v>7346</v>
      </c>
      <c r="C7350" s="181">
        <v>5.4597621653101738E-2</v>
      </c>
      <c r="D7350" s="181">
        <v>3.1342318106537641E-2</v>
      </c>
      <c r="E7350" s="182">
        <v>0.45198820038671689</v>
      </c>
      <c r="F7350" s="183">
        <v>2.9174499631164526E-2</v>
      </c>
      <c r="G7350" s="183">
        <v>6.1755728254851733E-2</v>
      </c>
      <c r="H7350" s="183">
        <v>9.9471656826294538E-2</v>
      </c>
      <c r="I7350" s="191"/>
      <c r="J7350" s="191"/>
    </row>
    <row r="7351" spans="2:10">
      <c r="B7351" s="168">
        <v>7347</v>
      </c>
      <c r="C7351" s="181">
        <v>4.6915220763433359E-2</v>
      </c>
      <c r="D7351" s="181">
        <v>3.5858615712014347E-2</v>
      </c>
      <c r="E7351" s="182">
        <v>0.44385467155471775</v>
      </c>
      <c r="F7351" s="183">
        <v>2.288193818739085E-2</v>
      </c>
      <c r="G7351" s="183">
        <v>6.8674802656325737E-2</v>
      </c>
      <c r="H7351" s="183">
        <v>0.10000494833837707</v>
      </c>
      <c r="I7351" s="191"/>
      <c r="J7351" s="191"/>
    </row>
    <row r="7352" spans="2:10">
      <c r="B7352" s="168">
        <v>7348</v>
      </c>
      <c r="C7352" s="181">
        <v>4.9044439940640457E-2</v>
      </c>
      <c r="D7352" s="181">
        <v>4.0135120170516063E-2</v>
      </c>
      <c r="E7352" s="182">
        <v>0.45181903667112516</v>
      </c>
      <c r="F7352" s="183">
        <v>2.0180718208305692E-2</v>
      </c>
      <c r="G7352" s="183">
        <v>7.4530256089078484E-2</v>
      </c>
      <c r="H7352" s="183">
        <v>0.10037638243652129</v>
      </c>
      <c r="I7352" s="191"/>
      <c r="J7352" s="191"/>
    </row>
    <row r="7353" spans="2:10">
      <c r="B7353" s="168">
        <v>7349</v>
      </c>
      <c r="C7353" s="181">
        <v>4.8175264567100376E-2</v>
      </c>
      <c r="D7353" s="181">
        <v>4.0659091989808993E-2</v>
      </c>
      <c r="E7353" s="182">
        <v>0.46654874850866856</v>
      </c>
      <c r="F7353" s="183">
        <v>1.8064167282024639E-2</v>
      </c>
      <c r="G7353" s="183">
        <v>7.9662809018202441E-2</v>
      </c>
      <c r="H7353" s="183">
        <v>0.10675338813434321</v>
      </c>
      <c r="I7353" s="191"/>
      <c r="J7353" s="191"/>
    </row>
    <row r="7354" spans="2:10">
      <c r="B7354" s="168">
        <v>7350</v>
      </c>
      <c r="C7354" s="181">
        <v>5.573785532964104E-2</v>
      </c>
      <c r="D7354" s="181">
        <v>5.0666323673478023E-2</v>
      </c>
      <c r="E7354" s="182">
        <v>0.47727841574694108</v>
      </c>
      <c r="F7354" s="183">
        <v>1.7891859013499684E-2</v>
      </c>
      <c r="G7354" s="183">
        <v>8.4066025725597626E-2</v>
      </c>
      <c r="H7354" s="183">
        <v>0.14549914224391178</v>
      </c>
      <c r="I7354" s="191"/>
      <c r="J7354" s="191"/>
    </row>
    <row r="7355" spans="2:10">
      <c r="B7355" s="168">
        <v>7351</v>
      </c>
      <c r="C7355" s="181">
        <v>6.8234597610678932E-2</v>
      </c>
      <c r="D7355" s="181">
        <v>6.5048211947281484E-2</v>
      </c>
      <c r="E7355" s="182">
        <v>0.42153412115872047</v>
      </c>
      <c r="F7355" s="183">
        <v>1.9289045327727579E-2</v>
      </c>
      <c r="G7355" s="183">
        <v>8.7751727609247626E-2</v>
      </c>
      <c r="H7355" s="183">
        <v>0.22654789713701143</v>
      </c>
      <c r="I7355" s="191"/>
      <c r="J7355" s="191"/>
    </row>
    <row r="7356" spans="2:10">
      <c r="B7356" s="168">
        <v>7352</v>
      </c>
      <c r="C7356" s="181">
        <v>7.7019483722686702E-2</v>
      </c>
      <c r="D7356" s="181">
        <v>7.5890286443448918E-2</v>
      </c>
      <c r="E7356" s="182">
        <v>0.19045010498339618</v>
      </c>
      <c r="F7356" s="183">
        <v>2.0152965475980254E-2</v>
      </c>
      <c r="G7356" s="183">
        <v>9.2457355322940152E-2</v>
      </c>
      <c r="H7356" s="183">
        <v>0.31592847190106743</v>
      </c>
      <c r="I7356" s="191"/>
      <c r="J7356" s="191"/>
    </row>
    <row r="7357" spans="2:10">
      <c r="B7357" s="168">
        <v>7353</v>
      </c>
      <c r="C7357" s="181">
        <v>7.8553833003039947E-2</v>
      </c>
      <c r="D7357" s="181">
        <v>9.4930683016857517E-2</v>
      </c>
      <c r="E7357" s="182">
        <v>0.22454895299200012</v>
      </c>
      <c r="F7357" s="183">
        <v>1.6455163840582394E-2</v>
      </c>
      <c r="G7357" s="183">
        <v>0.10318302149174194</v>
      </c>
      <c r="H7357" s="183">
        <v>0.37074679952323086</v>
      </c>
      <c r="I7357" s="191"/>
      <c r="J7357" s="191"/>
    </row>
    <row r="7358" spans="2:10">
      <c r="B7358" s="168">
        <v>7354</v>
      </c>
      <c r="C7358" s="181">
        <v>7.094449373417662E-2</v>
      </c>
      <c r="D7358" s="181">
        <v>0.11993491163184501</v>
      </c>
      <c r="E7358" s="182">
        <v>0.25384718748471924</v>
      </c>
      <c r="F7358" s="183">
        <v>1.2610186535249998E-2</v>
      </c>
      <c r="G7358" s="183">
        <v>0.11840627231860459</v>
      </c>
      <c r="H7358" s="183">
        <v>0.37292786125317806</v>
      </c>
      <c r="I7358" s="191"/>
      <c r="J7358" s="191"/>
    </row>
    <row r="7359" spans="2:10">
      <c r="B7359" s="168">
        <v>7355</v>
      </c>
      <c r="C7359" s="181">
        <v>6.7980536454691431E-2</v>
      </c>
      <c r="D7359" s="181">
        <v>0.13311895800637813</v>
      </c>
      <c r="E7359" s="182">
        <v>0.27211362967828912</v>
      </c>
      <c r="F7359" s="183">
        <v>1.1610226285436771E-2</v>
      </c>
      <c r="G7359" s="183">
        <v>0.12508160236509236</v>
      </c>
      <c r="H7359" s="183">
        <v>0.3482276260351046</v>
      </c>
      <c r="I7359" s="191"/>
      <c r="J7359" s="191"/>
    </row>
    <row r="7360" spans="2:10">
      <c r="B7360" s="168">
        <v>7356</v>
      </c>
      <c r="C7360" s="181">
        <v>6.8589150902537407E-2</v>
      </c>
      <c r="D7360" s="181">
        <v>0.13268764736723831</v>
      </c>
      <c r="E7360" s="182">
        <v>0.28169826431145589</v>
      </c>
      <c r="F7360" s="183">
        <v>1.2076575614835952E-2</v>
      </c>
      <c r="G7360" s="183">
        <v>0.12517617354896141</v>
      </c>
      <c r="H7360" s="183">
        <v>0.32795064080981967</v>
      </c>
      <c r="I7360" s="191"/>
      <c r="J7360" s="191"/>
    </row>
    <row r="7361" spans="2:10">
      <c r="B7361" s="168">
        <v>7357</v>
      </c>
      <c r="C7361" s="181">
        <v>7.1265303153179055E-2</v>
      </c>
      <c r="D7361" s="181">
        <v>0.12288898614008942</v>
      </c>
      <c r="E7361" s="182">
        <v>0.28410258229790913</v>
      </c>
      <c r="F7361" s="183">
        <v>1.5523292592437225E-2</v>
      </c>
      <c r="G7361" s="183">
        <v>0.11598234377675383</v>
      </c>
      <c r="H7361" s="183">
        <v>0.31698217689665759</v>
      </c>
      <c r="I7361" s="191"/>
      <c r="J7361" s="191"/>
    </row>
    <row r="7362" spans="2:10">
      <c r="B7362" s="168">
        <v>7358</v>
      </c>
      <c r="C7362" s="181">
        <v>7.4620182780224906E-2</v>
      </c>
      <c r="D7362" s="181">
        <v>0.11153716443364262</v>
      </c>
      <c r="E7362" s="182">
        <v>0.28132191849057231</v>
      </c>
      <c r="F7362" s="183">
        <v>2.322269347472591E-2</v>
      </c>
      <c r="G7362" s="183">
        <v>0.10549385075603604</v>
      </c>
      <c r="H7362" s="183">
        <v>0.32579480590297022</v>
      </c>
      <c r="I7362" s="191"/>
      <c r="J7362" s="191"/>
    </row>
    <row r="7363" spans="2:10">
      <c r="B7363" s="168">
        <v>7359</v>
      </c>
      <c r="C7363" s="181">
        <v>7.5339953299187565E-2</v>
      </c>
      <c r="D7363" s="181">
        <v>0.11539061559150084</v>
      </c>
      <c r="E7363" s="182">
        <v>0.27951886984797542</v>
      </c>
      <c r="F7363" s="183">
        <v>2.8858566663424897E-2</v>
      </c>
      <c r="G7363" s="183">
        <v>0.10104287424589903</v>
      </c>
      <c r="H7363" s="183">
        <v>0.37329462045053857</v>
      </c>
      <c r="I7363" s="191"/>
      <c r="J7363" s="191"/>
    </row>
    <row r="7364" spans="2:10">
      <c r="B7364" s="168">
        <v>7360</v>
      </c>
      <c r="C7364" s="181">
        <v>7.3618704979909147E-2</v>
      </c>
      <c r="D7364" s="181">
        <v>0.10870561043898326</v>
      </c>
      <c r="E7364" s="182">
        <v>0.27412532399518208</v>
      </c>
      <c r="F7364" s="183">
        <v>3.0958362523979058E-2</v>
      </c>
      <c r="G7364" s="183">
        <v>9.7006087003795607E-2</v>
      </c>
      <c r="H7364" s="183">
        <v>0.49190629134916691</v>
      </c>
      <c r="I7364" s="191"/>
      <c r="J7364" s="191"/>
    </row>
    <row r="7365" spans="2:10">
      <c r="B7365" s="168">
        <v>7361</v>
      </c>
      <c r="C7365" s="181">
        <v>6.3064472292235205E-2</v>
      </c>
      <c r="D7365" s="181">
        <v>0.10708196612951333</v>
      </c>
      <c r="E7365" s="182">
        <v>0.2935223659609496</v>
      </c>
      <c r="F7365" s="183">
        <v>2.6955039504894081E-2</v>
      </c>
      <c r="G7365" s="183">
        <v>9.640190856301091E-2</v>
      </c>
      <c r="H7365" s="183">
        <v>0.67821934616837687</v>
      </c>
      <c r="I7365" s="191"/>
      <c r="J7365" s="191"/>
    </row>
    <row r="7366" spans="2:10">
      <c r="B7366" s="168">
        <v>7362</v>
      </c>
      <c r="C7366" s="181">
        <v>5.2860012814965218E-2</v>
      </c>
      <c r="D7366" s="181">
        <v>0.10454396153638472</v>
      </c>
      <c r="E7366" s="182">
        <v>0.57706262477800008</v>
      </c>
      <c r="F7366" s="183">
        <v>2.1729768852836225E-2</v>
      </c>
      <c r="G7366" s="183">
        <v>9.8123768004556536E-2</v>
      </c>
      <c r="H7366" s="183">
        <v>0.84841634207713335</v>
      </c>
      <c r="I7366" s="191"/>
      <c r="J7366" s="191"/>
    </row>
    <row r="7367" spans="2:10">
      <c r="B7367" s="168">
        <v>7363</v>
      </c>
      <c r="C7367" s="181">
        <v>4.8607983993207642E-2</v>
      </c>
      <c r="D7367" s="181">
        <v>9.794244239486119E-2</v>
      </c>
      <c r="E7367" s="182">
        <v>0.57396864897584932</v>
      </c>
      <c r="F7367" s="183">
        <v>2.0739634104529524E-2</v>
      </c>
      <c r="G7367" s="183">
        <v>9.7768956704045298E-2</v>
      </c>
      <c r="H7367" s="183">
        <v>0.90823566686445378</v>
      </c>
      <c r="I7367" s="191"/>
      <c r="J7367" s="191"/>
    </row>
    <row r="7368" spans="2:10">
      <c r="B7368" s="168">
        <v>7364</v>
      </c>
      <c r="C7368" s="181">
        <v>4.4257548697412309E-2</v>
      </c>
      <c r="D7368" s="181">
        <v>9.0382716457708373E-2</v>
      </c>
      <c r="E7368" s="182">
        <v>0.55687406970430342</v>
      </c>
      <c r="F7368" s="183">
        <v>1.9476315938897575E-2</v>
      </c>
      <c r="G7368" s="183">
        <v>0.10086230154489419</v>
      </c>
      <c r="H7368" s="183">
        <v>0.81987545535077322</v>
      </c>
      <c r="I7368" s="191"/>
      <c r="J7368" s="191"/>
    </row>
    <row r="7369" spans="2:10">
      <c r="B7369" s="168">
        <v>7365</v>
      </c>
      <c r="C7369" s="181">
        <v>4.109240632644405E-2</v>
      </c>
      <c r="D7369" s="181">
        <v>7.9756355126846479E-2</v>
      </c>
      <c r="E7369" s="182">
        <v>0.53802647375625867</v>
      </c>
      <c r="F7369" s="183">
        <v>2.0312173075829856E-2</v>
      </c>
      <c r="G7369" s="183">
        <v>0.10333202530185641</v>
      </c>
      <c r="H7369" s="183">
        <v>0.64169072990990061</v>
      </c>
      <c r="I7369" s="191"/>
      <c r="J7369" s="191"/>
    </row>
    <row r="7370" spans="2:10">
      <c r="B7370" s="168">
        <v>7366</v>
      </c>
      <c r="C7370" s="181">
        <v>3.8043625264674828E-2</v>
      </c>
      <c r="D7370" s="181">
        <v>7.3293069950718687E-2</v>
      </c>
      <c r="E7370" s="182">
        <v>0.51908208821747348</v>
      </c>
      <c r="F7370" s="183">
        <v>1.7587233991353538E-2</v>
      </c>
      <c r="G7370" s="183">
        <v>0.1079310572004932</v>
      </c>
      <c r="H7370" s="183">
        <v>0.46422117608331387</v>
      </c>
      <c r="I7370" s="191"/>
      <c r="J7370" s="191"/>
    </row>
    <row r="7371" spans="2:10">
      <c r="B7371" s="168">
        <v>7367</v>
      </c>
      <c r="C7371" s="181">
        <v>3.4210248816364738E-2</v>
      </c>
      <c r="D7371" s="181">
        <v>6.5503698702887012E-2</v>
      </c>
      <c r="E7371" s="182">
        <v>0.50211813970458841</v>
      </c>
      <c r="F7371" s="183">
        <v>1.7742028734386166E-2</v>
      </c>
      <c r="G7371" s="183">
        <v>0.11530229160679038</v>
      </c>
      <c r="H7371" s="183">
        <v>0.23828798429656722</v>
      </c>
      <c r="I7371" s="191"/>
      <c r="J7371" s="191"/>
    </row>
    <row r="7372" spans="2:10">
      <c r="B7372" s="168">
        <v>7368</v>
      </c>
      <c r="C7372" s="181">
        <v>2.8312287538215165E-2</v>
      </c>
      <c r="D7372" s="181">
        <v>7.0656490751452972E-2</v>
      </c>
      <c r="E7372" s="182">
        <v>0.49129169744703466</v>
      </c>
      <c r="F7372" s="183">
        <v>1.7087202153281116E-2</v>
      </c>
      <c r="G7372" s="183">
        <v>0.12297038197849881</v>
      </c>
      <c r="H7372" s="183">
        <v>0.13031903375269541</v>
      </c>
      <c r="I7372" s="191"/>
      <c r="J7372" s="191"/>
    </row>
    <row r="7373" spans="2:10">
      <c r="B7373" s="168">
        <v>7369</v>
      </c>
      <c r="C7373" s="181">
        <v>2.5712677278230858E-2</v>
      </c>
      <c r="D7373" s="181">
        <v>7.6638520133310684E-2</v>
      </c>
      <c r="E7373" s="182">
        <v>0.48896870510343216</v>
      </c>
      <c r="F7373" s="183">
        <v>1.7556275042747024E-2</v>
      </c>
      <c r="G7373" s="183">
        <v>0.1278468949438458</v>
      </c>
      <c r="H7373" s="183">
        <v>0.10638759919941007</v>
      </c>
      <c r="I7373" s="191"/>
      <c r="J7373" s="191"/>
    </row>
    <row r="7374" spans="2:10">
      <c r="B7374" s="168">
        <v>7370</v>
      </c>
      <c r="C7374" s="181">
        <v>2.5057621263404994E-2</v>
      </c>
      <c r="D7374" s="181">
        <v>8.0183535199637765E-2</v>
      </c>
      <c r="E7374" s="182">
        <v>0.47931830880022852</v>
      </c>
      <c r="F7374" s="183">
        <v>1.8957150229470341E-2</v>
      </c>
      <c r="G7374" s="183">
        <v>0.13486311481642846</v>
      </c>
      <c r="H7374" s="183">
        <v>0.1025633539467056</v>
      </c>
      <c r="I7374" s="191"/>
      <c r="J7374" s="191"/>
    </row>
    <row r="7375" spans="2:10">
      <c r="B7375" s="168">
        <v>7371</v>
      </c>
      <c r="C7375" s="181">
        <v>2.3743264074084291E-2</v>
      </c>
      <c r="D7375" s="181">
        <v>8.4923796022498235E-2</v>
      </c>
      <c r="E7375" s="182">
        <v>0.47005778634190404</v>
      </c>
      <c r="F7375" s="183">
        <v>1.9230747352122234E-2</v>
      </c>
      <c r="G7375" s="183">
        <v>0.14454629626963755</v>
      </c>
      <c r="H7375" s="183">
        <v>0.10298850530102875</v>
      </c>
      <c r="I7375" s="191"/>
      <c r="J7375" s="191"/>
    </row>
    <row r="7376" spans="2:10">
      <c r="B7376" s="168">
        <v>7372</v>
      </c>
      <c r="C7376" s="181">
        <v>2.3543412482028108E-2</v>
      </c>
      <c r="D7376" s="181">
        <v>9.026082148759712E-2</v>
      </c>
      <c r="E7376" s="182">
        <v>0.4749000424589549</v>
      </c>
      <c r="F7376" s="183">
        <v>1.8671900406786179E-2</v>
      </c>
      <c r="G7376" s="183">
        <v>0.15841218640481639</v>
      </c>
      <c r="H7376" s="183">
        <v>0.10369229838321646</v>
      </c>
      <c r="I7376" s="191"/>
      <c r="J7376" s="191"/>
    </row>
    <row r="7377" spans="2:10">
      <c r="B7377" s="168">
        <v>7373</v>
      </c>
      <c r="C7377" s="181">
        <v>2.3211313734009233E-2</v>
      </c>
      <c r="D7377" s="181">
        <v>9.7903688309871437E-2</v>
      </c>
      <c r="E7377" s="182">
        <v>0.48626111469315664</v>
      </c>
      <c r="F7377" s="183">
        <v>1.8306426226187316E-2</v>
      </c>
      <c r="G7377" s="183">
        <v>0.17054659739350017</v>
      </c>
      <c r="H7377" s="183">
        <v>0.11029158238246888</v>
      </c>
      <c r="I7377" s="191"/>
      <c r="J7377" s="191"/>
    </row>
    <row r="7378" spans="2:10">
      <c r="B7378" s="168">
        <v>7374</v>
      </c>
      <c r="C7378" s="181">
        <v>2.2819107168977608E-2</v>
      </c>
      <c r="D7378" s="181">
        <v>0.1100216304655854</v>
      </c>
      <c r="E7378" s="182">
        <v>0.49212336648634009</v>
      </c>
      <c r="F7378" s="183">
        <v>1.8228063542242285E-2</v>
      </c>
      <c r="G7378" s="183">
        <v>0.18442969460654626</v>
      </c>
      <c r="H7378" s="183">
        <v>0.14870400724556698</v>
      </c>
      <c r="I7378" s="191"/>
      <c r="J7378" s="191"/>
    </row>
    <row r="7379" spans="2:10">
      <c r="B7379" s="168">
        <v>7375</v>
      </c>
      <c r="C7379" s="181">
        <v>2.0698096635281295E-2</v>
      </c>
      <c r="D7379" s="181">
        <v>0.11096508803520602</v>
      </c>
      <c r="E7379" s="182">
        <v>0.4293477094711175</v>
      </c>
      <c r="F7379" s="183">
        <v>1.8440983883660875E-2</v>
      </c>
      <c r="G7379" s="183">
        <v>0.19615289708084266</v>
      </c>
      <c r="H7379" s="183">
        <v>0.23028914084938015</v>
      </c>
      <c r="I7379" s="191"/>
      <c r="J7379" s="191"/>
    </row>
    <row r="7380" spans="2:10">
      <c r="B7380" s="168">
        <v>7376</v>
      </c>
      <c r="C7380" s="181">
        <v>2.4725005820342781E-2</v>
      </c>
      <c r="D7380" s="181">
        <v>0.11162591666289938</v>
      </c>
      <c r="E7380" s="182">
        <v>0.19097263134404899</v>
      </c>
      <c r="F7380" s="183">
        <v>1.9187239341942424E-2</v>
      </c>
      <c r="G7380" s="183">
        <v>0.18648892116533236</v>
      </c>
      <c r="H7380" s="183">
        <v>0.31735996180341447</v>
      </c>
      <c r="I7380" s="191"/>
      <c r="J7380" s="191"/>
    </row>
    <row r="7381" spans="2:10">
      <c r="B7381" s="168">
        <v>7377</v>
      </c>
      <c r="C7381" s="181">
        <v>3.0642672915789017E-2</v>
      </c>
      <c r="D7381" s="181">
        <v>9.4536162704361049E-2</v>
      </c>
      <c r="E7381" s="182">
        <v>0.21715021885554006</v>
      </c>
      <c r="F7381" s="183">
        <v>2.1436520727171272E-2</v>
      </c>
      <c r="G7381" s="183">
        <v>0.15220764607344117</v>
      </c>
      <c r="H7381" s="183">
        <v>0.37083041850329251</v>
      </c>
      <c r="I7381" s="191"/>
      <c r="J7381" s="191"/>
    </row>
    <row r="7382" spans="2:10">
      <c r="B7382" s="168">
        <v>7378</v>
      </c>
      <c r="C7382" s="181">
        <v>3.7836200515098929E-2</v>
      </c>
      <c r="D7382" s="181">
        <v>7.6154780816860668E-2</v>
      </c>
      <c r="E7382" s="182">
        <v>0.24120379838344644</v>
      </c>
      <c r="F7382" s="183">
        <v>2.4722651087167657E-2</v>
      </c>
      <c r="G7382" s="183">
        <v>0.11991856445549504</v>
      </c>
      <c r="H7382" s="183">
        <v>0.37222812563204855</v>
      </c>
      <c r="I7382" s="191"/>
      <c r="J7382" s="191"/>
    </row>
    <row r="7383" spans="2:10">
      <c r="B7383" s="168">
        <v>7379</v>
      </c>
      <c r="C7383" s="181">
        <v>4.5497775697918769E-2</v>
      </c>
      <c r="D7383" s="181">
        <v>5.7039625619395372E-2</v>
      </c>
      <c r="E7383" s="182">
        <v>0.25941022047903356</v>
      </c>
      <c r="F7383" s="183">
        <v>2.3302952308084462E-2</v>
      </c>
      <c r="G7383" s="183">
        <v>9.4697628793538283E-2</v>
      </c>
      <c r="H7383" s="183">
        <v>0.34456594384174022</v>
      </c>
      <c r="I7383" s="191"/>
      <c r="J7383" s="191"/>
    </row>
    <row r="7384" spans="2:10">
      <c r="B7384" s="168">
        <v>7380</v>
      </c>
      <c r="C7384" s="181">
        <v>5.3452415303916305E-2</v>
      </c>
      <c r="D7384" s="181">
        <v>4.3274081175156354E-2</v>
      </c>
      <c r="E7384" s="182">
        <v>0.26029130825469521</v>
      </c>
      <c r="F7384" s="183">
        <v>2.6287457009552474E-2</v>
      </c>
      <c r="G7384" s="183">
        <v>7.6376765228560309E-2</v>
      </c>
      <c r="H7384" s="183">
        <v>0.32496179150665744</v>
      </c>
      <c r="I7384" s="191"/>
      <c r="J7384" s="191"/>
    </row>
    <row r="7385" spans="2:10">
      <c r="B7385" s="168">
        <v>7381</v>
      </c>
      <c r="C7385" s="181">
        <v>6.1660088869042853E-2</v>
      </c>
      <c r="D7385" s="181">
        <v>3.3243207211422793E-2</v>
      </c>
      <c r="E7385" s="182">
        <v>0.25634864797187207</v>
      </c>
      <c r="F7385" s="183">
        <v>3.4992127360012303E-2</v>
      </c>
      <c r="G7385" s="183">
        <v>5.780429895807418E-2</v>
      </c>
      <c r="H7385" s="183">
        <v>0.31455766750323844</v>
      </c>
      <c r="I7385" s="191"/>
      <c r="J7385" s="191"/>
    </row>
    <row r="7386" spans="2:10">
      <c r="B7386" s="168">
        <v>7382</v>
      </c>
      <c r="C7386" s="181">
        <v>6.8502830904929146E-2</v>
      </c>
      <c r="D7386" s="181">
        <v>2.7028341019673031E-2</v>
      </c>
      <c r="E7386" s="182">
        <v>0.24827662722124849</v>
      </c>
      <c r="F7386" s="183">
        <v>4.5019689443133087E-2</v>
      </c>
      <c r="G7386" s="183">
        <v>4.3217405162495927E-2</v>
      </c>
      <c r="H7386" s="183">
        <v>0.32285508716087874</v>
      </c>
      <c r="I7386" s="191"/>
      <c r="J7386" s="191"/>
    </row>
    <row r="7387" spans="2:10">
      <c r="B7387" s="168">
        <v>7383</v>
      </c>
      <c r="C7387" s="181">
        <v>7.1458599897561051E-2</v>
      </c>
      <c r="D7387" s="181">
        <v>2.4639012881098217E-2</v>
      </c>
      <c r="E7387" s="182">
        <v>0.24083097339556719</v>
      </c>
      <c r="F7387" s="183">
        <v>5.4977025047065142E-2</v>
      </c>
      <c r="G7387" s="183">
        <v>3.4916615957159787E-2</v>
      </c>
      <c r="H7387" s="183">
        <v>0.37041011846110394</v>
      </c>
      <c r="I7387" s="191"/>
      <c r="J7387" s="191"/>
    </row>
    <row r="7388" spans="2:10">
      <c r="B7388" s="168">
        <v>7384</v>
      </c>
      <c r="C7388" s="181">
        <v>6.9484770068955537E-2</v>
      </c>
      <c r="D7388" s="181">
        <v>2.5811605235602081E-2</v>
      </c>
      <c r="E7388" s="182">
        <v>0.23683773486980086</v>
      </c>
      <c r="F7388" s="183">
        <v>5.7248646519929898E-2</v>
      </c>
      <c r="G7388" s="183">
        <v>3.3636246777271762E-2</v>
      </c>
      <c r="H7388" s="183">
        <v>0.4863660928916903</v>
      </c>
      <c r="I7388" s="191"/>
      <c r="J7388" s="191"/>
    </row>
    <row r="7389" spans="2:10">
      <c r="B7389" s="168">
        <v>7385</v>
      </c>
      <c r="C7389" s="181">
        <v>5.5008053383837151E-2</v>
      </c>
      <c r="D7389" s="181">
        <v>3.155898000865788E-2</v>
      </c>
      <c r="E7389" s="182">
        <v>0.2655010418957926</v>
      </c>
      <c r="F7389" s="183">
        <v>4.7284312400889657E-2</v>
      </c>
      <c r="G7389" s="183">
        <v>3.9111078292712348E-2</v>
      </c>
      <c r="H7389" s="183">
        <v>0.67586601875482022</v>
      </c>
      <c r="I7389" s="191"/>
      <c r="J7389" s="191"/>
    </row>
    <row r="7390" spans="2:10">
      <c r="B7390" s="168">
        <v>7386</v>
      </c>
      <c r="C7390" s="181">
        <v>3.8267296166558516E-2</v>
      </c>
      <c r="D7390" s="181">
        <v>4.5326271645457598E-2</v>
      </c>
      <c r="E7390" s="182">
        <v>0.55088927312846492</v>
      </c>
      <c r="F7390" s="183">
        <v>3.3452867741544434E-2</v>
      </c>
      <c r="G7390" s="183">
        <v>5.3506865132922132E-2</v>
      </c>
      <c r="H7390" s="183">
        <v>0.84866305335058589</v>
      </c>
      <c r="I7390" s="191"/>
      <c r="J7390" s="191"/>
    </row>
    <row r="7391" spans="2:10">
      <c r="B7391" s="168">
        <v>7387</v>
      </c>
      <c r="C7391" s="181">
        <v>3.4111457458276415E-2</v>
      </c>
      <c r="D7391" s="181">
        <v>5.8609915769606828E-2</v>
      </c>
      <c r="E7391" s="182">
        <v>0.5514727901393186</v>
      </c>
      <c r="F7391" s="183">
        <v>2.7893081857494239E-2</v>
      </c>
      <c r="G7391" s="183">
        <v>6.8570340789903109E-2</v>
      </c>
      <c r="H7391" s="183">
        <v>0.90699434839777571</v>
      </c>
      <c r="I7391" s="191"/>
      <c r="J7391" s="191"/>
    </row>
    <row r="7392" spans="2:10">
      <c r="B7392" s="168">
        <v>7388</v>
      </c>
      <c r="C7392" s="181">
        <v>3.1208759103532033E-2</v>
      </c>
      <c r="D7392" s="181">
        <v>6.4893258358923539E-2</v>
      </c>
      <c r="E7392" s="182">
        <v>0.53806024376991102</v>
      </c>
      <c r="F7392" s="183">
        <v>2.4778708158920682E-2</v>
      </c>
      <c r="G7392" s="183">
        <v>8.2030848429185205E-2</v>
      </c>
      <c r="H7392" s="183">
        <v>0.82263629298361851</v>
      </c>
      <c r="I7392" s="191"/>
      <c r="J7392" s="191"/>
    </row>
    <row r="7393" spans="2:10">
      <c r="B7393" s="168">
        <v>7389</v>
      </c>
      <c r="C7393" s="181">
        <v>2.9418810012647529E-2</v>
      </c>
      <c r="D7393" s="181">
        <v>6.8185190295310158E-2</v>
      </c>
      <c r="E7393" s="182">
        <v>0.52447281227640885</v>
      </c>
      <c r="F7393" s="183">
        <v>2.2218561696202916E-2</v>
      </c>
      <c r="G7393" s="183">
        <v>9.5943820923095391E-2</v>
      </c>
      <c r="H7393" s="183">
        <v>0.64258540007315768</v>
      </c>
      <c r="I7393" s="191"/>
      <c r="J7393" s="191"/>
    </row>
    <row r="7394" spans="2:10">
      <c r="B7394" s="168">
        <v>7390</v>
      </c>
      <c r="C7394" s="181">
        <v>2.7664938474643453E-2</v>
      </c>
      <c r="D7394" s="181">
        <v>6.9776758696840191E-2</v>
      </c>
      <c r="E7394" s="182">
        <v>0.51087579438087427</v>
      </c>
      <c r="F7394" s="183">
        <v>2.0405670479639312E-2</v>
      </c>
      <c r="G7394" s="183">
        <v>0.10870219171767108</v>
      </c>
      <c r="H7394" s="183">
        <v>0.46297677041800422</v>
      </c>
      <c r="I7394" s="191"/>
      <c r="J7394" s="191"/>
    </row>
    <row r="7395" spans="2:10">
      <c r="B7395" s="168">
        <v>7391</v>
      </c>
      <c r="C7395" s="181">
        <v>2.5864229884915213E-2</v>
      </c>
      <c r="D7395" s="181">
        <v>6.9584108407367631E-2</v>
      </c>
      <c r="E7395" s="182">
        <v>0.50316809828643105</v>
      </c>
      <c r="F7395" s="183">
        <v>2.0872640367028388E-2</v>
      </c>
      <c r="G7395" s="183">
        <v>0.1187356794687212</v>
      </c>
      <c r="H7395" s="183">
        <v>0.23821971310398493</v>
      </c>
      <c r="I7395" s="191"/>
      <c r="J7395" s="191"/>
    </row>
    <row r="7396" spans="2:10">
      <c r="B7396" s="168">
        <v>7392</v>
      </c>
      <c r="C7396" s="181">
        <v>2.3852337738660204E-2</v>
      </c>
      <c r="D7396" s="181">
        <v>6.8843980865269772E-2</v>
      </c>
      <c r="E7396" s="182">
        <v>0.57017424767327429</v>
      </c>
      <c r="F7396" s="183">
        <v>2.0284971950606523E-2</v>
      </c>
      <c r="G7396" s="183">
        <v>0.12367434792203354</v>
      </c>
      <c r="H7396" s="183">
        <v>0.13006032650741958</v>
      </c>
      <c r="I7396" s="191"/>
      <c r="J7396" s="191"/>
    </row>
    <row r="7397" spans="2:10">
      <c r="B7397" s="168">
        <v>7393</v>
      </c>
      <c r="C7397" s="181">
        <v>2.3406750942130603E-2</v>
      </c>
      <c r="D7397" s="181">
        <v>7.3013537623397559E-2</v>
      </c>
      <c r="E7397" s="182">
        <v>0.59101957783136416</v>
      </c>
      <c r="F7397" s="183">
        <v>1.8986454356770509E-2</v>
      </c>
      <c r="G7397" s="183">
        <v>0.13165965145166911</v>
      </c>
      <c r="H7397" s="183">
        <v>0.11554934626804876</v>
      </c>
      <c r="I7397" s="191"/>
      <c r="J7397" s="191"/>
    </row>
    <row r="7398" spans="2:10">
      <c r="B7398" s="168">
        <v>7394</v>
      </c>
      <c r="C7398" s="181">
        <v>2.3098056411527415E-2</v>
      </c>
      <c r="D7398" s="181">
        <v>7.7675812607152825E-2</v>
      </c>
      <c r="E7398" s="182">
        <v>0.58530378274681405</v>
      </c>
      <c r="F7398" s="183">
        <v>1.896249392327214E-2</v>
      </c>
      <c r="G7398" s="183">
        <v>0.13642106667962839</v>
      </c>
      <c r="H7398" s="183">
        <v>0.10661455240162443</v>
      </c>
      <c r="I7398" s="191"/>
      <c r="J7398" s="191"/>
    </row>
    <row r="7399" spans="2:10">
      <c r="B7399" s="168">
        <v>7395</v>
      </c>
      <c r="C7399" s="181">
        <v>2.2952223721789858E-2</v>
      </c>
      <c r="D7399" s="181">
        <v>8.0909994422753151E-2</v>
      </c>
      <c r="E7399" s="182">
        <v>0.58232031504952508</v>
      </c>
      <c r="F7399" s="183">
        <v>1.8789875375752246E-2</v>
      </c>
      <c r="G7399" s="183">
        <v>0.14006632515585024</v>
      </c>
      <c r="H7399" s="183">
        <v>0.10253962662008465</v>
      </c>
      <c r="I7399" s="191"/>
      <c r="J7399" s="191"/>
    </row>
    <row r="7400" spans="2:10">
      <c r="B7400" s="168">
        <v>7396</v>
      </c>
      <c r="C7400" s="181">
        <v>2.3912814612653353E-2</v>
      </c>
      <c r="D7400" s="181">
        <v>8.3819462471508038E-2</v>
      </c>
      <c r="E7400" s="182">
        <v>0.58978288290209313</v>
      </c>
      <c r="F7400" s="183">
        <v>1.8718924912241957E-2</v>
      </c>
      <c r="G7400" s="183">
        <v>0.14200320532633584</v>
      </c>
      <c r="H7400" s="183">
        <v>0.10261645376315841</v>
      </c>
      <c r="I7400" s="191"/>
      <c r="J7400" s="191"/>
    </row>
    <row r="7401" spans="2:10">
      <c r="B7401" s="168">
        <v>7397</v>
      </c>
      <c r="C7401" s="181">
        <v>2.7113436958573142E-2</v>
      </c>
      <c r="D7401" s="181">
        <v>8.9737692445101894E-2</v>
      </c>
      <c r="E7401" s="182">
        <v>0.62159882975111314</v>
      </c>
      <c r="F7401" s="183">
        <v>1.7344251062869385E-2</v>
      </c>
      <c r="G7401" s="183">
        <v>0.14640615105612653</v>
      </c>
      <c r="H7401" s="183">
        <v>0.10290224015071175</v>
      </c>
      <c r="I7401" s="191"/>
      <c r="J7401" s="191"/>
    </row>
    <row r="7402" spans="2:10">
      <c r="B7402" s="168">
        <v>7398</v>
      </c>
      <c r="C7402" s="181">
        <v>2.7918794612927685E-2</v>
      </c>
      <c r="D7402" s="181">
        <v>8.4662765862146036E-2</v>
      </c>
      <c r="E7402" s="182">
        <v>0.70838229698730948</v>
      </c>
      <c r="F7402" s="183">
        <v>1.4633136631389933E-2</v>
      </c>
      <c r="G7402" s="183">
        <v>0.14829716826709982</v>
      </c>
      <c r="H7402" s="183">
        <v>0.11356189599510068</v>
      </c>
      <c r="I7402" s="191"/>
      <c r="J7402" s="191"/>
    </row>
    <row r="7403" spans="2:10">
      <c r="B7403" s="168">
        <v>7399</v>
      </c>
      <c r="C7403" s="181">
        <v>3.3021079770986408E-2</v>
      </c>
      <c r="D7403" s="181">
        <v>9.6276157662661413E-2</v>
      </c>
      <c r="E7403" s="182">
        <v>0.76574883076455225</v>
      </c>
      <c r="F7403" s="183">
        <v>1.3814310363735623E-2</v>
      </c>
      <c r="G7403" s="183">
        <v>0.14529375411864778</v>
      </c>
      <c r="H7403" s="183">
        <v>0.20105310519699904</v>
      </c>
      <c r="I7403" s="191"/>
      <c r="J7403" s="191"/>
    </row>
    <row r="7404" spans="2:10">
      <c r="B7404" s="168">
        <v>7400</v>
      </c>
      <c r="C7404" s="181">
        <v>4.1685285996403046E-2</v>
      </c>
      <c r="D7404" s="181">
        <v>0.11004219808973591</v>
      </c>
      <c r="E7404" s="182">
        <v>0.65310730223435909</v>
      </c>
      <c r="F7404" s="183">
        <v>1.2634319345967766E-2</v>
      </c>
      <c r="G7404" s="183">
        <v>0.14202359639105228</v>
      </c>
      <c r="H7404" s="183">
        <v>0.29913111235559475</v>
      </c>
      <c r="I7404" s="191"/>
      <c r="J7404" s="191"/>
    </row>
    <row r="7405" spans="2:10">
      <c r="B7405" s="168">
        <v>7401</v>
      </c>
      <c r="C7405" s="181">
        <v>4.7964031399892498E-2</v>
      </c>
      <c r="D7405" s="181">
        <v>0.12349494193134869</v>
      </c>
      <c r="E7405" s="182">
        <v>0.80215571170419497</v>
      </c>
      <c r="F7405" s="183">
        <v>1.0871555424809366E-2</v>
      </c>
      <c r="G7405" s="183">
        <v>0.14350079692819778</v>
      </c>
      <c r="H7405" s="183">
        <v>0.31477597654928635</v>
      </c>
      <c r="I7405" s="191"/>
      <c r="J7405" s="191"/>
    </row>
    <row r="7406" spans="2:10">
      <c r="B7406" s="168">
        <v>7402</v>
      </c>
      <c r="C7406" s="181">
        <v>5.0917497036971196E-2</v>
      </c>
      <c r="D7406" s="181">
        <v>0.12372797565167794</v>
      </c>
      <c r="E7406" s="182">
        <v>0.91696442761772068</v>
      </c>
      <c r="F7406" s="183">
        <v>1.0655773621548516E-2</v>
      </c>
      <c r="G7406" s="183">
        <v>0.14493752018571443</v>
      </c>
      <c r="H7406" s="183">
        <v>0.31138049908358678</v>
      </c>
      <c r="I7406" s="191"/>
      <c r="J7406" s="191"/>
    </row>
    <row r="7407" spans="2:10">
      <c r="B7407" s="168">
        <v>7403</v>
      </c>
      <c r="C7407" s="181">
        <v>5.3924713118050104E-2</v>
      </c>
      <c r="D7407" s="181">
        <v>0.12388965787296051</v>
      </c>
      <c r="E7407" s="182">
        <v>0.97849635983985039</v>
      </c>
      <c r="F7407" s="183">
        <v>8.9325875099672963E-3</v>
      </c>
      <c r="G7407" s="183">
        <v>0.14506223762805162</v>
      </c>
      <c r="H7407" s="183">
        <v>0.29576977048618724</v>
      </c>
      <c r="I7407" s="191"/>
      <c r="J7407" s="191"/>
    </row>
    <row r="7408" spans="2:10">
      <c r="B7408" s="168">
        <v>7404</v>
      </c>
      <c r="C7408" s="181">
        <v>5.8079279302429385E-2</v>
      </c>
      <c r="D7408" s="181">
        <v>0.11875438700688223</v>
      </c>
      <c r="E7408" s="182">
        <v>0.99934681048016072</v>
      </c>
      <c r="F7408" s="183">
        <v>7.9956483715714049E-3</v>
      </c>
      <c r="G7408" s="183">
        <v>0.14048346130532954</v>
      </c>
      <c r="H7408" s="183">
        <v>0.27398499744953297</v>
      </c>
      <c r="I7408" s="191"/>
      <c r="J7408" s="191"/>
    </row>
    <row r="7409" spans="2:10">
      <c r="B7409" s="168">
        <v>7405</v>
      </c>
      <c r="C7409" s="181">
        <v>6.2726777126939456E-2</v>
      </c>
      <c r="D7409" s="181">
        <v>0.10799188243356297</v>
      </c>
      <c r="E7409" s="182">
        <v>0.98900819742026169</v>
      </c>
      <c r="F7409" s="183">
        <v>8.0277450098260508E-3</v>
      </c>
      <c r="G7409" s="183">
        <v>0.13263906612988255</v>
      </c>
      <c r="H7409" s="183">
        <v>0.26117259389692593</v>
      </c>
      <c r="I7409" s="191"/>
      <c r="J7409" s="191"/>
    </row>
    <row r="7410" spans="2:10">
      <c r="B7410" s="168">
        <v>7406</v>
      </c>
      <c r="C7410" s="181">
        <v>6.5415298027342597E-2</v>
      </c>
      <c r="D7410" s="181">
        <v>9.6991184542864178E-2</v>
      </c>
      <c r="E7410" s="182">
        <v>0.92908576870101423</v>
      </c>
      <c r="F7410" s="183">
        <v>7.6518592451746657E-3</v>
      </c>
      <c r="G7410" s="183">
        <v>0.12045039187595603</v>
      </c>
      <c r="H7410" s="183">
        <v>0.24976671804059208</v>
      </c>
      <c r="I7410" s="191"/>
      <c r="J7410" s="191"/>
    </row>
    <row r="7411" spans="2:10">
      <c r="B7411" s="168">
        <v>7407</v>
      </c>
      <c r="C7411" s="181">
        <v>6.4823093363653855E-2</v>
      </c>
      <c r="D7411" s="181">
        <v>9.7152157904250538E-2</v>
      </c>
      <c r="E7411" s="182">
        <v>0.80393871489754121</v>
      </c>
      <c r="F7411" s="183">
        <v>8.025848860412509E-3</v>
      </c>
      <c r="G7411" s="183">
        <v>0.11155724562781878</v>
      </c>
      <c r="H7411" s="183">
        <v>0.25449507146379707</v>
      </c>
      <c r="I7411" s="191"/>
      <c r="J7411" s="191"/>
    </row>
    <row r="7412" spans="2:10">
      <c r="B7412" s="168">
        <v>7408</v>
      </c>
      <c r="C7412" s="181">
        <v>6.2153348865026929E-2</v>
      </c>
      <c r="D7412" s="181">
        <v>9.6006587454136386E-2</v>
      </c>
      <c r="E7412" s="182">
        <v>0.68467470454817503</v>
      </c>
      <c r="F7412" s="183">
        <v>7.9175270157335539E-3</v>
      </c>
      <c r="G7412" s="183">
        <v>0.10497767229221824</v>
      </c>
      <c r="H7412" s="183">
        <v>0.29595464958134476</v>
      </c>
      <c r="I7412" s="191"/>
      <c r="J7412" s="191"/>
    </row>
    <row r="7413" spans="2:10">
      <c r="B7413" s="168">
        <v>7409</v>
      </c>
      <c r="C7413" s="181">
        <v>5.493243785494939E-2</v>
      </c>
      <c r="D7413" s="181">
        <v>9.8464519020905208E-2</v>
      </c>
      <c r="E7413" s="182">
        <v>0.66230988231977483</v>
      </c>
      <c r="F7413" s="183">
        <v>8.7267346345446424E-3</v>
      </c>
      <c r="G7413" s="183">
        <v>0.10647953179134664</v>
      </c>
      <c r="H7413" s="183">
        <v>0.41072646282276298</v>
      </c>
      <c r="I7413" s="191"/>
      <c r="J7413" s="191"/>
    </row>
    <row r="7414" spans="2:10">
      <c r="B7414" s="168">
        <v>7410</v>
      </c>
      <c r="C7414" s="181">
        <v>4.8069468422460924E-2</v>
      </c>
      <c r="D7414" s="181">
        <v>9.5548853887945345E-2</v>
      </c>
      <c r="E7414" s="182">
        <v>0.85051097021846156</v>
      </c>
      <c r="F7414" s="183">
        <v>1.023406999197725E-2</v>
      </c>
      <c r="G7414" s="183">
        <v>0.10707927297386242</v>
      </c>
      <c r="H7414" s="183">
        <v>0.60652312721931012</v>
      </c>
      <c r="I7414" s="191"/>
      <c r="J7414" s="191"/>
    </row>
    <row r="7415" spans="2:10">
      <c r="B7415" s="168">
        <v>7411</v>
      </c>
      <c r="C7415" s="181">
        <v>4.3101696235269119E-2</v>
      </c>
      <c r="D7415" s="181">
        <v>8.2783461066028172E-2</v>
      </c>
      <c r="E7415" s="182">
        <v>0.77793122700846085</v>
      </c>
      <c r="F7415" s="183">
        <v>1.1640116495282958E-2</v>
      </c>
      <c r="G7415" s="183">
        <v>0.10011084677622183</v>
      </c>
      <c r="H7415" s="183">
        <v>0.80485191193298466</v>
      </c>
      <c r="I7415" s="191"/>
      <c r="J7415" s="191"/>
    </row>
    <row r="7416" spans="2:10">
      <c r="B7416" s="168">
        <v>7412</v>
      </c>
      <c r="C7416" s="181">
        <v>3.9527077652397422E-2</v>
      </c>
      <c r="D7416" s="181">
        <v>7.9099645419378473E-2</v>
      </c>
      <c r="E7416" s="182">
        <v>0.71702503529836792</v>
      </c>
      <c r="F7416" s="183">
        <v>1.1904922379744777E-2</v>
      </c>
      <c r="G7416" s="183">
        <v>9.5682801745841026E-2</v>
      </c>
      <c r="H7416" s="183">
        <v>0.86590126486056263</v>
      </c>
      <c r="I7416" s="191"/>
      <c r="J7416" s="191"/>
    </row>
    <row r="7417" spans="2:10">
      <c r="B7417" s="168">
        <v>7413</v>
      </c>
      <c r="C7417" s="181">
        <v>3.6860129872382602E-2</v>
      </c>
      <c r="D7417" s="181">
        <v>8.9566484685600287E-2</v>
      </c>
      <c r="E7417" s="182">
        <v>0.67149760623797128</v>
      </c>
      <c r="F7417" s="183">
        <v>1.081663604270449E-2</v>
      </c>
      <c r="G7417" s="183">
        <v>0.10021195529479236</v>
      </c>
      <c r="H7417" s="183">
        <v>0.78779672719898775</v>
      </c>
      <c r="I7417" s="191"/>
      <c r="J7417" s="191"/>
    </row>
    <row r="7418" spans="2:10">
      <c r="B7418" s="168">
        <v>7414</v>
      </c>
      <c r="C7418" s="181">
        <v>3.3074063505824841E-2</v>
      </c>
      <c r="D7418" s="181">
        <v>0.10104835685964322</v>
      </c>
      <c r="E7418" s="182">
        <v>0.63983089804138271</v>
      </c>
      <c r="F7418" s="183">
        <v>9.98963909485002E-3</v>
      </c>
      <c r="G7418" s="183">
        <v>0.10737006581537932</v>
      </c>
      <c r="H7418" s="183">
        <v>0.61581277251694699</v>
      </c>
      <c r="I7418" s="191"/>
      <c r="J7418" s="191"/>
    </row>
    <row r="7419" spans="2:10">
      <c r="B7419" s="168">
        <v>7415</v>
      </c>
      <c r="C7419" s="181">
        <v>2.9515128161572236E-2</v>
      </c>
      <c r="D7419" s="181">
        <v>8.6866007576717905E-2</v>
      </c>
      <c r="E7419" s="182">
        <v>0.62025267024709319</v>
      </c>
      <c r="F7419" s="183">
        <v>9.9173096135844359E-3</v>
      </c>
      <c r="G7419" s="183">
        <v>0.10676866489503775</v>
      </c>
      <c r="H7419" s="183">
        <v>0.43002304196852453</v>
      </c>
      <c r="I7419" s="191"/>
      <c r="J7419" s="191"/>
    </row>
    <row r="7420" spans="2:10">
      <c r="B7420" s="168">
        <v>7416</v>
      </c>
      <c r="C7420" s="181">
        <v>2.6568069291416495E-2</v>
      </c>
      <c r="D7420" s="181">
        <v>6.5792739557652927E-2</v>
      </c>
      <c r="E7420" s="182">
        <v>0.6063542956238106</v>
      </c>
      <c r="F7420" s="183">
        <v>1.0108579376244766E-2</v>
      </c>
      <c r="G7420" s="183">
        <v>0.10569623715417974</v>
      </c>
      <c r="H7420" s="183">
        <v>0.21692386412480216</v>
      </c>
      <c r="I7420" s="191"/>
      <c r="J7420" s="191"/>
    </row>
    <row r="7421" spans="2:10">
      <c r="B7421" s="168">
        <v>7417</v>
      </c>
      <c r="C7421" s="181">
        <v>2.5506705594337379E-2</v>
      </c>
      <c r="D7421" s="181">
        <v>6.225091315224035E-2</v>
      </c>
      <c r="E7421" s="182">
        <v>0.59252649571342098</v>
      </c>
      <c r="F7421" s="183">
        <v>1.0162119740594363E-2</v>
      </c>
      <c r="G7421" s="183">
        <v>0.10505127658396159</v>
      </c>
      <c r="H7421" s="183">
        <v>0.12281961083832525</v>
      </c>
      <c r="I7421" s="191"/>
      <c r="J7421" s="191"/>
    </row>
    <row r="7422" spans="2:10">
      <c r="B7422" s="168">
        <v>7418</v>
      </c>
      <c r="C7422" s="181">
        <v>2.4839574395868449E-2</v>
      </c>
      <c r="D7422" s="181">
        <v>6.2994462024658859E-2</v>
      </c>
      <c r="E7422" s="182">
        <v>0.58530378274681405</v>
      </c>
      <c r="F7422" s="183">
        <v>1.0881587778979176E-2</v>
      </c>
      <c r="G7422" s="183">
        <v>0.10495358915764415</v>
      </c>
      <c r="H7422" s="183">
        <v>0.10328055429151924</v>
      </c>
      <c r="I7422" s="191"/>
      <c r="J7422" s="191"/>
    </row>
    <row r="7423" spans="2:10">
      <c r="B7423" s="168">
        <v>7419</v>
      </c>
      <c r="C7423" s="181">
        <v>2.4531654748234107E-2</v>
      </c>
      <c r="D7423" s="181">
        <v>6.3641509111433167E-2</v>
      </c>
      <c r="E7423" s="182">
        <v>0.58232031504952508</v>
      </c>
      <c r="F7423" s="183">
        <v>1.097584364255407E-2</v>
      </c>
      <c r="G7423" s="183">
        <v>0.10678888659875183</v>
      </c>
      <c r="H7423" s="183">
        <v>0.10022361020712543</v>
      </c>
      <c r="I7423" s="191"/>
      <c r="J7423" s="191"/>
    </row>
    <row r="7424" spans="2:10">
      <c r="B7424" s="168">
        <v>7420</v>
      </c>
      <c r="C7424" s="181">
        <v>2.5415678998962167E-2</v>
      </c>
      <c r="D7424" s="181">
        <v>6.4660541373165736E-2</v>
      </c>
      <c r="E7424" s="182">
        <v>0.58978288290209313</v>
      </c>
      <c r="F7424" s="183">
        <v>1.0037870240841665E-2</v>
      </c>
      <c r="G7424" s="183">
        <v>0.1080714235994735</v>
      </c>
      <c r="H7424" s="183">
        <v>0.10044491824612893</v>
      </c>
      <c r="I7424" s="191"/>
      <c r="J7424" s="191"/>
    </row>
    <row r="7425" spans="2:10">
      <c r="B7425" s="168">
        <v>7421</v>
      </c>
      <c r="C7425" s="181">
        <v>2.8290616013270889E-2</v>
      </c>
      <c r="D7425" s="181">
        <v>7.092091060846735E-2</v>
      </c>
      <c r="E7425" s="182">
        <v>0.62159882975111314</v>
      </c>
      <c r="F7425" s="183">
        <v>9.6001010544211323E-3</v>
      </c>
      <c r="G7425" s="183">
        <v>0.11398476462292542</v>
      </c>
      <c r="H7425" s="183">
        <v>0.10077833569827449</v>
      </c>
      <c r="I7425" s="191"/>
      <c r="J7425" s="191"/>
    </row>
    <row r="7426" spans="2:10">
      <c r="B7426" s="168">
        <v>7422</v>
      </c>
      <c r="C7426" s="181">
        <v>2.8911414578152071E-2</v>
      </c>
      <c r="D7426" s="181">
        <v>6.4745321111601264E-2</v>
      </c>
      <c r="E7426" s="182">
        <v>0.70838229698730948</v>
      </c>
      <c r="F7426" s="183">
        <v>1.0332807663256838E-2</v>
      </c>
      <c r="G7426" s="183">
        <v>0.11725881765358134</v>
      </c>
      <c r="H7426" s="183">
        <v>0.11186129057780797</v>
      </c>
      <c r="I7426" s="191"/>
      <c r="J7426" s="191"/>
    </row>
    <row r="7427" spans="2:10">
      <c r="B7427" s="168">
        <v>7423</v>
      </c>
      <c r="C7427" s="181">
        <v>3.4800050263383842E-2</v>
      </c>
      <c r="D7427" s="181">
        <v>7.6272753097265569E-2</v>
      </c>
      <c r="E7427" s="182">
        <v>0.76634499731756511</v>
      </c>
      <c r="F7427" s="183">
        <v>1.0573032556230429E-2</v>
      </c>
      <c r="G7427" s="183">
        <v>0.11795509460759659</v>
      </c>
      <c r="H7427" s="183">
        <v>0.19892823048213484</v>
      </c>
      <c r="I7427" s="191"/>
      <c r="J7427" s="191"/>
    </row>
    <row r="7428" spans="2:10">
      <c r="B7428" s="168">
        <v>7424</v>
      </c>
      <c r="C7428" s="181">
        <v>4.4894220388035477E-2</v>
      </c>
      <c r="D7428" s="181">
        <v>9.2465252482009458E-2</v>
      </c>
      <c r="E7428" s="182">
        <v>0.65521276625163127</v>
      </c>
      <c r="F7428" s="183">
        <v>1.0536178306719962E-2</v>
      </c>
      <c r="G7428" s="183">
        <v>0.11817790594265737</v>
      </c>
      <c r="H7428" s="183">
        <v>0.29649852577444763</v>
      </c>
      <c r="I7428" s="191"/>
      <c r="J7428" s="191"/>
    </row>
    <row r="7429" spans="2:10">
      <c r="B7429" s="168">
        <v>7425</v>
      </c>
      <c r="C7429" s="181">
        <v>5.2470202326941953E-2</v>
      </c>
      <c r="D7429" s="181">
        <v>9.6826083095910537E-2</v>
      </c>
      <c r="E7429" s="182">
        <v>0.80215571170419497</v>
      </c>
      <c r="F7429" s="183">
        <v>1.033146312094543E-2</v>
      </c>
      <c r="G7429" s="183">
        <v>0.11622842531357609</v>
      </c>
      <c r="H7429" s="183">
        <v>0.31118873994576601</v>
      </c>
      <c r="I7429" s="191"/>
      <c r="J7429" s="191"/>
    </row>
    <row r="7430" spans="2:10">
      <c r="B7430" s="168">
        <v>7426</v>
      </c>
      <c r="C7430" s="181">
        <v>6.1033028741280498E-2</v>
      </c>
      <c r="D7430" s="181">
        <v>9.2154989239364521E-2</v>
      </c>
      <c r="E7430" s="182">
        <v>0.91696442761772068</v>
      </c>
      <c r="F7430" s="183">
        <v>7.5835978662872278E-3</v>
      </c>
      <c r="G7430" s="183">
        <v>0.11202549492789211</v>
      </c>
      <c r="H7430" s="183">
        <v>0.30584700425742323</v>
      </c>
      <c r="I7430" s="191"/>
      <c r="J7430" s="191"/>
    </row>
    <row r="7431" spans="2:10">
      <c r="B7431" s="168">
        <v>7427</v>
      </c>
      <c r="C7431" s="181">
        <v>6.9655153955799826E-2</v>
      </c>
      <c r="D7431" s="181">
        <v>8.8545173859474149E-2</v>
      </c>
      <c r="E7431" s="182">
        <v>0.97849635983985039</v>
      </c>
      <c r="F7431" s="183">
        <v>7.1377614259981606E-3</v>
      </c>
      <c r="G7431" s="183">
        <v>0.10864095077911996</v>
      </c>
      <c r="H7431" s="183">
        <v>0.29136892473489079</v>
      </c>
      <c r="I7431" s="191"/>
      <c r="J7431" s="191"/>
    </row>
    <row r="7432" spans="2:10">
      <c r="B7432" s="168">
        <v>7428</v>
      </c>
      <c r="C7432" s="181">
        <v>7.7031535366957254E-2</v>
      </c>
      <c r="D7432" s="181">
        <v>8.3171810556679757E-2</v>
      </c>
      <c r="E7432" s="182">
        <v>0.99934681048016072</v>
      </c>
      <c r="F7432" s="183">
        <v>6.357754508155589E-3</v>
      </c>
      <c r="G7432" s="183">
        <v>0.10448909967182927</v>
      </c>
      <c r="H7432" s="183">
        <v>0.26990583779558508</v>
      </c>
      <c r="I7432" s="191"/>
      <c r="J7432" s="191"/>
    </row>
    <row r="7433" spans="2:10">
      <c r="B7433" s="168">
        <v>7429</v>
      </c>
      <c r="C7433" s="181">
        <v>8.7612177204638875E-2</v>
      </c>
      <c r="D7433" s="181">
        <v>7.5021024314548379E-2</v>
      </c>
      <c r="E7433" s="182">
        <v>0.98900819742026169</v>
      </c>
      <c r="F7433" s="183">
        <v>4.5072505823161189E-3</v>
      </c>
      <c r="G7433" s="183">
        <v>9.644357136965806E-2</v>
      </c>
      <c r="H7433" s="183">
        <v>0.25810356563503373</v>
      </c>
      <c r="I7433" s="191"/>
      <c r="J7433" s="191"/>
    </row>
    <row r="7434" spans="2:10">
      <c r="B7434" s="168">
        <v>7430</v>
      </c>
      <c r="C7434" s="181">
        <v>9.3113383727380511E-2</v>
      </c>
      <c r="D7434" s="181">
        <v>7.0733143705315138E-2</v>
      </c>
      <c r="E7434" s="182">
        <v>0.92908576870101423</v>
      </c>
      <c r="F7434" s="183">
        <v>4.7392358442017619E-3</v>
      </c>
      <c r="G7434" s="183">
        <v>8.653933993581564E-2</v>
      </c>
      <c r="H7434" s="183">
        <v>0.24807263984326205</v>
      </c>
      <c r="I7434" s="191"/>
      <c r="J7434" s="191"/>
    </row>
    <row r="7435" spans="2:10">
      <c r="B7435" s="168">
        <v>7431</v>
      </c>
      <c r="C7435" s="181">
        <v>9.3721574085203624E-2</v>
      </c>
      <c r="D7435" s="181">
        <v>6.617484281547413E-2</v>
      </c>
      <c r="E7435" s="182">
        <v>0.80393871489754121</v>
      </c>
      <c r="F7435" s="183">
        <v>4.7711601052369971E-3</v>
      </c>
      <c r="G7435" s="183">
        <v>7.5052362187988358E-2</v>
      </c>
      <c r="H7435" s="183">
        <v>0.25066209384925087</v>
      </c>
      <c r="I7435" s="191"/>
      <c r="J7435" s="191"/>
    </row>
    <row r="7436" spans="2:10">
      <c r="B7436" s="168">
        <v>7432</v>
      </c>
      <c r="C7436" s="181">
        <v>9.2369799587884313E-2</v>
      </c>
      <c r="D7436" s="181">
        <v>5.9762661997351842E-2</v>
      </c>
      <c r="E7436" s="182">
        <v>0.68467470454817503</v>
      </c>
      <c r="F7436" s="183">
        <v>5.7203725016550981E-3</v>
      </c>
      <c r="G7436" s="183">
        <v>6.3349720139411217E-2</v>
      </c>
      <c r="H7436" s="183">
        <v>0.29347210085366282</v>
      </c>
      <c r="I7436" s="191"/>
      <c r="J7436" s="191"/>
    </row>
    <row r="7437" spans="2:10">
      <c r="B7437" s="168">
        <v>7433</v>
      </c>
      <c r="C7437" s="181">
        <v>8.5162103773532727E-2</v>
      </c>
      <c r="D7437" s="181">
        <v>5.5972943339371688E-2</v>
      </c>
      <c r="E7437" s="182">
        <v>0.6649983876725637</v>
      </c>
      <c r="F7437" s="183">
        <v>6.7387426385015856E-3</v>
      </c>
      <c r="G7437" s="183">
        <v>5.9763500908706482E-2</v>
      </c>
      <c r="H7437" s="183">
        <v>0.40661025678524354</v>
      </c>
      <c r="I7437" s="191"/>
      <c r="J7437" s="191"/>
    </row>
    <row r="7438" spans="2:10">
      <c r="B7438" s="168">
        <v>7434</v>
      </c>
      <c r="C7438" s="181">
        <v>7.3143179288907192E-2</v>
      </c>
      <c r="D7438" s="181">
        <v>5.2757334490329683E-2</v>
      </c>
      <c r="E7438" s="182">
        <v>0.85096139560098072</v>
      </c>
      <c r="F7438" s="183">
        <v>8.6174130019930819E-3</v>
      </c>
      <c r="G7438" s="183">
        <v>5.9797779575638928E-2</v>
      </c>
      <c r="H7438" s="183">
        <v>0.60450242340682281</v>
      </c>
      <c r="I7438" s="191"/>
      <c r="J7438" s="191"/>
    </row>
    <row r="7439" spans="2:10">
      <c r="B7439" s="168">
        <v>7435</v>
      </c>
      <c r="C7439" s="181">
        <v>6.2966449409421865E-2</v>
      </c>
      <c r="D7439" s="181">
        <v>5.1748292644223773E-2</v>
      </c>
      <c r="E7439" s="182">
        <v>0.77793122700846085</v>
      </c>
      <c r="F7439" s="183">
        <v>1.0640500999908552E-2</v>
      </c>
      <c r="G7439" s="183">
        <v>5.8879504219375371E-2</v>
      </c>
      <c r="H7439" s="183">
        <v>0.80424893793751728</v>
      </c>
      <c r="I7439" s="191"/>
      <c r="J7439" s="191"/>
    </row>
    <row r="7440" spans="2:10">
      <c r="B7440" s="168">
        <v>7436</v>
      </c>
      <c r="C7440" s="181">
        <v>5.5002860192445817E-2</v>
      </c>
      <c r="D7440" s="181">
        <v>4.9616786565557743E-2</v>
      </c>
      <c r="E7440" s="182">
        <v>0.71702503529836792</v>
      </c>
      <c r="F7440" s="183">
        <v>1.220971977911032E-2</v>
      </c>
      <c r="G7440" s="183">
        <v>5.8465890778750695E-2</v>
      </c>
      <c r="H7440" s="183">
        <v>0.86538305651893443</v>
      </c>
      <c r="I7440" s="191"/>
      <c r="J7440" s="191"/>
    </row>
    <row r="7441" spans="2:10">
      <c r="B7441" s="168">
        <v>7437</v>
      </c>
      <c r="C7441" s="181">
        <v>5.0752009432081996E-2</v>
      </c>
      <c r="D7441" s="181">
        <v>4.8875150468201692E-2</v>
      </c>
      <c r="E7441" s="182">
        <v>0.67149760623797128</v>
      </c>
      <c r="F7441" s="183">
        <v>1.2119807821464641E-2</v>
      </c>
      <c r="G7441" s="183">
        <v>5.9758115228822788E-2</v>
      </c>
      <c r="H7441" s="183">
        <v>0.78667669153566899</v>
      </c>
      <c r="I7441" s="191"/>
      <c r="J7441" s="191"/>
    </row>
    <row r="7442" spans="2:10">
      <c r="B7442" s="168">
        <v>7438</v>
      </c>
      <c r="C7442" s="181">
        <v>4.7757065390875146E-2</v>
      </c>
      <c r="D7442" s="181">
        <v>5.0664939464038272E-2</v>
      </c>
      <c r="E7442" s="182">
        <v>0.63983089804138271</v>
      </c>
      <c r="F7442" s="183">
        <v>1.0397000939766145E-2</v>
      </c>
      <c r="G7442" s="183">
        <v>6.3415296719629838E-2</v>
      </c>
      <c r="H7442" s="183">
        <v>0.61444646660855162</v>
      </c>
      <c r="I7442" s="191"/>
      <c r="J7442" s="191"/>
    </row>
    <row r="7443" spans="2:10">
      <c r="B7443" s="168">
        <v>7439</v>
      </c>
      <c r="C7443" s="181">
        <v>4.1733122368120566E-2</v>
      </c>
      <c r="D7443" s="181">
        <v>4.8650876024263892E-2</v>
      </c>
      <c r="E7443" s="182">
        <v>0.62025267024709319</v>
      </c>
      <c r="F7443" s="183">
        <v>9.973435636225195E-3</v>
      </c>
      <c r="G7443" s="183">
        <v>6.7500250230881409E-2</v>
      </c>
      <c r="H7443" s="183">
        <v>0.42700676070038474</v>
      </c>
      <c r="I7443" s="191"/>
      <c r="J7443" s="191"/>
    </row>
    <row r="7444" spans="2:10">
      <c r="B7444" s="168">
        <v>7440</v>
      </c>
      <c r="C7444" s="181">
        <v>3.6364472345704196E-2</v>
      </c>
      <c r="D7444" s="181">
        <v>4.2592565307667009E-2</v>
      </c>
      <c r="E7444" s="182">
        <v>0.6063542956238106</v>
      </c>
      <c r="F7444" s="183">
        <v>8.4744088607682962E-3</v>
      </c>
      <c r="G7444" s="183">
        <v>7.1728957361165899E-2</v>
      </c>
      <c r="H7444" s="183">
        <v>0.21483612399918506</v>
      </c>
      <c r="I7444" s="191"/>
      <c r="J7444" s="191"/>
    </row>
    <row r="7445" spans="2:10">
      <c r="B7445" s="168">
        <v>7441</v>
      </c>
      <c r="C7445" s="181">
        <v>3.2612730409732102E-2</v>
      </c>
      <c r="D7445" s="181">
        <v>4.6284988209305704E-2</v>
      </c>
      <c r="E7445" s="182">
        <v>0.59252649571342098</v>
      </c>
      <c r="F7445" s="183">
        <v>9.3116794908997789E-3</v>
      </c>
      <c r="G7445" s="183">
        <v>7.6373479625109306E-2</v>
      </c>
      <c r="H7445" s="183">
        <v>0.1214224329436201</v>
      </c>
      <c r="I7445" s="191"/>
      <c r="J7445" s="191"/>
    </row>
    <row r="7446" spans="2:10">
      <c r="B7446" s="168">
        <v>7442</v>
      </c>
      <c r="C7446" s="181">
        <v>3.1417298341718032E-2</v>
      </c>
      <c r="D7446" s="181">
        <v>5.0089240884370445E-2</v>
      </c>
      <c r="E7446" s="182">
        <v>0.58530378274681405</v>
      </c>
      <c r="F7446" s="183">
        <v>1.0558277066248711E-2</v>
      </c>
      <c r="G7446" s="183">
        <v>7.9413678983332708E-2</v>
      </c>
      <c r="H7446" s="183">
        <v>0.10214014311723624</v>
      </c>
      <c r="I7446" s="191"/>
      <c r="J7446" s="191"/>
    </row>
    <row r="7447" spans="2:10">
      <c r="B7447" s="168">
        <v>7443</v>
      </c>
      <c r="C7447" s="181">
        <v>2.9984541872822117E-2</v>
      </c>
      <c r="D7447" s="181">
        <v>5.5777852734168791E-2</v>
      </c>
      <c r="E7447" s="182">
        <v>0.58232031504952508</v>
      </c>
      <c r="F7447" s="183">
        <v>9.9667474001120058E-3</v>
      </c>
      <c r="G7447" s="183">
        <v>8.4683820790993847E-2</v>
      </c>
      <c r="H7447" s="183">
        <v>9.9128448544204981E-2</v>
      </c>
      <c r="I7447" s="191"/>
      <c r="J7447" s="191"/>
    </row>
    <row r="7448" spans="2:10">
      <c r="B7448" s="168">
        <v>7444</v>
      </c>
      <c r="C7448" s="181">
        <v>2.9811679229265201E-2</v>
      </c>
      <c r="D7448" s="181">
        <v>6.1071784813057438E-2</v>
      </c>
      <c r="E7448" s="182">
        <v>0.58978288290209313</v>
      </c>
      <c r="F7448" s="183">
        <v>1.0282576941519999E-2</v>
      </c>
      <c r="G7448" s="183">
        <v>9.0063200445351752E-2</v>
      </c>
      <c r="H7448" s="183">
        <v>9.9287659787888269E-2</v>
      </c>
      <c r="I7448" s="191"/>
      <c r="J7448" s="191"/>
    </row>
    <row r="7449" spans="2:10">
      <c r="B7449" s="168">
        <v>7445</v>
      </c>
      <c r="C7449" s="181">
        <v>3.167276565234526E-2</v>
      </c>
      <c r="D7449" s="181">
        <v>6.6777265483157017E-2</v>
      </c>
      <c r="E7449" s="182">
        <v>0.62159882975111314</v>
      </c>
      <c r="F7449" s="183">
        <v>9.9742630468784045E-3</v>
      </c>
      <c r="G7449" s="183">
        <v>9.7586656520813594E-2</v>
      </c>
      <c r="H7449" s="183">
        <v>9.9796341916598183E-2</v>
      </c>
      <c r="I7449" s="191"/>
      <c r="J7449" s="191"/>
    </row>
    <row r="7450" spans="2:10">
      <c r="B7450" s="168">
        <v>7446</v>
      </c>
      <c r="C7450" s="181">
        <v>3.1214211635485149E-2</v>
      </c>
      <c r="D7450" s="181">
        <v>5.8827535715441109E-2</v>
      </c>
      <c r="E7450" s="182">
        <v>0.70838229698730948</v>
      </c>
      <c r="F7450" s="183">
        <v>1.1245441613715563E-2</v>
      </c>
      <c r="G7450" s="183">
        <v>0.10263825489068006</v>
      </c>
      <c r="H7450" s="183">
        <v>0.11082619697967891</v>
      </c>
      <c r="I7450" s="191"/>
      <c r="J7450" s="191"/>
    </row>
    <row r="7451" spans="2:10">
      <c r="B7451" s="168">
        <v>7447</v>
      </c>
      <c r="C7451" s="181">
        <v>3.6018854252373056E-2</v>
      </c>
      <c r="D7451" s="181">
        <v>7.1277347853098125E-2</v>
      </c>
      <c r="E7451" s="182">
        <v>0.76644870934776488</v>
      </c>
      <c r="F7451" s="183">
        <v>1.4926936364156974E-2</v>
      </c>
      <c r="G7451" s="183">
        <v>0.10855501700638517</v>
      </c>
      <c r="H7451" s="183">
        <v>0.19819241873986024</v>
      </c>
      <c r="I7451" s="191"/>
      <c r="J7451" s="191"/>
    </row>
    <row r="7452" spans="2:10">
      <c r="B7452" s="168">
        <v>7448</v>
      </c>
      <c r="C7452" s="181">
        <v>4.5098048646767266E-2</v>
      </c>
      <c r="D7452" s="181">
        <v>7.4771516617632178E-2</v>
      </c>
      <c r="E7452" s="182">
        <v>0.6609575224008668</v>
      </c>
      <c r="F7452" s="183">
        <v>1.6709902895430534E-2</v>
      </c>
      <c r="G7452" s="183">
        <v>0.1035936541787203</v>
      </c>
      <c r="H7452" s="183">
        <v>0.2951039058443225</v>
      </c>
      <c r="I7452" s="191"/>
      <c r="J7452" s="191"/>
    </row>
    <row r="7453" spans="2:10">
      <c r="B7453" s="168">
        <v>7449</v>
      </c>
      <c r="C7453" s="181">
        <v>5.6939023150765489E-2</v>
      </c>
      <c r="D7453" s="181">
        <v>6.7804951595922952E-2</v>
      </c>
      <c r="E7453" s="182">
        <v>0.80215571170419497</v>
      </c>
      <c r="F7453" s="183">
        <v>1.6138334511301818E-2</v>
      </c>
      <c r="G7453" s="183">
        <v>8.6334074400627236E-2</v>
      </c>
      <c r="H7453" s="183">
        <v>0.31109938759681793</v>
      </c>
      <c r="I7453" s="191"/>
      <c r="J7453" s="191"/>
    </row>
    <row r="7454" spans="2:10">
      <c r="B7454" s="168">
        <v>7450</v>
      </c>
      <c r="C7454" s="181">
        <v>7.2587542319021606E-2</v>
      </c>
      <c r="D7454" s="181">
        <v>6.0482604371395653E-2</v>
      </c>
      <c r="E7454" s="182">
        <v>0.91696442761772068</v>
      </c>
      <c r="F7454" s="183">
        <v>1.901961973378551E-2</v>
      </c>
      <c r="G7454" s="183">
        <v>7.3197791464781337E-2</v>
      </c>
      <c r="H7454" s="183">
        <v>0.30700443912701414</v>
      </c>
      <c r="I7454" s="191"/>
      <c r="J7454" s="191"/>
    </row>
    <row r="7455" spans="2:10">
      <c r="B7455" s="168">
        <v>7451</v>
      </c>
      <c r="C7455" s="181">
        <v>8.7429104184285469E-2</v>
      </c>
      <c r="D7455" s="181">
        <v>5.0405443422596188E-2</v>
      </c>
      <c r="E7455" s="182">
        <v>0.97849635983985039</v>
      </c>
      <c r="F7455" s="183">
        <v>2.5515655247353969E-2</v>
      </c>
      <c r="G7455" s="183">
        <v>6.2311909787490918E-2</v>
      </c>
      <c r="H7455" s="183">
        <v>0.29220767250009028</v>
      </c>
      <c r="I7455" s="191"/>
      <c r="J7455" s="191"/>
    </row>
    <row r="7456" spans="2:10">
      <c r="B7456" s="168">
        <v>7452</v>
      </c>
      <c r="C7456" s="181">
        <v>0.10415319057657331</v>
      </c>
      <c r="D7456" s="181">
        <v>4.2818354924240881E-2</v>
      </c>
      <c r="E7456" s="182">
        <v>0.99934681048016072</v>
      </c>
      <c r="F7456" s="183">
        <v>3.3895877195435138E-2</v>
      </c>
      <c r="G7456" s="183">
        <v>5.4163139018116029E-2</v>
      </c>
      <c r="H7456" s="183">
        <v>0.2700386755423923</v>
      </c>
      <c r="I7456" s="191"/>
      <c r="J7456" s="191"/>
    </row>
    <row r="7457" spans="2:10">
      <c r="B7457" s="168">
        <v>7453</v>
      </c>
      <c r="C7457" s="181">
        <v>0.11877720831866923</v>
      </c>
      <c r="D7457" s="181">
        <v>3.8316866220187623E-2</v>
      </c>
      <c r="E7457" s="182">
        <v>0.98900819742026169</v>
      </c>
      <c r="F7457" s="183">
        <v>4.3457848408922202E-2</v>
      </c>
      <c r="G7457" s="183">
        <v>4.880597952730327E-2</v>
      </c>
      <c r="H7457" s="183">
        <v>0.25676627939376956</v>
      </c>
      <c r="I7457" s="191"/>
      <c r="J7457" s="191"/>
    </row>
    <row r="7458" spans="2:10">
      <c r="B7458" s="168">
        <v>7454</v>
      </c>
      <c r="C7458" s="181">
        <v>0.11569256008168596</v>
      </c>
      <c r="D7458" s="181">
        <v>3.7011717158074241E-2</v>
      </c>
      <c r="E7458" s="182">
        <v>0.92908576870101423</v>
      </c>
      <c r="F7458" s="183">
        <v>4.30529343205217E-2</v>
      </c>
      <c r="G7458" s="183">
        <v>4.2869029580084608E-2</v>
      </c>
      <c r="H7458" s="183">
        <v>0.24682214798636595</v>
      </c>
      <c r="I7458" s="191"/>
      <c r="J7458" s="191"/>
    </row>
    <row r="7459" spans="2:10">
      <c r="B7459" s="168">
        <v>7455</v>
      </c>
      <c r="C7459" s="181">
        <v>0.11549134526110834</v>
      </c>
      <c r="D7459" s="181">
        <v>3.7934245103645861E-2</v>
      </c>
      <c r="E7459" s="182">
        <v>0.80393871489754121</v>
      </c>
      <c r="F7459" s="183">
        <v>4.7814199973364391E-2</v>
      </c>
      <c r="G7459" s="183">
        <v>3.8362976871892093E-2</v>
      </c>
      <c r="H7459" s="183">
        <v>0.25123781229109049</v>
      </c>
      <c r="I7459" s="191"/>
      <c r="J7459" s="191"/>
    </row>
    <row r="7460" spans="2:10">
      <c r="B7460" s="168">
        <v>7456</v>
      </c>
      <c r="C7460" s="181">
        <v>0.10776573090988907</v>
      </c>
      <c r="D7460" s="181">
        <v>4.0971088208823482E-2</v>
      </c>
      <c r="E7460" s="182">
        <v>0.68467470454817503</v>
      </c>
      <c r="F7460" s="183">
        <v>5.0671076581579218E-2</v>
      </c>
      <c r="G7460" s="183">
        <v>3.7408390516664496E-2</v>
      </c>
      <c r="H7460" s="183">
        <v>0.29331306602133045</v>
      </c>
      <c r="I7460" s="191"/>
      <c r="J7460" s="191"/>
    </row>
    <row r="7461" spans="2:10">
      <c r="B7461" s="168">
        <v>7457</v>
      </c>
      <c r="C7461" s="181">
        <v>8.5416791529756897E-2</v>
      </c>
      <c r="D7461" s="181">
        <v>4.3292037765888469E-2</v>
      </c>
      <c r="E7461" s="182">
        <v>0.66541190120013571</v>
      </c>
      <c r="F7461" s="183">
        <v>3.9837478620484514E-2</v>
      </c>
      <c r="G7461" s="183">
        <v>4.1090366458256644E-2</v>
      </c>
      <c r="H7461" s="183">
        <v>0.40563170302489909</v>
      </c>
      <c r="I7461" s="191"/>
      <c r="J7461" s="191"/>
    </row>
    <row r="7462" spans="2:10">
      <c r="B7462" s="168">
        <v>7458</v>
      </c>
      <c r="C7462" s="181">
        <v>6.6196563303626096E-2</v>
      </c>
      <c r="D7462" s="181">
        <v>4.3310878221060875E-2</v>
      </c>
      <c r="E7462" s="182">
        <v>0.85204858043710907</v>
      </c>
      <c r="F7462" s="183">
        <v>3.2554541100296965E-2</v>
      </c>
      <c r="G7462" s="183">
        <v>4.7410004527019607E-2</v>
      </c>
      <c r="H7462" s="183">
        <v>0.60227769986766544</v>
      </c>
      <c r="I7462" s="191"/>
      <c r="J7462" s="191"/>
    </row>
    <row r="7463" spans="2:10">
      <c r="B7463" s="168">
        <v>7459</v>
      </c>
      <c r="C7463" s="181">
        <v>5.5529225605886121E-2</v>
      </c>
      <c r="D7463" s="181">
        <v>4.5659934247385625E-2</v>
      </c>
      <c r="E7463" s="182">
        <v>0.77793122700846085</v>
      </c>
      <c r="F7463" s="183">
        <v>3.1481803188447711E-2</v>
      </c>
      <c r="G7463" s="183">
        <v>5.3443862839943498E-2</v>
      </c>
      <c r="H7463" s="183">
        <v>0.80029520675366217</v>
      </c>
      <c r="I7463" s="191"/>
      <c r="J7463" s="191"/>
    </row>
    <row r="7464" spans="2:10">
      <c r="B7464" s="168">
        <v>7460</v>
      </c>
      <c r="C7464" s="181">
        <v>4.7262413117183849E-2</v>
      </c>
      <c r="D7464" s="181">
        <v>4.7782059089486809E-2</v>
      </c>
      <c r="E7464" s="182">
        <v>0.71702503529836792</v>
      </c>
      <c r="F7464" s="183">
        <v>2.7963997845560647E-2</v>
      </c>
      <c r="G7464" s="183">
        <v>5.8629798357096648E-2</v>
      </c>
      <c r="H7464" s="183">
        <v>0.86243063615961713</v>
      </c>
      <c r="I7464" s="191"/>
      <c r="J7464" s="191"/>
    </row>
    <row r="7465" spans="2:10">
      <c r="B7465" s="168">
        <v>7461</v>
      </c>
      <c r="C7465" s="181">
        <v>4.3588781523633165E-2</v>
      </c>
      <c r="D7465" s="181">
        <v>4.8565153015194831E-2</v>
      </c>
      <c r="E7465" s="182">
        <v>0.67149760623797128</v>
      </c>
      <c r="F7465" s="183">
        <v>2.4380827061072224E-2</v>
      </c>
      <c r="G7465" s="183">
        <v>6.4208956250157739E-2</v>
      </c>
      <c r="H7465" s="183">
        <v>0.78509022426204833</v>
      </c>
      <c r="I7465" s="191"/>
      <c r="J7465" s="191"/>
    </row>
    <row r="7466" spans="2:10">
      <c r="B7466" s="168">
        <v>7462</v>
      </c>
      <c r="C7466" s="181">
        <v>4.0478485297811506E-2</v>
      </c>
      <c r="D7466" s="181">
        <v>5.1853317788437103E-2</v>
      </c>
      <c r="E7466" s="182">
        <v>0.63983089804138271</v>
      </c>
      <c r="F7466" s="183">
        <v>2.1480614819897034E-2</v>
      </c>
      <c r="G7466" s="183">
        <v>7.2265763995104135E-2</v>
      </c>
      <c r="H7466" s="183">
        <v>0.61622778021862534</v>
      </c>
      <c r="I7466" s="191"/>
      <c r="J7466" s="191"/>
    </row>
    <row r="7467" spans="2:10">
      <c r="B7467" s="168">
        <v>7463</v>
      </c>
      <c r="C7467" s="181">
        <v>3.4573185318543878E-2</v>
      </c>
      <c r="D7467" s="181">
        <v>5.24853597178528E-2</v>
      </c>
      <c r="E7467" s="182">
        <v>0.62025267024709319</v>
      </c>
      <c r="F7467" s="183">
        <v>1.8531930104622979E-2</v>
      </c>
      <c r="G7467" s="183">
        <v>7.9291400339433341E-2</v>
      </c>
      <c r="H7467" s="183">
        <v>0.43043275732969316</v>
      </c>
      <c r="I7467" s="191"/>
      <c r="J7467" s="191"/>
    </row>
    <row r="7468" spans="2:10">
      <c r="B7468" s="168">
        <v>7464</v>
      </c>
      <c r="C7468" s="181">
        <v>3.0540935533458859E-2</v>
      </c>
      <c r="D7468" s="181">
        <v>4.5793320659471524E-2</v>
      </c>
      <c r="E7468" s="182">
        <v>0.6063542956238106</v>
      </c>
      <c r="F7468" s="183">
        <v>1.6855975351160863E-2</v>
      </c>
      <c r="G7468" s="183">
        <v>8.5943798906165048E-2</v>
      </c>
      <c r="H7468" s="183">
        <v>0.21730041415210649</v>
      </c>
      <c r="I7468" s="191"/>
      <c r="J7468" s="191"/>
    </row>
    <row r="7469" spans="2:10">
      <c r="B7469" s="168">
        <v>7465</v>
      </c>
      <c r="C7469" s="181">
        <v>2.7873814145395595E-2</v>
      </c>
      <c r="D7469" s="181">
        <v>4.8013666524209089E-2</v>
      </c>
      <c r="E7469" s="182">
        <v>0.59252649571342098</v>
      </c>
      <c r="F7469" s="183">
        <v>1.535315627687687E-2</v>
      </c>
      <c r="G7469" s="183">
        <v>9.2398620927227851E-2</v>
      </c>
      <c r="H7469" s="183">
        <v>0.12323832317836089</v>
      </c>
      <c r="I7469" s="191"/>
      <c r="J7469" s="191"/>
    </row>
    <row r="7470" spans="2:10">
      <c r="B7470" s="168">
        <v>7466</v>
      </c>
      <c r="C7470" s="181">
        <v>2.6489586251001979E-2</v>
      </c>
      <c r="D7470" s="181">
        <v>5.5178201264604591E-2</v>
      </c>
      <c r="E7470" s="182">
        <v>0.58530378274681405</v>
      </c>
      <c r="F7470" s="183">
        <v>1.4232359596255359E-2</v>
      </c>
      <c r="G7470" s="183">
        <v>9.9565064009144208E-2</v>
      </c>
      <c r="H7470" s="183">
        <v>0.1041848388733701</v>
      </c>
      <c r="I7470" s="191"/>
      <c r="J7470" s="191"/>
    </row>
    <row r="7471" spans="2:10">
      <c r="B7471" s="168">
        <v>7467</v>
      </c>
      <c r="C7471" s="181">
        <v>2.4573952376379483E-2</v>
      </c>
      <c r="D7471" s="181">
        <v>6.0586616104233999E-2</v>
      </c>
      <c r="E7471" s="182">
        <v>0.58232031504952508</v>
      </c>
      <c r="F7471" s="183">
        <v>1.392063263266939E-2</v>
      </c>
      <c r="G7471" s="183">
        <v>0.10863129720196989</v>
      </c>
      <c r="H7471" s="183">
        <v>0.10135414234578936</v>
      </c>
      <c r="I7471" s="191"/>
      <c r="J7471" s="191"/>
    </row>
    <row r="7472" spans="2:10">
      <c r="B7472" s="168">
        <v>7468</v>
      </c>
      <c r="C7472" s="181">
        <v>2.3277639277002011E-2</v>
      </c>
      <c r="D7472" s="181">
        <v>6.8613100434862725E-2</v>
      </c>
      <c r="E7472" s="182">
        <v>0.58978288290209313</v>
      </c>
      <c r="F7472" s="183">
        <v>1.4660441182944912E-2</v>
      </c>
      <c r="G7472" s="183">
        <v>0.118371993651672</v>
      </c>
      <c r="H7472" s="183">
        <v>0.1018749968576728</v>
      </c>
      <c r="I7472" s="191"/>
      <c r="J7472" s="191"/>
    </row>
    <row r="7473" spans="2:10">
      <c r="B7473" s="168">
        <v>7469</v>
      </c>
      <c r="C7473" s="181">
        <v>2.4214222073443616E-2</v>
      </c>
      <c r="D7473" s="181">
        <v>8.1826407797188735E-2</v>
      </c>
      <c r="E7473" s="182">
        <v>0.62159882975111314</v>
      </c>
      <c r="F7473" s="183">
        <v>1.7314946935569203E-2</v>
      </c>
      <c r="G7473" s="183">
        <v>0.13384163086516193</v>
      </c>
      <c r="H7473" s="183">
        <v>0.10246174100890891</v>
      </c>
      <c r="I7473" s="191"/>
      <c r="J7473" s="191"/>
    </row>
    <row r="7474" spans="2:10">
      <c r="B7474" s="168">
        <v>7470</v>
      </c>
      <c r="C7474" s="181">
        <v>2.3690284843243533E-2</v>
      </c>
      <c r="D7474" s="181">
        <v>7.9713218322877546E-2</v>
      </c>
      <c r="E7474" s="182">
        <v>0.70838229698730948</v>
      </c>
      <c r="F7474" s="183">
        <v>1.8855757949011773E-2</v>
      </c>
      <c r="G7474" s="183">
        <v>0.14682420175502042</v>
      </c>
      <c r="H7474" s="183">
        <v>0.11372692881334527</v>
      </c>
      <c r="I7474" s="191"/>
      <c r="J7474" s="191"/>
    </row>
    <row r="7475" spans="2:10">
      <c r="B7475" s="168">
        <v>7471</v>
      </c>
      <c r="C7475" s="181">
        <v>2.8011646544834505E-2</v>
      </c>
      <c r="D7475" s="181">
        <v>9.4738594622590586E-2</v>
      </c>
      <c r="E7475" s="182">
        <v>0.7721989415280992</v>
      </c>
      <c r="F7475" s="183">
        <v>1.8984627158244741E-2</v>
      </c>
      <c r="G7475" s="183">
        <v>0.15475300645417842</v>
      </c>
      <c r="H7475" s="183">
        <v>0.201266915753613</v>
      </c>
      <c r="I7475" s="191"/>
      <c r="J7475" s="191"/>
    </row>
    <row r="7476" spans="2:10">
      <c r="B7476" s="168">
        <v>7472</v>
      </c>
      <c r="C7476" s="181">
        <v>3.5852098497003271E-2</v>
      </c>
      <c r="D7476" s="181">
        <v>0.1084350506104808</v>
      </c>
      <c r="E7476" s="182">
        <v>0.6609575224008668</v>
      </c>
      <c r="F7476" s="183">
        <v>1.9463835828212074E-2</v>
      </c>
      <c r="G7476" s="183">
        <v>0.15473237828405786</v>
      </c>
      <c r="H7476" s="183">
        <v>0.29976372345791996</v>
      </c>
      <c r="I7476" s="191"/>
      <c r="J7476" s="191"/>
    </row>
    <row r="7477" spans="2:10">
      <c r="B7477" s="168">
        <v>7473</v>
      </c>
      <c r="C7477" s="181">
        <v>4.3870897410603002E-2</v>
      </c>
      <c r="D7477" s="181">
        <v>0.10412244689917563</v>
      </c>
      <c r="E7477" s="182">
        <v>0.80215571170419497</v>
      </c>
      <c r="F7477" s="183">
        <v>2.0572462677143064E-2</v>
      </c>
      <c r="G7477" s="183">
        <v>0.14080517946592672</v>
      </c>
      <c r="H7477" s="183">
        <v>0.31847505794892328</v>
      </c>
      <c r="I7477" s="191"/>
      <c r="J7477" s="191"/>
    </row>
    <row r="7478" spans="2:10">
      <c r="B7478" s="168">
        <v>7474</v>
      </c>
      <c r="C7478" s="181">
        <v>5.3133551213277917E-2</v>
      </c>
      <c r="D7478" s="181">
        <v>8.7950101300918487E-2</v>
      </c>
      <c r="E7478" s="182">
        <v>0.91696442761772068</v>
      </c>
      <c r="F7478" s="183">
        <v>2.1148340491757088E-2</v>
      </c>
      <c r="G7478" s="183">
        <v>0.12483348849623842</v>
      </c>
      <c r="H7478" s="183">
        <v>0.31212918885443647</v>
      </c>
      <c r="I7478" s="191"/>
      <c r="J7478" s="191"/>
    </row>
    <row r="7479" spans="2:10">
      <c r="B7479" s="168">
        <v>7475</v>
      </c>
      <c r="C7479" s="181">
        <v>6.2299301908877718E-2</v>
      </c>
      <c r="D7479" s="181">
        <v>7.3953278651056636E-2</v>
      </c>
      <c r="E7479" s="182">
        <v>0.97849635983985039</v>
      </c>
      <c r="F7479" s="183">
        <v>1.9440358050928041E-2</v>
      </c>
      <c r="G7479" s="183">
        <v>0.11184055271301925</v>
      </c>
      <c r="H7479" s="183">
        <v>0.29496824551591017</v>
      </c>
      <c r="I7479" s="191"/>
      <c r="J7479" s="191"/>
    </row>
    <row r="7480" spans="2:10">
      <c r="B7480" s="168">
        <v>7476</v>
      </c>
      <c r="C7480" s="181">
        <v>7.4532990676986544E-2</v>
      </c>
      <c r="D7480" s="181">
        <v>5.9036287105546217E-2</v>
      </c>
      <c r="E7480" s="182">
        <v>0.99934681048016072</v>
      </c>
      <c r="F7480" s="183">
        <v>1.9661173268995746E-2</v>
      </c>
      <c r="G7480" s="183">
        <v>9.6636304190651751E-2</v>
      </c>
      <c r="H7480" s="183">
        <v>0.27294787512087498</v>
      </c>
      <c r="I7480" s="191"/>
      <c r="J7480" s="191"/>
    </row>
    <row r="7481" spans="2:10">
      <c r="B7481" s="168">
        <v>7477</v>
      </c>
      <c r="C7481" s="181">
        <v>8.7244142420673715E-2</v>
      </c>
      <c r="D7481" s="181">
        <v>4.8956335072138528E-2</v>
      </c>
      <c r="E7481" s="182">
        <v>0.98900819742026169</v>
      </c>
      <c r="F7481" s="183">
        <v>2.6657688801407117E-2</v>
      </c>
      <c r="G7481" s="183">
        <v>8.4717286525113664E-2</v>
      </c>
      <c r="H7481" s="183">
        <v>0.26049852612727081</v>
      </c>
      <c r="I7481" s="191"/>
      <c r="J7481" s="191"/>
    </row>
    <row r="7482" spans="2:10">
      <c r="B7482" s="168">
        <v>7478</v>
      </c>
      <c r="C7482" s="181">
        <v>9.4148031241034977E-2</v>
      </c>
      <c r="D7482" s="181">
        <v>4.5632440429742405E-2</v>
      </c>
      <c r="E7482" s="182">
        <v>0.92908576870101423</v>
      </c>
      <c r="F7482" s="183">
        <v>3.548843585014539E-2</v>
      </c>
      <c r="G7482" s="183">
        <v>7.6969833587572437E-2</v>
      </c>
      <c r="H7482" s="183">
        <v>0.24942597951740739</v>
      </c>
      <c r="I7482" s="191"/>
      <c r="J7482" s="191"/>
    </row>
    <row r="7483" spans="2:10">
      <c r="B7483" s="168">
        <v>7479</v>
      </c>
      <c r="C7483" s="181">
        <v>9.4280551041078769E-2</v>
      </c>
      <c r="D7483" s="181">
        <v>4.7136651269242068E-2</v>
      </c>
      <c r="E7483" s="182">
        <v>0.80393871489754121</v>
      </c>
      <c r="F7483" s="183">
        <v>4.3312189658518387E-2</v>
      </c>
      <c r="G7483" s="183">
        <v>7.2930438186028526E-2</v>
      </c>
      <c r="H7483" s="183">
        <v>0.25318327666265728</v>
      </c>
      <c r="I7483" s="191"/>
      <c r="J7483" s="191"/>
    </row>
    <row r="7484" spans="2:10">
      <c r="B7484" s="168">
        <v>7480</v>
      </c>
      <c r="C7484" s="181">
        <v>8.6870005476594583E-2</v>
      </c>
      <c r="D7484" s="181">
        <v>5.0969210319516206E-2</v>
      </c>
      <c r="E7484" s="182">
        <v>0.68467470454817503</v>
      </c>
      <c r="F7484" s="183">
        <v>4.3862624595547142E-2</v>
      </c>
      <c r="G7484" s="183">
        <v>7.1209052955290231E-2</v>
      </c>
      <c r="H7484" s="183">
        <v>0.29731239953924865</v>
      </c>
      <c r="I7484" s="191"/>
      <c r="J7484" s="191"/>
    </row>
    <row r="7485" spans="2:10">
      <c r="B7485" s="168">
        <v>7481</v>
      </c>
      <c r="C7485" s="181">
        <v>6.9323691753626765E-2</v>
      </c>
      <c r="D7485" s="181">
        <v>5.315952330160123E-2</v>
      </c>
      <c r="E7485" s="182">
        <v>0.67036570222368286</v>
      </c>
      <c r="F7485" s="183">
        <v>3.4395771131732041E-2</v>
      </c>
      <c r="G7485" s="183">
        <v>7.4818271410152223E-2</v>
      </c>
      <c r="H7485" s="183">
        <v>0.41054211296165655</v>
      </c>
      <c r="I7485" s="191"/>
      <c r="J7485" s="191"/>
    </row>
    <row r="7486" spans="2:10">
      <c r="B7486" s="168">
        <v>7482</v>
      </c>
      <c r="C7486" s="181">
        <v>5.0762062676003007E-2</v>
      </c>
      <c r="D7486" s="181">
        <v>5.7720565701565141E-2</v>
      </c>
      <c r="E7486" s="182">
        <v>0.85204858043710907</v>
      </c>
      <c r="F7486" s="183">
        <v>2.5392129731922827E-2</v>
      </c>
      <c r="G7486" s="183">
        <v>8.4443531400461375E-2</v>
      </c>
      <c r="H7486" s="183">
        <v>0.60703877759635838</v>
      </c>
      <c r="I7486" s="191"/>
      <c r="J7486" s="191"/>
    </row>
    <row r="7487" spans="2:10">
      <c r="B7487" s="168">
        <v>7483</v>
      </c>
      <c r="C7487" s="181">
        <v>4.154917893657039E-2</v>
      </c>
      <c r="D7487" s="181">
        <v>6.5451227096356104E-2</v>
      </c>
      <c r="E7487" s="182">
        <v>0.77793122700846085</v>
      </c>
      <c r="F7487" s="183">
        <v>2.2815090301702583E-2</v>
      </c>
      <c r="G7487" s="183">
        <v>9.4451276279111721E-2</v>
      </c>
      <c r="H7487" s="183">
        <v>0.8052886182307557</v>
      </c>
      <c r="I7487" s="191"/>
      <c r="J7487" s="191"/>
    </row>
    <row r="7488" spans="2:10">
      <c r="B7488" s="168">
        <v>7484</v>
      </c>
      <c r="C7488" s="181">
        <v>3.4978076620789833E-2</v>
      </c>
      <c r="D7488" s="181">
        <v>7.0202758118258837E-2</v>
      </c>
      <c r="E7488" s="182">
        <v>0.71702503529836792</v>
      </c>
      <c r="F7488" s="183">
        <v>2.1452551808576657E-2</v>
      </c>
      <c r="G7488" s="183">
        <v>0.10030991369871398</v>
      </c>
      <c r="H7488" s="183">
        <v>0.86917484208317553</v>
      </c>
      <c r="I7488" s="191"/>
      <c r="J7488" s="191"/>
    </row>
    <row r="7489" spans="2:10">
      <c r="B7489" s="168">
        <v>7485</v>
      </c>
      <c r="C7489" s="181">
        <v>3.096232441694129E-2</v>
      </c>
      <c r="D7489" s="181">
        <v>7.5479400916412781E-2</v>
      </c>
      <c r="E7489" s="182">
        <v>0.67149760623797128</v>
      </c>
      <c r="F7489" s="183">
        <v>2.1345850309760196E-2</v>
      </c>
      <c r="G7489" s="183">
        <v>0.11128145817113495</v>
      </c>
      <c r="H7489" s="183">
        <v>0.79214808956651295</v>
      </c>
      <c r="I7489" s="191"/>
      <c r="J7489" s="191"/>
    </row>
    <row r="7490" spans="2:10">
      <c r="B7490" s="168">
        <v>7486</v>
      </c>
      <c r="C7490" s="181">
        <v>2.6952690931825965E-2</v>
      </c>
      <c r="D7490" s="181">
        <v>8.2536733323220077E-2</v>
      </c>
      <c r="E7490" s="182">
        <v>0.63983089804138271</v>
      </c>
      <c r="F7490" s="183">
        <v>2.1008577042257264E-2</v>
      </c>
      <c r="G7490" s="183">
        <v>0.12726270110137133</v>
      </c>
      <c r="H7490" s="183">
        <v>0.62041322771115415</v>
      </c>
      <c r="I7490" s="191"/>
      <c r="J7490" s="191"/>
    </row>
    <row r="7491" spans="2:10">
      <c r="B7491" s="168">
        <v>7487</v>
      </c>
      <c r="C7491" s="181">
        <v>2.3101980519653519E-2</v>
      </c>
      <c r="D7491" s="181">
        <v>8.2630524333213065E-2</v>
      </c>
      <c r="E7491" s="182">
        <v>0.62025267024709319</v>
      </c>
      <c r="F7491" s="183">
        <v>2.0030336322090055E-2</v>
      </c>
      <c r="G7491" s="183">
        <v>0.13968126598026889</v>
      </c>
      <c r="H7491" s="183">
        <v>0.43096419652259671</v>
      </c>
      <c r="I7491" s="191"/>
      <c r="J7491" s="191"/>
    </row>
    <row r="7492" spans="2:10">
      <c r="B7492" s="168">
        <v>7488</v>
      </c>
      <c r="C7492" s="181">
        <v>2.0927349440446406E-2</v>
      </c>
      <c r="D7492" s="181">
        <v>7.9464471070083947E-2</v>
      </c>
      <c r="E7492" s="182">
        <v>0.6063542956238106</v>
      </c>
      <c r="F7492" s="183">
        <v>1.9374027296898067E-2</v>
      </c>
      <c r="G7492" s="183">
        <v>0.15378378730832343</v>
      </c>
      <c r="H7492" s="183">
        <v>0.21892163446174565</v>
      </c>
      <c r="I7492" s="191"/>
      <c r="J7492" s="191"/>
    </row>
    <row r="7493" spans="2:10">
      <c r="B7493" s="168">
        <v>7489</v>
      </c>
      <c r="C7493" s="181">
        <v>1.9910453211306772E-2</v>
      </c>
      <c r="D7493" s="181">
        <v>8.355076595534762E-2</v>
      </c>
      <c r="E7493" s="182">
        <v>0.59252649571342098</v>
      </c>
      <c r="F7493" s="183">
        <v>1.898283443516284E-2</v>
      </c>
      <c r="G7493" s="183">
        <v>0.16516203529246185</v>
      </c>
      <c r="H7493" s="183">
        <v>0.12592489163271256</v>
      </c>
      <c r="I7493" s="191"/>
      <c r="J7493" s="191"/>
    </row>
    <row r="7494" spans="2:10">
      <c r="B7494" s="168">
        <v>7490</v>
      </c>
      <c r="C7494" s="181">
        <v>1.9263357471409122E-2</v>
      </c>
      <c r="D7494" s="181">
        <v>8.8690344887526307E-2</v>
      </c>
      <c r="E7494" s="182">
        <v>0.58530378274681405</v>
      </c>
      <c r="F7494" s="183">
        <v>1.8754055389558287E-2</v>
      </c>
      <c r="G7494" s="183">
        <v>0.17289265374634155</v>
      </c>
      <c r="H7494" s="183">
        <v>0.10663139968558208</v>
      </c>
      <c r="I7494" s="191"/>
      <c r="J7494" s="191"/>
    </row>
    <row r="7495" spans="2:10">
      <c r="B7495" s="168">
        <v>7491</v>
      </c>
      <c r="C7495" s="181">
        <v>1.8661706171062074E-2</v>
      </c>
      <c r="D7495" s="181">
        <v>9.8413491354205795E-2</v>
      </c>
      <c r="E7495" s="182">
        <v>0.58232031504952508</v>
      </c>
      <c r="F7495" s="183">
        <v>1.8485353779937718E-2</v>
      </c>
      <c r="G7495" s="183">
        <v>0.18493391618357857</v>
      </c>
      <c r="H7495" s="183">
        <v>0.10418060500096191</v>
      </c>
      <c r="I7495" s="191"/>
      <c r="J7495" s="191"/>
    </row>
    <row r="7496" spans="2:10">
      <c r="B7496" s="168">
        <v>7492</v>
      </c>
      <c r="C7496" s="181">
        <v>1.8639928187679518E-2</v>
      </c>
      <c r="D7496" s="181">
        <v>0.11041021988209636</v>
      </c>
      <c r="E7496" s="182">
        <v>0.58978288290209313</v>
      </c>
      <c r="F7496" s="183">
        <v>1.8347210676300373E-2</v>
      </c>
      <c r="G7496" s="183">
        <v>0.19711639182480861</v>
      </c>
      <c r="H7496" s="183">
        <v>0.10487346057942835</v>
      </c>
      <c r="I7496" s="191"/>
      <c r="J7496" s="191"/>
    </row>
    <row r="7497" spans="2:10">
      <c r="B7497" s="168">
        <v>7493</v>
      </c>
      <c r="C7497" s="181">
        <v>1.9992029593650415E-2</v>
      </c>
      <c r="D7497" s="181">
        <v>0.12383770970909287</v>
      </c>
      <c r="E7497" s="182">
        <v>0.62159882975111314</v>
      </c>
      <c r="F7497" s="183">
        <v>1.8015143200823688E-2</v>
      </c>
      <c r="G7497" s="183">
        <v>0.21167026022487376</v>
      </c>
      <c r="H7497" s="183">
        <v>0.1056864522874775</v>
      </c>
      <c r="I7497" s="191"/>
      <c r="J7497" s="191"/>
    </row>
    <row r="7498" spans="2:10">
      <c r="B7498" s="168">
        <v>7494</v>
      </c>
      <c r="C7498" s="181">
        <v>2.0231696886963114E-2</v>
      </c>
      <c r="D7498" s="181">
        <v>0.12478074120861882</v>
      </c>
      <c r="E7498" s="182">
        <v>0.70838229698730948</v>
      </c>
      <c r="F7498" s="183">
        <v>1.7914095674803947E-2</v>
      </c>
      <c r="G7498" s="183">
        <v>0.22221735215250149</v>
      </c>
      <c r="H7498" s="183">
        <v>0.11727085643035687</v>
      </c>
      <c r="I7498" s="191"/>
      <c r="J7498" s="191"/>
    </row>
    <row r="7499" spans="2:10">
      <c r="B7499" s="168">
        <v>7495</v>
      </c>
      <c r="C7499" s="181">
        <v>2.3718932968628439E-2</v>
      </c>
      <c r="D7499" s="181">
        <v>0.14523846846537611</v>
      </c>
      <c r="E7499" s="182">
        <v>0.77366508350282492</v>
      </c>
      <c r="F7499" s="183">
        <v>1.8021004026283729E-2</v>
      </c>
      <c r="G7499" s="183">
        <v>0.23051770101923119</v>
      </c>
      <c r="H7499" s="183">
        <v>0.20560425341878588</v>
      </c>
      <c r="I7499" s="191"/>
      <c r="J7499" s="191"/>
    </row>
    <row r="7500" spans="2:10">
      <c r="B7500" s="168">
        <v>7496</v>
      </c>
      <c r="C7500" s="181">
        <v>3.1374176465778558E-2</v>
      </c>
      <c r="D7500" s="181">
        <v>0.1542475591491447</v>
      </c>
      <c r="E7500" s="182">
        <v>0.66140794778338585</v>
      </c>
      <c r="F7500" s="183">
        <v>1.8184831335613574E-2</v>
      </c>
      <c r="G7500" s="183">
        <v>0.22786029139915373</v>
      </c>
      <c r="H7500" s="183">
        <v>0.30276262820805139</v>
      </c>
      <c r="I7500" s="191"/>
      <c r="J7500" s="191"/>
    </row>
    <row r="7501" spans="2:10">
      <c r="B7501" s="168">
        <v>7497</v>
      </c>
      <c r="C7501" s="181">
        <v>4.0062208477542015E-2</v>
      </c>
      <c r="D7501" s="181">
        <v>0.14782911163883083</v>
      </c>
      <c r="E7501" s="182">
        <v>0.80215571170419497</v>
      </c>
      <c r="F7501" s="183">
        <v>1.831918214042386E-2</v>
      </c>
      <c r="G7501" s="183">
        <v>0.21275152861006932</v>
      </c>
      <c r="H7501" s="183">
        <v>0.3191540652363879</v>
      </c>
      <c r="I7501" s="191"/>
      <c r="J7501" s="191"/>
    </row>
    <row r="7502" spans="2:10">
      <c r="B7502" s="168">
        <v>7498</v>
      </c>
      <c r="C7502" s="181">
        <v>4.5770173054873728E-2</v>
      </c>
      <c r="D7502" s="181">
        <v>0.14654291631470484</v>
      </c>
      <c r="E7502" s="182">
        <v>0.91696442761772068</v>
      </c>
      <c r="F7502" s="183">
        <v>1.8160284819569203E-2</v>
      </c>
      <c r="G7502" s="183">
        <v>0.2035707057628636</v>
      </c>
      <c r="H7502" s="183">
        <v>0.31401917185632094</v>
      </c>
      <c r="I7502" s="191"/>
      <c r="J7502" s="191"/>
    </row>
    <row r="7503" spans="2:10">
      <c r="B7503" s="168">
        <v>7499</v>
      </c>
      <c r="C7503" s="181">
        <v>4.8834018010052264E-2</v>
      </c>
      <c r="D7503" s="181">
        <v>0.14556960041774392</v>
      </c>
      <c r="E7503" s="182">
        <v>0.97849635983985039</v>
      </c>
      <c r="F7503" s="183">
        <v>1.673276011472466E-2</v>
      </c>
      <c r="G7503" s="183">
        <v>0.19948764909484121</v>
      </c>
      <c r="H7503" s="183">
        <v>0.29871204719285893</v>
      </c>
      <c r="I7503" s="191"/>
      <c r="J7503" s="191"/>
    </row>
    <row r="7504" spans="2:10">
      <c r="B7504" s="168">
        <v>7500</v>
      </c>
      <c r="C7504" s="181">
        <v>5.2580989776416745E-2</v>
      </c>
      <c r="D7504" s="181">
        <v>0.13492797198169365</v>
      </c>
      <c r="E7504" s="182">
        <v>0.99934681048016072</v>
      </c>
      <c r="F7504" s="183">
        <v>1.1831868914157648E-2</v>
      </c>
      <c r="G7504" s="183">
        <v>0.19364384769906962</v>
      </c>
      <c r="H7504" s="183">
        <v>0.27745315639157303</v>
      </c>
      <c r="I7504" s="191"/>
      <c r="J7504" s="191"/>
    </row>
    <row r="7505" spans="2:10">
      <c r="B7505" s="168">
        <v>7501</v>
      </c>
      <c r="C7505" s="181">
        <v>5.5795111673665292E-2</v>
      </c>
      <c r="D7505" s="181">
        <v>0.13757491060426874</v>
      </c>
      <c r="E7505" s="182">
        <v>0.98900819742026169</v>
      </c>
      <c r="F7505" s="183">
        <v>1.0263615447384593E-2</v>
      </c>
      <c r="G7505" s="183">
        <v>0.1953851497837171</v>
      </c>
      <c r="H7505" s="183">
        <v>0.26454699020625938</v>
      </c>
      <c r="I7505" s="191"/>
      <c r="J7505" s="191"/>
    </row>
    <row r="7506" spans="2:10">
      <c r="B7506" s="168">
        <v>7502</v>
      </c>
      <c r="C7506" s="181">
        <v>5.579979359033254E-2</v>
      </c>
      <c r="D7506" s="181">
        <v>0.14219909751649859</v>
      </c>
      <c r="E7506" s="182">
        <v>0.92908576870101423</v>
      </c>
      <c r="F7506" s="183">
        <v>1.0207454949299918E-2</v>
      </c>
      <c r="G7506" s="183">
        <v>0.19618903871880417</v>
      </c>
      <c r="H7506" s="183">
        <v>0.25566714847546645</v>
      </c>
      <c r="I7506" s="191"/>
      <c r="J7506" s="191"/>
    </row>
    <row r="7507" spans="2:10">
      <c r="B7507" s="168">
        <v>7503</v>
      </c>
      <c r="C7507" s="181">
        <v>5.4207877167535952E-2</v>
      </c>
      <c r="D7507" s="181">
        <v>0.1450295615587088</v>
      </c>
      <c r="E7507" s="182">
        <v>0.80393871489754121</v>
      </c>
      <c r="F7507" s="183">
        <v>1.0103304633330744E-2</v>
      </c>
      <c r="G7507" s="183">
        <v>0.1938232010008554</v>
      </c>
      <c r="H7507" s="183">
        <v>0.25961276473720585</v>
      </c>
      <c r="I7507" s="191"/>
      <c r="J7507" s="191"/>
    </row>
    <row r="7508" spans="2:10">
      <c r="B7508" s="168">
        <v>7504</v>
      </c>
      <c r="C7508" s="181">
        <v>5.1378124263072117E-2</v>
      </c>
      <c r="D7508" s="181">
        <v>0.15685772911661547</v>
      </c>
      <c r="E7508" s="182">
        <v>0.68467470454817503</v>
      </c>
      <c r="F7508" s="183">
        <v>1.0179633266086693E-2</v>
      </c>
      <c r="G7508" s="183">
        <v>0.19592005957442588</v>
      </c>
      <c r="H7508" s="183">
        <v>0.30226823539871878</v>
      </c>
      <c r="I7508" s="191"/>
      <c r="J7508" s="191"/>
    </row>
    <row r="7509" spans="2:10">
      <c r="B7509" s="168">
        <v>7505</v>
      </c>
      <c r="C7509" s="181">
        <v>4.6573326894760743E-2</v>
      </c>
      <c r="D7509" s="181">
        <v>0.14986611974047101</v>
      </c>
      <c r="E7509" s="182">
        <v>0.67327799521034459</v>
      </c>
      <c r="F7509" s="183">
        <v>1.158140481435097E-2</v>
      </c>
      <c r="G7509" s="183">
        <v>0.19676320638992259</v>
      </c>
      <c r="H7509" s="183">
        <v>0.41651460743314506</v>
      </c>
      <c r="I7509" s="191"/>
      <c r="J7509" s="191"/>
    </row>
    <row r="7510" spans="2:10">
      <c r="B7510" s="168">
        <v>7506</v>
      </c>
      <c r="C7510" s="181">
        <v>4.191655369852193E-2</v>
      </c>
      <c r="D7510" s="181">
        <v>0.14472799749476001</v>
      </c>
      <c r="E7510" s="182">
        <v>0.85204858043710907</v>
      </c>
      <c r="F7510" s="183">
        <v>1.1938949642856847E-2</v>
      </c>
      <c r="G7510" s="183">
        <v>0.19594857996726919</v>
      </c>
      <c r="H7510" s="183">
        <v>0.61166551808176683</v>
      </c>
      <c r="I7510" s="191"/>
      <c r="J7510" s="191"/>
    </row>
    <row r="7511" spans="2:10">
      <c r="B7511" s="168">
        <v>7507</v>
      </c>
      <c r="C7511" s="181">
        <v>3.7602644783573058E-2</v>
      </c>
      <c r="D7511" s="181">
        <v>0.138008256646311</v>
      </c>
      <c r="E7511" s="182">
        <v>0.77793122700846085</v>
      </c>
      <c r="F7511" s="183">
        <v>1.3106736353490274E-2</v>
      </c>
      <c r="G7511" s="183">
        <v>0.18760589084988188</v>
      </c>
      <c r="H7511" s="183">
        <v>0.80837175940067507</v>
      </c>
      <c r="I7511" s="191"/>
      <c r="J7511" s="191"/>
    </row>
    <row r="7512" spans="2:10">
      <c r="B7512" s="168">
        <v>7508</v>
      </c>
      <c r="C7512" s="181">
        <v>3.5658758328936245E-2</v>
      </c>
      <c r="D7512" s="181">
        <v>0.12164409533902316</v>
      </c>
      <c r="E7512" s="182">
        <v>0.71702503529836792</v>
      </c>
      <c r="F7512" s="183">
        <v>1.2792492682500881E-2</v>
      </c>
      <c r="G7512" s="183">
        <v>0.17189278025901047</v>
      </c>
      <c r="H7512" s="183">
        <v>0.87102098686450014</v>
      </c>
      <c r="I7512" s="191"/>
      <c r="J7512" s="191"/>
    </row>
    <row r="7513" spans="2:10">
      <c r="B7513" s="168">
        <v>7509</v>
      </c>
      <c r="C7513" s="181">
        <v>3.4786994233489056E-2</v>
      </c>
      <c r="D7513" s="181">
        <v>0.12177148521595592</v>
      </c>
      <c r="E7513" s="182">
        <v>0.67149760623797128</v>
      </c>
      <c r="F7513" s="183">
        <v>1.2190792760418828E-2</v>
      </c>
      <c r="G7513" s="183">
        <v>0.16588161632043885</v>
      </c>
      <c r="H7513" s="183">
        <v>0.79275494461168838</v>
      </c>
      <c r="I7513" s="191"/>
      <c r="J7513" s="191"/>
    </row>
    <row r="7514" spans="2:10">
      <c r="B7514" s="168">
        <v>7510</v>
      </c>
      <c r="C7514" s="181">
        <v>3.2409322021065758E-2</v>
      </c>
      <c r="D7514" s="181">
        <v>0.11927770270406592</v>
      </c>
      <c r="E7514" s="182">
        <v>0.63983089804138271</v>
      </c>
      <c r="F7514" s="183">
        <v>1.158347334098392E-2</v>
      </c>
      <c r="G7514" s="183">
        <v>0.16297782031373437</v>
      </c>
      <c r="H7514" s="183">
        <v>0.62143235608207703</v>
      </c>
      <c r="I7514" s="191"/>
      <c r="J7514" s="191"/>
    </row>
    <row r="7515" spans="2:10">
      <c r="B7515" s="168">
        <v>7511</v>
      </c>
      <c r="C7515" s="181">
        <v>2.9462220444962359E-2</v>
      </c>
      <c r="D7515" s="181">
        <v>0.10741421939668537</v>
      </c>
      <c r="E7515" s="182">
        <v>0.62025267024709319</v>
      </c>
      <c r="F7515" s="183">
        <v>1.1413095697316392E-2</v>
      </c>
      <c r="G7515" s="183">
        <v>0.16015504661068825</v>
      </c>
      <c r="H7515" s="183">
        <v>0.43392508462673007</v>
      </c>
      <c r="I7515" s="191"/>
      <c r="J7515" s="191"/>
    </row>
    <row r="7516" spans="2:10">
      <c r="B7516" s="168">
        <v>7512</v>
      </c>
      <c r="C7516" s="181">
        <v>2.7201796822400502E-2</v>
      </c>
      <c r="D7516" s="181">
        <v>9.912062785494416E-2</v>
      </c>
      <c r="E7516" s="182">
        <v>0.6063542956238106</v>
      </c>
      <c r="F7516" s="183">
        <v>1.1241201134118022E-2</v>
      </c>
      <c r="G7516" s="183">
        <v>0.16194004383401456</v>
      </c>
      <c r="H7516" s="183">
        <v>0.22039731540735255</v>
      </c>
      <c r="I7516" s="191"/>
      <c r="J7516" s="191"/>
    </row>
    <row r="7517" spans="2:10">
      <c r="B7517" s="168">
        <v>7513</v>
      </c>
      <c r="C7517" s="181">
        <v>2.8422580377416282E-2</v>
      </c>
      <c r="D7517" s="181">
        <v>0.10182032555705622</v>
      </c>
      <c r="E7517" s="182">
        <v>0.51066599322698869</v>
      </c>
      <c r="F7517" s="183">
        <v>1.1983216112802023E-2</v>
      </c>
      <c r="G7517" s="183">
        <v>0.16280469949684553</v>
      </c>
      <c r="H7517" s="183">
        <v>0.12600163057011121</v>
      </c>
      <c r="I7517" s="191"/>
      <c r="J7517" s="191"/>
    </row>
    <row r="7518" spans="2:10">
      <c r="B7518" s="168">
        <v>7514</v>
      </c>
      <c r="C7518" s="181">
        <v>2.9049269929465032E-2</v>
      </c>
      <c r="D7518" s="181">
        <v>0.1000393991137085</v>
      </c>
      <c r="E7518" s="182">
        <v>0.47024145036102527</v>
      </c>
      <c r="F7518" s="183">
        <v>1.4162339969729902E-2</v>
      </c>
      <c r="G7518" s="183">
        <v>0.16247041474985294</v>
      </c>
      <c r="H7518" s="183">
        <v>0.1065263467264537</v>
      </c>
      <c r="I7518" s="191"/>
      <c r="J7518" s="191"/>
    </row>
    <row r="7519" spans="2:10">
      <c r="B7519" s="168">
        <v>7515</v>
      </c>
      <c r="C7519" s="181">
        <v>2.8910504545648492E-2</v>
      </c>
      <c r="D7519" s="181">
        <v>0.10348203945103283</v>
      </c>
      <c r="E7519" s="182">
        <v>0.45198820038671689</v>
      </c>
      <c r="F7519" s="183">
        <v>1.5086523193889289E-2</v>
      </c>
      <c r="G7519" s="183">
        <v>0.16671632895800476</v>
      </c>
      <c r="H7519" s="183">
        <v>0.10365137094993719</v>
      </c>
      <c r="I7519" s="191"/>
      <c r="J7519" s="191"/>
    </row>
    <row r="7520" spans="2:10">
      <c r="B7520" s="168">
        <v>7516</v>
      </c>
      <c r="C7520" s="181">
        <v>2.9134699274646032E-2</v>
      </c>
      <c r="D7520" s="181">
        <v>0.12294022104821392</v>
      </c>
      <c r="E7520" s="182">
        <v>0.44385467155471775</v>
      </c>
      <c r="F7520" s="183">
        <v>1.6845770619771661E-2</v>
      </c>
      <c r="G7520" s="183">
        <v>0.17887350206544197</v>
      </c>
      <c r="H7520" s="183">
        <v>0.10414047141875915</v>
      </c>
      <c r="I7520" s="191"/>
      <c r="J7520" s="191"/>
    </row>
    <row r="7521" spans="2:10">
      <c r="B7521" s="168">
        <v>7517</v>
      </c>
      <c r="C7521" s="181">
        <v>2.8625098186502246E-2</v>
      </c>
      <c r="D7521" s="181">
        <v>0.15575444024681651</v>
      </c>
      <c r="E7521" s="182">
        <v>0.45181903667112516</v>
      </c>
      <c r="F7521" s="183">
        <v>1.7983494743339521E-2</v>
      </c>
      <c r="G7521" s="183">
        <v>0.20108790733649817</v>
      </c>
      <c r="H7521" s="183">
        <v>0.10486631591973955</v>
      </c>
      <c r="I7521" s="191"/>
      <c r="J7521" s="191"/>
    </row>
    <row r="7522" spans="2:10">
      <c r="B7522" s="168">
        <v>7518</v>
      </c>
      <c r="C7522" s="181">
        <v>2.6639985092530009E-2</v>
      </c>
      <c r="D7522" s="181">
        <v>0.14631663806293496</v>
      </c>
      <c r="E7522" s="182">
        <v>0.46654874850866856</v>
      </c>
      <c r="F7522" s="183">
        <v>1.7873414651022553E-2</v>
      </c>
      <c r="G7522" s="183">
        <v>0.20738776404015383</v>
      </c>
      <c r="H7522" s="183">
        <v>0.11135551923637872</v>
      </c>
      <c r="I7522" s="191"/>
      <c r="J7522" s="191"/>
    </row>
    <row r="7523" spans="2:10">
      <c r="B7523" s="168">
        <v>7519</v>
      </c>
      <c r="C7523" s="181">
        <v>2.8086714888895532E-2</v>
      </c>
      <c r="D7523" s="181">
        <v>0.18044780544706346</v>
      </c>
      <c r="E7523" s="182">
        <v>0.41762962735112763</v>
      </c>
      <c r="F7523" s="183">
        <v>1.7851970924927598E-2</v>
      </c>
      <c r="G7523" s="183">
        <v>0.22015141889801185</v>
      </c>
      <c r="H7523" s="183">
        <v>0.15004773250111864</v>
      </c>
      <c r="I7523" s="191"/>
      <c r="J7523" s="191"/>
    </row>
    <row r="7524" spans="2:10">
      <c r="B7524" s="168">
        <v>7520</v>
      </c>
      <c r="C7524" s="181">
        <v>3.3360580043608201E-2</v>
      </c>
      <c r="D7524" s="181">
        <v>0.21575710272300358</v>
      </c>
      <c r="E7524" s="182">
        <v>0.17252512802810357</v>
      </c>
      <c r="F7524" s="183">
        <v>1.8120638059104282E-2</v>
      </c>
      <c r="G7524" s="183">
        <v>0.22491015822212895</v>
      </c>
      <c r="H7524" s="183">
        <v>0.22922908504517775</v>
      </c>
      <c r="I7524" s="191"/>
      <c r="J7524" s="191"/>
    </row>
    <row r="7525" spans="2:10">
      <c r="B7525" s="168">
        <v>7521</v>
      </c>
      <c r="C7525" s="181">
        <v>3.740939832670833E-2</v>
      </c>
      <c r="D7525" s="181">
        <v>0.23194350318783713</v>
      </c>
      <c r="E7525" s="182">
        <v>0.19045010498339618</v>
      </c>
      <c r="F7525" s="183">
        <v>1.8460048804127934E-2</v>
      </c>
      <c r="G7525" s="183">
        <v>0.22206743379297336</v>
      </c>
      <c r="H7525" s="183">
        <v>0.31554654132757814</v>
      </c>
      <c r="I7525" s="191"/>
      <c r="J7525" s="191"/>
    </row>
    <row r="7526" spans="2:10">
      <c r="B7526" s="168">
        <v>7522</v>
      </c>
      <c r="C7526" s="181">
        <v>4.1308583282182829E-2</v>
      </c>
      <c r="D7526" s="181">
        <v>0.24949196524561273</v>
      </c>
      <c r="E7526" s="182">
        <v>0.22454895299200012</v>
      </c>
      <c r="F7526" s="183">
        <v>1.9109738544094479E-2</v>
      </c>
      <c r="G7526" s="183">
        <v>0.21618576327701325</v>
      </c>
      <c r="H7526" s="183">
        <v>0.37245499062858783</v>
      </c>
      <c r="I7526" s="191"/>
      <c r="J7526" s="191"/>
    </row>
    <row r="7527" spans="2:10">
      <c r="B7527" s="168">
        <v>7523</v>
      </c>
      <c r="C7527" s="181">
        <v>4.4397580992733846E-2</v>
      </c>
      <c r="D7527" s="181">
        <v>0.26158255381795081</v>
      </c>
      <c r="E7527" s="182">
        <v>0.25384718748471924</v>
      </c>
      <c r="F7527" s="183">
        <v>1.9513549418290685E-2</v>
      </c>
      <c r="G7527" s="183">
        <v>0.21645233749515391</v>
      </c>
      <c r="H7527" s="183">
        <v>0.37488232260361265</v>
      </c>
      <c r="I7527" s="191"/>
      <c r="J7527" s="191"/>
    </row>
    <row r="7528" spans="2:10">
      <c r="B7528" s="168">
        <v>7524</v>
      </c>
      <c r="C7528" s="181">
        <v>4.4888870074098725E-2</v>
      </c>
      <c r="D7528" s="181">
        <v>0.2801223803000647</v>
      </c>
      <c r="E7528" s="182">
        <v>0.27211362967828912</v>
      </c>
      <c r="F7528" s="183">
        <v>1.9280978073859072E-2</v>
      </c>
      <c r="G7528" s="183">
        <v>0.22156785270741319</v>
      </c>
      <c r="H7528" s="183">
        <v>0.35065548724418005</v>
      </c>
      <c r="I7528" s="191"/>
      <c r="J7528" s="191"/>
    </row>
    <row r="7529" spans="2:10">
      <c r="B7529" s="168">
        <v>7525</v>
      </c>
      <c r="C7529" s="181">
        <v>4.5729214133769736E-2</v>
      </c>
      <c r="D7529" s="181">
        <v>0.2781141382606368</v>
      </c>
      <c r="E7529" s="182">
        <v>0.28169826431145589</v>
      </c>
      <c r="F7529" s="183">
        <v>1.9242779282037221E-2</v>
      </c>
      <c r="G7529" s="183">
        <v>0.22239165849640916</v>
      </c>
      <c r="H7529" s="183">
        <v>0.33103669276701964</v>
      </c>
      <c r="I7529" s="191"/>
      <c r="J7529" s="191"/>
    </row>
    <row r="7530" spans="2:10">
      <c r="B7530" s="168">
        <v>7526</v>
      </c>
      <c r="C7530" s="181">
        <v>4.5065581475014563E-2</v>
      </c>
      <c r="D7530" s="181">
        <v>0.26211212460933908</v>
      </c>
      <c r="E7530" s="182">
        <v>0.28410258229790913</v>
      </c>
      <c r="F7530" s="183">
        <v>1.9134354011026613E-2</v>
      </c>
      <c r="G7530" s="183">
        <v>0.21316300810206074</v>
      </c>
      <c r="H7530" s="183">
        <v>0.32135611991702662</v>
      </c>
      <c r="I7530" s="191"/>
      <c r="J7530" s="191"/>
    </row>
    <row r="7531" spans="2:10">
      <c r="B7531" s="168">
        <v>7527</v>
      </c>
      <c r="C7531" s="181">
        <v>4.3873844615259484E-2</v>
      </c>
      <c r="D7531" s="181">
        <v>0.26775391091679007</v>
      </c>
      <c r="E7531" s="182">
        <v>0.28132191849057231</v>
      </c>
      <c r="F7531" s="183">
        <v>1.8840347425596277E-2</v>
      </c>
      <c r="G7531" s="183">
        <v>0.21566304747849388</v>
      </c>
      <c r="H7531" s="183">
        <v>0.32882158364645597</v>
      </c>
      <c r="I7531" s="191"/>
      <c r="J7531" s="191"/>
    </row>
    <row r="7532" spans="2:10">
      <c r="B7532" s="168">
        <v>7528</v>
      </c>
      <c r="C7532" s="181">
        <v>4.3328390880609559E-2</v>
      </c>
      <c r="D7532" s="181">
        <v>0.27961644763485416</v>
      </c>
      <c r="E7532" s="182">
        <v>0.27951886984797542</v>
      </c>
      <c r="F7532" s="183">
        <v>1.8731163694820266E-2</v>
      </c>
      <c r="G7532" s="183">
        <v>0.22481226756260858</v>
      </c>
      <c r="H7532" s="183">
        <v>0.37720733599543921</v>
      </c>
      <c r="I7532" s="191"/>
      <c r="J7532" s="191"/>
    </row>
    <row r="7533" spans="2:10">
      <c r="B7533" s="168">
        <v>7529</v>
      </c>
      <c r="C7533" s="181">
        <v>3.9326915526244656E-2</v>
      </c>
      <c r="D7533" s="181">
        <v>0.30543107131422881</v>
      </c>
      <c r="E7533" s="182">
        <v>0.35020573629453777</v>
      </c>
      <c r="F7533" s="183">
        <v>1.8183107563419447E-2</v>
      </c>
      <c r="G7533" s="183">
        <v>0.24378076760164652</v>
      </c>
      <c r="H7533" s="183">
        <v>0.49544228045541289</v>
      </c>
      <c r="I7533" s="191"/>
      <c r="J7533" s="191"/>
    </row>
    <row r="7534" spans="2:10">
      <c r="B7534" s="168">
        <v>7530</v>
      </c>
      <c r="C7534" s="181">
        <v>3.4792747044573857E-2</v>
      </c>
      <c r="D7534" s="181">
        <v>0.29353586029791884</v>
      </c>
      <c r="E7534" s="182">
        <v>0.59666264830390447</v>
      </c>
      <c r="F7534" s="183">
        <v>1.8161388033773453E-2</v>
      </c>
      <c r="G7534" s="183">
        <v>0.24668066830529059</v>
      </c>
      <c r="H7534" s="183">
        <v>0.68355349616865435</v>
      </c>
      <c r="I7534" s="191"/>
      <c r="J7534" s="191"/>
    </row>
    <row r="7535" spans="2:10">
      <c r="B7535" s="168">
        <v>7531</v>
      </c>
      <c r="C7535" s="181">
        <v>3.3157137316241585E-2</v>
      </c>
      <c r="D7535" s="181">
        <v>0.26983180341962215</v>
      </c>
      <c r="E7535" s="182">
        <v>0.58557405473192747</v>
      </c>
      <c r="F7535" s="183">
        <v>1.8292498146858769E-2</v>
      </c>
      <c r="G7535" s="183">
        <v>0.2372956299611127</v>
      </c>
      <c r="H7535" s="183">
        <v>0.85703738835697529</v>
      </c>
      <c r="I7535" s="191"/>
      <c r="J7535" s="191"/>
    </row>
    <row r="7536" spans="2:10">
      <c r="B7536" s="168">
        <v>7532</v>
      </c>
      <c r="C7536" s="181">
        <v>3.1793163519948209E-2</v>
      </c>
      <c r="D7536" s="181">
        <v>0.25453298759846643</v>
      </c>
      <c r="E7536" s="182">
        <v>0.57396864897584932</v>
      </c>
      <c r="F7536" s="183">
        <v>1.8273122947396778E-2</v>
      </c>
      <c r="G7536" s="183">
        <v>0.23406334135370566</v>
      </c>
      <c r="H7536" s="183">
        <v>0.91422765479015589</v>
      </c>
      <c r="I7536" s="191"/>
      <c r="J7536" s="191"/>
    </row>
    <row r="7537" spans="2:10">
      <c r="B7537" s="168">
        <v>7533</v>
      </c>
      <c r="C7537" s="181">
        <v>2.9663637070278383E-2</v>
      </c>
      <c r="D7537" s="181">
        <v>0.24453173896745012</v>
      </c>
      <c r="E7537" s="182">
        <v>0.55687406970430342</v>
      </c>
      <c r="F7537" s="183">
        <v>1.8076440540046871E-2</v>
      </c>
      <c r="G7537" s="183">
        <v>0.23926133537424599</v>
      </c>
      <c r="H7537" s="183">
        <v>0.82598316912229897</v>
      </c>
      <c r="I7537" s="191"/>
      <c r="J7537" s="191"/>
    </row>
    <row r="7538" spans="2:10">
      <c r="B7538" s="168">
        <v>7534</v>
      </c>
      <c r="C7538" s="181">
        <v>2.8287373925788752E-2</v>
      </c>
      <c r="D7538" s="181">
        <v>0.22242128345815235</v>
      </c>
      <c r="E7538" s="182">
        <v>0.53802647375625867</v>
      </c>
      <c r="F7538" s="183">
        <v>1.796170626280575E-2</v>
      </c>
      <c r="G7538" s="183">
        <v>0.24011389866148894</v>
      </c>
      <c r="H7538" s="183">
        <v>0.64594047933962861</v>
      </c>
      <c r="I7538" s="191"/>
      <c r="J7538" s="191"/>
    </row>
    <row r="7539" spans="2:10">
      <c r="B7539" s="168">
        <v>7535</v>
      </c>
      <c r="C7539" s="181">
        <v>2.7262523026978656E-2</v>
      </c>
      <c r="D7539" s="181">
        <v>0.2011405066423147</v>
      </c>
      <c r="E7539" s="182">
        <v>0.51908208821747348</v>
      </c>
      <c r="F7539" s="183">
        <v>1.7854522107774932E-2</v>
      </c>
      <c r="G7539" s="183">
        <v>0.24210988582189275</v>
      </c>
      <c r="H7539" s="183">
        <v>0.4679616259446055</v>
      </c>
      <c r="I7539" s="191"/>
      <c r="J7539" s="191"/>
    </row>
    <row r="7540" spans="2:10">
      <c r="B7540" s="168">
        <v>7536</v>
      </c>
      <c r="C7540" s="181">
        <v>2.5644367680554597E-2</v>
      </c>
      <c r="D7540" s="181">
        <v>0.18197222535298535</v>
      </c>
      <c r="E7540" s="182">
        <v>0.50211813970458841</v>
      </c>
      <c r="F7540" s="183">
        <v>1.7710621605009164E-2</v>
      </c>
      <c r="G7540" s="183">
        <v>0.24774977657049704</v>
      </c>
      <c r="H7540" s="183">
        <v>0.24268627208328306</v>
      </c>
      <c r="I7540" s="191"/>
      <c r="J7540" s="191"/>
    </row>
    <row r="7541" spans="2:10">
      <c r="B7541" s="168">
        <v>7537</v>
      </c>
      <c r="C7541" s="181">
        <v>2.0359698523781802E-2</v>
      </c>
      <c r="D7541" s="181">
        <v>0.18604090100399032</v>
      </c>
      <c r="E7541" s="182">
        <v>0.49129169744703466</v>
      </c>
      <c r="F7541" s="183">
        <v>1.7597162919191708E-2</v>
      </c>
      <c r="G7541" s="183">
        <v>0.25414505126303505</v>
      </c>
      <c r="H7541" s="183">
        <v>0.13473460985174476</v>
      </c>
      <c r="I7541" s="191"/>
      <c r="J7541" s="191"/>
    </row>
    <row r="7542" spans="2:10">
      <c r="B7542" s="168">
        <v>7538</v>
      </c>
      <c r="C7542" s="181">
        <v>1.8736710692899318E-2</v>
      </c>
      <c r="D7542" s="181">
        <v>0.20224636478793209</v>
      </c>
      <c r="E7542" s="182">
        <v>0.48896870510343216</v>
      </c>
      <c r="F7542" s="183">
        <v>1.7539244173469044E-2</v>
      </c>
      <c r="G7542" s="183">
        <v>0.26040131444461351</v>
      </c>
      <c r="H7542" s="183">
        <v>0.11050389344260486</v>
      </c>
      <c r="I7542" s="191"/>
      <c r="J7542" s="191"/>
    </row>
    <row r="7543" spans="2:10">
      <c r="B7543" s="168">
        <v>7539</v>
      </c>
      <c r="C7543" s="181">
        <v>1.8224978095821187E-2</v>
      </c>
      <c r="D7543" s="181">
        <v>0.21696095350231517</v>
      </c>
      <c r="E7543" s="182">
        <v>0.47931830880022852</v>
      </c>
      <c r="F7543" s="183">
        <v>1.7498735526907044E-2</v>
      </c>
      <c r="G7543" s="183">
        <v>0.27009191390973747</v>
      </c>
      <c r="H7543" s="183">
        <v>0.10651099893897395</v>
      </c>
      <c r="I7543" s="191"/>
      <c r="J7543" s="191"/>
    </row>
    <row r="7544" spans="2:10">
      <c r="B7544" s="168">
        <v>7540</v>
      </c>
      <c r="C7544" s="181">
        <v>1.7591242163085E-2</v>
      </c>
      <c r="D7544" s="181">
        <v>0.21645568663895054</v>
      </c>
      <c r="E7544" s="182">
        <v>0.47005778634190404</v>
      </c>
      <c r="F7544" s="183">
        <v>1.7480256688986E-2</v>
      </c>
      <c r="G7544" s="183">
        <v>0.2738665641919692</v>
      </c>
      <c r="H7544" s="183">
        <v>0.10669790676466082</v>
      </c>
      <c r="I7544" s="191"/>
      <c r="J7544" s="191"/>
    </row>
    <row r="7545" spans="2:10">
      <c r="B7545" s="168">
        <v>7541</v>
      </c>
      <c r="C7545" s="181">
        <v>1.7643379902462529E-2</v>
      </c>
      <c r="D7545" s="181">
        <v>0.22469222333720312</v>
      </c>
      <c r="E7545" s="182">
        <v>0.4749000424589549</v>
      </c>
      <c r="F7545" s="183">
        <v>1.7371934844307046E-2</v>
      </c>
      <c r="G7545" s="183">
        <v>0.2881390223500635</v>
      </c>
      <c r="H7545" s="183">
        <v>0.10727635958243084</v>
      </c>
      <c r="I7545" s="191"/>
      <c r="J7545" s="191"/>
    </row>
    <row r="7546" spans="2:10">
      <c r="B7546" s="168">
        <v>7542</v>
      </c>
      <c r="C7546" s="181">
        <v>1.7526282153516159E-2</v>
      </c>
      <c r="D7546" s="181">
        <v>0.23689450646502555</v>
      </c>
      <c r="E7546" s="182">
        <v>0.48626111469315664</v>
      </c>
      <c r="F7546" s="183">
        <v>1.7364695001091723E-2</v>
      </c>
      <c r="G7546" s="183">
        <v>0.30061649098567578</v>
      </c>
      <c r="H7546" s="183">
        <v>0.11382025041767595</v>
      </c>
      <c r="I7546" s="191"/>
      <c r="J7546" s="191"/>
    </row>
    <row r="7547" spans="2:10">
      <c r="B7547" s="168">
        <v>7543</v>
      </c>
      <c r="C7547" s="181">
        <v>1.7825523856103507E-2</v>
      </c>
      <c r="D7547" s="181">
        <v>0.24170881018909227</v>
      </c>
      <c r="E7547" s="182">
        <v>0.44110552958827282</v>
      </c>
      <c r="F7547" s="183">
        <v>1.7417821660114716E-2</v>
      </c>
      <c r="G7547" s="183">
        <v>0.30867218094800475</v>
      </c>
      <c r="H7547" s="183">
        <v>0.15234196211231071</v>
      </c>
      <c r="I7547" s="191"/>
      <c r="J7547" s="191"/>
    </row>
    <row r="7548" spans="2:10">
      <c r="B7548" s="168">
        <v>7544</v>
      </c>
      <c r="C7548" s="181">
        <v>1.8459044832626715E-2</v>
      </c>
      <c r="D7548" s="181">
        <v>0.22154759415468225</v>
      </c>
      <c r="E7548" s="182">
        <v>0.18011273776858536</v>
      </c>
      <c r="F7548" s="183">
        <v>1.7571720041606405E-2</v>
      </c>
      <c r="G7548" s="183">
        <v>0.29969001855688482</v>
      </c>
      <c r="H7548" s="183">
        <v>0.23340597658721496</v>
      </c>
      <c r="I7548" s="191"/>
      <c r="J7548" s="191"/>
    </row>
    <row r="7549" spans="2:10">
      <c r="B7549" s="168">
        <v>7545</v>
      </c>
      <c r="C7549" s="181">
        <v>2.1576950862980619E-2</v>
      </c>
      <c r="D7549" s="181">
        <v>0.20524266975930863</v>
      </c>
      <c r="E7549" s="182">
        <v>0.19097263134404899</v>
      </c>
      <c r="F7549" s="183">
        <v>1.8025037653217977E-2</v>
      </c>
      <c r="G7549" s="183">
        <v>0.26665131126909469</v>
      </c>
      <c r="H7549" s="183">
        <v>0.32042202181696788</v>
      </c>
      <c r="I7549" s="191"/>
      <c r="J7549" s="191"/>
    </row>
    <row r="7550" spans="2:10">
      <c r="B7550" s="168">
        <v>7546</v>
      </c>
      <c r="C7550" s="181">
        <v>2.6255275942461378E-2</v>
      </c>
      <c r="D7550" s="181">
        <v>0.17987534559363319</v>
      </c>
      <c r="E7550" s="182">
        <v>0.21715021885554006</v>
      </c>
      <c r="F7550" s="183">
        <v>1.8876098460902487E-2</v>
      </c>
      <c r="G7550" s="183">
        <v>0.22691827163032119</v>
      </c>
      <c r="H7550" s="183">
        <v>0.37266245037658957</v>
      </c>
      <c r="I7550" s="191"/>
      <c r="J7550" s="191"/>
    </row>
    <row r="7551" spans="2:10">
      <c r="B7551" s="168">
        <v>7547</v>
      </c>
      <c r="C7551" s="181">
        <v>3.0655673468406575E-2</v>
      </c>
      <c r="D7551" s="181">
        <v>0.15574464621806461</v>
      </c>
      <c r="E7551" s="182">
        <v>0.24120379838344644</v>
      </c>
      <c r="F7551" s="183">
        <v>1.9749740684330001E-2</v>
      </c>
      <c r="G7551" s="183">
        <v>0.19997449423300367</v>
      </c>
      <c r="H7551" s="183">
        <v>0.3746327005428795</v>
      </c>
      <c r="I7551" s="191"/>
      <c r="J7551" s="191"/>
    </row>
    <row r="7552" spans="2:10">
      <c r="B7552" s="168">
        <v>7548</v>
      </c>
      <c r="C7552" s="181">
        <v>3.4743254044366963E-2</v>
      </c>
      <c r="D7552" s="181">
        <v>0.13990039973845092</v>
      </c>
      <c r="E7552" s="182">
        <v>0.25941022047903356</v>
      </c>
      <c r="F7552" s="183">
        <v>2.0605972808596894E-2</v>
      </c>
      <c r="G7552" s="183">
        <v>0.17991334474939366</v>
      </c>
      <c r="H7552" s="183">
        <v>0.34924119744849202</v>
      </c>
      <c r="I7552" s="191"/>
      <c r="J7552" s="191"/>
    </row>
    <row r="7553" spans="2:10">
      <c r="B7553" s="168">
        <v>7549</v>
      </c>
      <c r="C7553" s="181">
        <v>3.7648390674780464E-2</v>
      </c>
      <c r="D7553" s="181">
        <v>0.12719768056917213</v>
      </c>
      <c r="E7553" s="182">
        <v>0.26029130825469521</v>
      </c>
      <c r="F7553" s="183">
        <v>2.1699740741214502E-2</v>
      </c>
      <c r="G7553" s="183">
        <v>0.16501990753905393</v>
      </c>
      <c r="H7553" s="183">
        <v>0.32943090845053541</v>
      </c>
      <c r="I7553" s="191"/>
      <c r="J7553" s="191"/>
    </row>
    <row r="7554" spans="2:10">
      <c r="B7554" s="168">
        <v>7550</v>
      </c>
      <c r="C7554" s="181">
        <v>4.0243973496423419E-2</v>
      </c>
      <c r="D7554" s="181">
        <v>0.10785724294585346</v>
      </c>
      <c r="E7554" s="182">
        <v>0.25634864797187207</v>
      </c>
      <c r="F7554" s="183">
        <v>2.3245654120351684E-2</v>
      </c>
      <c r="G7554" s="183">
        <v>0.14366639811656992</v>
      </c>
      <c r="H7554" s="183">
        <v>0.31820373729209744</v>
      </c>
      <c r="I7554" s="191"/>
      <c r="J7554" s="191"/>
    </row>
    <row r="7555" spans="2:10">
      <c r="B7555" s="168">
        <v>7551</v>
      </c>
      <c r="C7555" s="181">
        <v>4.1438022811476724E-2</v>
      </c>
      <c r="D7555" s="181">
        <v>0.10305528748689116</v>
      </c>
      <c r="E7555" s="182">
        <v>0.24827662722124849</v>
      </c>
      <c r="F7555" s="183">
        <v>2.4285881688619712E-2</v>
      </c>
      <c r="G7555" s="183">
        <v>0.13210544348279385</v>
      </c>
      <c r="H7555" s="183">
        <v>0.32591282509634883</v>
      </c>
      <c r="I7555" s="191"/>
      <c r="J7555" s="191"/>
    </row>
    <row r="7556" spans="2:10">
      <c r="B7556" s="168">
        <v>7552</v>
      </c>
      <c r="C7556" s="181">
        <v>4.0364662294825562E-2</v>
      </c>
      <c r="D7556" s="181">
        <v>0.10196061148548864</v>
      </c>
      <c r="E7556" s="182">
        <v>0.24083097339556719</v>
      </c>
      <c r="F7556" s="183">
        <v>2.3841906922300305E-2</v>
      </c>
      <c r="G7556" s="183">
        <v>0.12969401378293713</v>
      </c>
      <c r="H7556" s="183">
        <v>0.37386928042427608</v>
      </c>
      <c r="I7556" s="191"/>
      <c r="J7556" s="191"/>
    </row>
    <row r="7557" spans="2:10">
      <c r="B7557" s="168">
        <v>7553</v>
      </c>
      <c r="C7557" s="181">
        <v>3.463789789021126E-2</v>
      </c>
      <c r="D7557" s="181">
        <v>0.10562557991051737</v>
      </c>
      <c r="E7557" s="182">
        <v>0.31745835169130077</v>
      </c>
      <c r="F7557" s="183">
        <v>2.1412318965565745E-2</v>
      </c>
      <c r="G7557" s="183">
        <v>0.13799537881568211</v>
      </c>
      <c r="H7557" s="183">
        <v>0.48934885600326522</v>
      </c>
      <c r="I7557" s="191"/>
      <c r="J7557" s="191"/>
    </row>
    <row r="7558" spans="2:10">
      <c r="B7558" s="168">
        <v>7554</v>
      </c>
      <c r="C7558" s="181">
        <v>2.9726155009559319E-2</v>
      </c>
      <c r="D7558" s="181">
        <v>0.12202222939785841</v>
      </c>
      <c r="E7558" s="182">
        <v>0.56507602876889784</v>
      </c>
      <c r="F7558" s="183">
        <v>1.9853787573967552E-2</v>
      </c>
      <c r="G7558" s="183">
        <v>0.15703280878279052</v>
      </c>
      <c r="H7558" s="183">
        <v>0.6772489073301482</v>
      </c>
      <c r="I7558" s="191"/>
      <c r="J7558" s="191"/>
    </row>
    <row r="7559" spans="2:10">
      <c r="B7559" s="168">
        <v>7555</v>
      </c>
      <c r="C7559" s="181">
        <v>2.7900565059342356E-2</v>
      </c>
      <c r="D7559" s="181">
        <v>0.13474064761720986</v>
      </c>
      <c r="E7559" s="182">
        <v>0.55918991867749168</v>
      </c>
      <c r="F7559" s="183">
        <v>1.9634971931645054E-2</v>
      </c>
      <c r="G7559" s="183">
        <v>0.1694909025197022</v>
      </c>
      <c r="H7559" s="183">
        <v>0.84999619392511772</v>
      </c>
      <c r="I7559" s="191"/>
      <c r="J7559" s="191"/>
    </row>
    <row r="7560" spans="2:10">
      <c r="B7560" s="168">
        <v>7556</v>
      </c>
      <c r="C7560" s="181">
        <v>2.6833255538195412E-2</v>
      </c>
      <c r="D7560" s="181">
        <v>0.14246361581392211</v>
      </c>
      <c r="E7560" s="182">
        <v>0.5514727901393186</v>
      </c>
      <c r="F7560" s="183">
        <v>1.940764085468355E-2</v>
      </c>
      <c r="G7560" s="183">
        <v>0.17756850779577163</v>
      </c>
      <c r="H7560" s="183">
        <v>0.90854562160700458</v>
      </c>
      <c r="I7560" s="191"/>
      <c r="J7560" s="191"/>
    </row>
    <row r="7561" spans="2:10">
      <c r="B7561" s="168">
        <v>7557</v>
      </c>
      <c r="C7561" s="181">
        <v>2.5685558744644354E-2</v>
      </c>
      <c r="D7561" s="181">
        <v>0.14893328437339026</v>
      </c>
      <c r="E7561" s="182">
        <v>0.53806024376991102</v>
      </c>
      <c r="F7561" s="183">
        <v>1.9067712978001656E-2</v>
      </c>
      <c r="G7561" s="183">
        <v>0.19096384532124125</v>
      </c>
      <c r="H7561" s="183">
        <v>0.82316923167299993</v>
      </c>
      <c r="I7561" s="191"/>
      <c r="J7561" s="191"/>
    </row>
    <row r="7562" spans="2:10">
      <c r="B7562" s="168">
        <v>7558</v>
      </c>
      <c r="C7562" s="181">
        <v>2.3830061188432353E-2</v>
      </c>
      <c r="D7562" s="181">
        <v>0.1539099233752981</v>
      </c>
      <c r="E7562" s="182">
        <v>0.52447281227640885</v>
      </c>
      <c r="F7562" s="183">
        <v>1.8723475670834454E-2</v>
      </c>
      <c r="G7562" s="183">
        <v>0.20309049957600447</v>
      </c>
      <c r="H7562" s="183">
        <v>0.64609801467548378</v>
      </c>
      <c r="I7562" s="191"/>
      <c r="J7562" s="191"/>
    </row>
    <row r="7563" spans="2:10">
      <c r="B7563" s="168">
        <v>7559</v>
      </c>
      <c r="C7563" s="181">
        <v>2.1860408436709562E-2</v>
      </c>
      <c r="D7563" s="181">
        <v>0.15135359044223298</v>
      </c>
      <c r="E7563" s="182">
        <v>0.51087579438087427</v>
      </c>
      <c r="F7563" s="183">
        <v>1.8389236242393182E-2</v>
      </c>
      <c r="G7563" s="183">
        <v>0.21593314440548916</v>
      </c>
      <c r="H7563" s="183">
        <v>0.46751768678147099</v>
      </c>
      <c r="I7563" s="191"/>
      <c r="J7563" s="191"/>
    </row>
    <row r="7564" spans="2:10">
      <c r="B7564" s="168">
        <v>7560</v>
      </c>
      <c r="C7564" s="181">
        <v>2.0218436346979944E-2</v>
      </c>
      <c r="D7564" s="181">
        <v>0.14798054920062761</v>
      </c>
      <c r="E7564" s="182">
        <v>0.50316809828643105</v>
      </c>
      <c r="F7564" s="183">
        <v>1.8143460802954516E-2</v>
      </c>
      <c r="G7564" s="183">
        <v>0.22665074899056589</v>
      </c>
      <c r="H7564" s="183">
        <v>0.24201996641304269</v>
      </c>
      <c r="I7564" s="191"/>
      <c r="J7564" s="191"/>
    </row>
    <row r="7565" spans="2:10">
      <c r="B7565" s="168">
        <v>7561</v>
      </c>
      <c r="C7565" s="181">
        <v>1.7621043204868892E-2</v>
      </c>
      <c r="D7565" s="181">
        <v>0.14940601618103225</v>
      </c>
      <c r="E7565" s="182">
        <v>0.57017424767327429</v>
      </c>
      <c r="F7565" s="183">
        <v>1.7913302739594652E-2</v>
      </c>
      <c r="G7565" s="183">
        <v>0.23631872182573871</v>
      </c>
      <c r="H7565" s="183">
        <v>0.13422336975845489</v>
      </c>
      <c r="I7565" s="191"/>
      <c r="J7565" s="191"/>
    </row>
    <row r="7566" spans="2:10">
      <c r="B7566" s="168">
        <v>7562</v>
      </c>
      <c r="C7566" s="181">
        <v>1.6528419462799281E-2</v>
      </c>
      <c r="D7566" s="181">
        <v>0.15511168914320908</v>
      </c>
      <c r="E7566" s="182">
        <v>0.58530378274681405</v>
      </c>
      <c r="F7566" s="183">
        <v>1.781590961062646E-2</v>
      </c>
      <c r="G7566" s="183">
        <v>0.24271572400050306</v>
      </c>
      <c r="H7566" s="183">
        <v>0.11046455371147876</v>
      </c>
      <c r="I7566" s="191"/>
      <c r="J7566" s="191"/>
    </row>
    <row r="7567" spans="2:10">
      <c r="B7567" s="168">
        <v>7563</v>
      </c>
      <c r="C7567" s="181">
        <v>1.6143605798077974E-2</v>
      </c>
      <c r="D7567" s="181">
        <v>0.16149539577463237</v>
      </c>
      <c r="E7567" s="182">
        <v>0.58232031504952508</v>
      </c>
      <c r="F7567" s="183">
        <v>1.774919962671374E-2</v>
      </c>
      <c r="G7567" s="183">
        <v>0.25272407857876295</v>
      </c>
      <c r="H7567" s="183">
        <v>0.10666606451592417</v>
      </c>
      <c r="I7567" s="191"/>
      <c r="J7567" s="191"/>
    </row>
    <row r="7568" spans="2:10">
      <c r="B7568" s="168">
        <v>7564</v>
      </c>
      <c r="C7568" s="181">
        <v>1.5652309958567461E-2</v>
      </c>
      <c r="D7568" s="181">
        <v>0.17245007291566805</v>
      </c>
      <c r="E7568" s="182">
        <v>0.58978288290209313</v>
      </c>
      <c r="F7568" s="183">
        <v>1.7718688858877701E-2</v>
      </c>
      <c r="G7568" s="183">
        <v>0.26390664686046161</v>
      </c>
      <c r="H7568" s="183">
        <v>0.10705302281289839</v>
      </c>
      <c r="I7568" s="191"/>
      <c r="J7568" s="191"/>
    </row>
    <row r="7569" spans="2:10">
      <c r="B7569" s="168">
        <v>7565</v>
      </c>
      <c r="C7569" s="181">
        <v>1.5889763461645418E-2</v>
      </c>
      <c r="D7569" s="181">
        <v>0.19243496748117456</v>
      </c>
      <c r="E7569" s="182">
        <v>0.62159882975111314</v>
      </c>
      <c r="F7569" s="183">
        <v>1.7581476592225167E-2</v>
      </c>
      <c r="G7569" s="183">
        <v>0.28143026044165625</v>
      </c>
      <c r="H7569" s="183">
        <v>0.10780241822914936</v>
      </c>
      <c r="I7569" s="191"/>
      <c r="J7569" s="191"/>
    </row>
    <row r="7570" spans="2:10">
      <c r="B7570" s="168">
        <v>7566</v>
      </c>
      <c r="C7570" s="181">
        <v>1.6006411954271382E-2</v>
      </c>
      <c r="D7570" s="181">
        <v>0.1941536650782125</v>
      </c>
      <c r="E7570" s="182">
        <v>0.70838229698730948</v>
      </c>
      <c r="F7570" s="183">
        <v>1.7548690445092854E-2</v>
      </c>
      <c r="G7570" s="183">
        <v>0.29074816408439136</v>
      </c>
      <c r="H7570" s="183">
        <v>0.11868214723308934</v>
      </c>
      <c r="I7570" s="191"/>
      <c r="J7570" s="191"/>
    </row>
    <row r="7571" spans="2:10">
      <c r="B7571" s="168">
        <v>7567</v>
      </c>
      <c r="C7571" s="181">
        <v>1.8693790536979449E-2</v>
      </c>
      <c r="D7571" s="181">
        <v>0.21372609540334014</v>
      </c>
      <c r="E7571" s="182">
        <v>0.78567304999641774</v>
      </c>
      <c r="F7571" s="183">
        <v>1.7624157191751758E-2</v>
      </c>
      <c r="G7571" s="183">
        <v>0.2974543517055584</v>
      </c>
      <c r="H7571" s="183">
        <v>0.20484489076124068</v>
      </c>
      <c r="I7571" s="191"/>
      <c r="J7571" s="191"/>
    </row>
    <row r="7572" spans="2:10">
      <c r="B7572" s="168">
        <v>7568</v>
      </c>
      <c r="C7572" s="181">
        <v>2.3683816139938644E-2</v>
      </c>
      <c r="D7572" s="181">
        <v>0.22208258285452728</v>
      </c>
      <c r="E7572" s="182">
        <v>0.66592867749591578</v>
      </c>
      <c r="F7572" s="183">
        <v>1.7857142241509995E-2</v>
      </c>
      <c r="G7572" s="183">
        <v>0.28979008889250935</v>
      </c>
      <c r="H7572" s="183">
        <v>0.30418662062800844</v>
      </c>
      <c r="I7572" s="191"/>
      <c r="J7572" s="191"/>
    </row>
    <row r="7573" spans="2:10">
      <c r="B7573" s="168">
        <v>7569</v>
      </c>
      <c r="C7573" s="181">
        <v>3.0473268082506659E-2</v>
      </c>
      <c r="D7573" s="181">
        <v>0.19740090157051121</v>
      </c>
      <c r="E7573" s="182">
        <v>0.80215571170419497</v>
      </c>
      <c r="F7573" s="183">
        <v>1.8394890215189932E-2</v>
      </c>
      <c r="G7573" s="183">
        <v>0.24894072314099605</v>
      </c>
      <c r="H7573" s="183">
        <v>0.31966927458506067</v>
      </c>
      <c r="I7573" s="191"/>
      <c r="J7573" s="191"/>
    </row>
    <row r="7574" spans="2:10">
      <c r="B7574" s="168">
        <v>7570</v>
      </c>
      <c r="C7574" s="181">
        <v>3.9952489857871164E-2</v>
      </c>
      <c r="D7574" s="181">
        <v>0.1528544766370214</v>
      </c>
      <c r="E7574" s="182">
        <v>0.91696442761772068</v>
      </c>
      <c r="F7574" s="183">
        <v>1.9463456598329376E-2</v>
      </c>
      <c r="G7574" s="183">
        <v>0.19439255881949954</v>
      </c>
      <c r="H7574" s="183">
        <v>0.31202722309393865</v>
      </c>
      <c r="I7574" s="191"/>
      <c r="J7574" s="191"/>
    </row>
    <row r="7575" spans="2:10">
      <c r="B7575" s="168">
        <v>7571</v>
      </c>
      <c r="C7575" s="181">
        <v>4.9263840986297491E-2</v>
      </c>
      <c r="D7575" s="181">
        <v>0.11861766865237724</v>
      </c>
      <c r="E7575" s="182">
        <v>0.97849635983985039</v>
      </c>
      <c r="F7575" s="183">
        <v>2.0446730733303435E-2</v>
      </c>
      <c r="G7575" s="183">
        <v>0.15684654555209732</v>
      </c>
      <c r="H7575" s="183">
        <v>0.29573395898206761</v>
      </c>
      <c r="I7575" s="191"/>
      <c r="J7575" s="191"/>
    </row>
    <row r="7576" spans="2:10">
      <c r="B7576" s="168">
        <v>7572</v>
      </c>
      <c r="C7576" s="181">
        <v>5.4692105242168575E-2</v>
      </c>
      <c r="D7576" s="181">
        <v>9.7443260224045591E-2</v>
      </c>
      <c r="E7576" s="182">
        <v>0.99934681048016072</v>
      </c>
      <c r="F7576" s="183">
        <v>2.1097247883923149E-2</v>
      </c>
      <c r="G7576" s="183">
        <v>0.13152087704611368</v>
      </c>
      <c r="H7576" s="183">
        <v>0.27437724808701752</v>
      </c>
      <c r="I7576" s="191"/>
      <c r="J7576" s="191"/>
    </row>
    <row r="7577" spans="2:10">
      <c r="B7577" s="168">
        <v>7573</v>
      </c>
      <c r="C7577" s="181">
        <v>5.6587295779391381E-2</v>
      </c>
      <c r="D7577" s="181">
        <v>8.4477709843217175E-2</v>
      </c>
      <c r="E7577" s="182">
        <v>0.98900819742026169</v>
      </c>
      <c r="F7577" s="183">
        <v>2.1208879371214833E-2</v>
      </c>
      <c r="G7577" s="183">
        <v>0.11682068073977568</v>
      </c>
      <c r="H7577" s="183">
        <v>0.26104081461822071</v>
      </c>
      <c r="I7577" s="191"/>
      <c r="J7577" s="191"/>
    </row>
    <row r="7578" spans="2:10">
      <c r="B7578" s="168">
        <v>7574</v>
      </c>
      <c r="C7578" s="181">
        <v>5.6360631563686543E-2</v>
      </c>
      <c r="D7578" s="181">
        <v>7.706083644114213E-2</v>
      </c>
      <c r="E7578" s="182">
        <v>0.92908576870101423</v>
      </c>
      <c r="F7578" s="183">
        <v>2.092352612219903E-2</v>
      </c>
      <c r="G7578" s="183">
        <v>0.10450894878133758</v>
      </c>
      <c r="H7578" s="183">
        <v>0.25139411274749301</v>
      </c>
      <c r="I7578" s="191"/>
      <c r="J7578" s="191"/>
    </row>
    <row r="7579" spans="2:10">
      <c r="B7579" s="168">
        <v>7575</v>
      </c>
      <c r="C7579" s="181">
        <v>5.3484117524599847E-2</v>
      </c>
      <c r="D7579" s="181">
        <v>7.8127534185157721E-2</v>
      </c>
      <c r="E7579" s="182">
        <v>0.80393871489754121</v>
      </c>
      <c r="F7579" s="183">
        <v>2.0744253814009763E-2</v>
      </c>
      <c r="G7579" s="183">
        <v>9.7864815031534214E-2</v>
      </c>
      <c r="H7579" s="183">
        <v>0.25570648820659259</v>
      </c>
      <c r="I7579" s="191"/>
      <c r="J7579" s="191"/>
    </row>
    <row r="7580" spans="2:10">
      <c r="B7580" s="168">
        <v>7576</v>
      </c>
      <c r="C7580" s="181">
        <v>4.8968539486912308E-2</v>
      </c>
      <c r="D7580" s="181">
        <v>8.4468866592341291E-2</v>
      </c>
      <c r="E7580" s="182">
        <v>0.68467470454817503</v>
      </c>
      <c r="F7580" s="183">
        <v>2.0410117811900153E-2</v>
      </c>
      <c r="G7580" s="183">
        <v>9.7715201521810291E-2</v>
      </c>
      <c r="H7580" s="183">
        <v>0.29906769247514708</v>
      </c>
      <c r="I7580" s="191"/>
      <c r="J7580" s="191"/>
    </row>
    <row r="7581" spans="2:10">
      <c r="B7581" s="168">
        <v>7577</v>
      </c>
      <c r="C7581" s="181">
        <v>4.2123593714267112E-2</v>
      </c>
      <c r="D7581" s="181">
        <v>8.9520631136518841E-2</v>
      </c>
      <c r="E7581" s="182">
        <v>0.68008654823667802</v>
      </c>
      <c r="F7581" s="183">
        <v>1.9870335787031155E-2</v>
      </c>
      <c r="G7581" s="183">
        <v>0.105433524366899</v>
      </c>
      <c r="H7581" s="183">
        <v>0.41333867389294604</v>
      </c>
      <c r="I7581" s="191"/>
      <c r="J7581" s="191"/>
    </row>
    <row r="7582" spans="2:10">
      <c r="B7582" s="168">
        <v>7578</v>
      </c>
      <c r="C7582" s="181">
        <v>3.6173494764660301E-2</v>
      </c>
      <c r="D7582" s="181">
        <v>9.0572270075637784E-2</v>
      </c>
      <c r="E7582" s="182">
        <v>0.85204858043710907</v>
      </c>
      <c r="F7582" s="183">
        <v>2.0071810281080762E-2</v>
      </c>
      <c r="G7582" s="183">
        <v>0.11801657265155151</v>
      </c>
      <c r="H7582" s="183">
        <v>0.61027548484674998</v>
      </c>
      <c r="I7582" s="191"/>
      <c r="J7582" s="191"/>
    </row>
    <row r="7583" spans="2:10">
      <c r="B7583" s="168">
        <v>7579</v>
      </c>
      <c r="C7583" s="181">
        <v>3.2044413736785661E-2</v>
      </c>
      <c r="D7583" s="181">
        <v>9.3328302993003612E-2</v>
      </c>
      <c r="E7583" s="182">
        <v>0.77793122700846085</v>
      </c>
      <c r="F7583" s="183">
        <v>2.0337719379746814E-2</v>
      </c>
      <c r="G7583" s="183">
        <v>0.12638192227109024</v>
      </c>
      <c r="H7583" s="183">
        <v>0.80856537085767421</v>
      </c>
      <c r="I7583" s="191"/>
      <c r="J7583" s="191"/>
    </row>
    <row r="7584" spans="2:10">
      <c r="B7584" s="168">
        <v>7580</v>
      </c>
      <c r="C7584" s="181">
        <v>2.9691311726553371E-2</v>
      </c>
      <c r="D7584" s="181">
        <v>9.4013629633005663E-2</v>
      </c>
      <c r="E7584" s="182">
        <v>0.71702503529836792</v>
      </c>
      <c r="F7584" s="183">
        <v>2.0079222501515514E-2</v>
      </c>
      <c r="G7584" s="183">
        <v>0.12873919032230577</v>
      </c>
      <c r="H7584" s="183">
        <v>0.86992062106674439</v>
      </c>
      <c r="I7584" s="191"/>
      <c r="J7584" s="191"/>
    </row>
    <row r="7585" spans="2:10">
      <c r="B7585" s="168">
        <v>7581</v>
      </c>
      <c r="C7585" s="181">
        <v>2.8387817441000555E-2</v>
      </c>
      <c r="D7585" s="181">
        <v>9.3411800050757457E-2</v>
      </c>
      <c r="E7585" s="182">
        <v>0.67149760623797128</v>
      </c>
      <c r="F7585" s="183">
        <v>1.9826103792529859E-2</v>
      </c>
      <c r="G7585" s="183">
        <v>0.13355967866798235</v>
      </c>
      <c r="H7585" s="183">
        <v>0.79162397144464824</v>
      </c>
      <c r="I7585" s="191"/>
      <c r="J7585" s="191"/>
    </row>
    <row r="7586" spans="2:10">
      <c r="B7586" s="168">
        <v>7582</v>
      </c>
      <c r="C7586" s="181">
        <v>2.6326580438084279E-2</v>
      </c>
      <c r="D7586" s="181">
        <v>9.2014503148915461E-2</v>
      </c>
      <c r="E7586" s="182">
        <v>0.63983089804138271</v>
      </c>
      <c r="F7586" s="183">
        <v>1.9608287938079959E-2</v>
      </c>
      <c r="G7586" s="183">
        <v>0.13965135682720434</v>
      </c>
      <c r="H7586" s="183">
        <v>0.61940150861694521</v>
      </c>
      <c r="I7586" s="191"/>
      <c r="J7586" s="191"/>
    </row>
    <row r="7587" spans="2:10">
      <c r="B7587" s="168">
        <v>7583</v>
      </c>
      <c r="C7587" s="181">
        <v>2.3431043068848287E-2</v>
      </c>
      <c r="D7587" s="181">
        <v>8.9735565708610215E-2</v>
      </c>
      <c r="E7587" s="182">
        <v>0.62025267024709319</v>
      </c>
      <c r="F7587" s="183">
        <v>1.9138973720506887E-2</v>
      </c>
      <c r="G7587" s="183">
        <v>0.14492610525413713</v>
      </c>
      <c r="H7587" s="183">
        <v>0.43199946653207627</v>
      </c>
      <c r="I7587" s="191"/>
      <c r="J7587" s="191"/>
    </row>
    <row r="7588" spans="2:10">
      <c r="B7588" s="168">
        <v>7584</v>
      </c>
      <c r="C7588" s="181">
        <v>2.1248465003371637E-2</v>
      </c>
      <c r="D7588" s="181">
        <v>8.3809103745192445E-2</v>
      </c>
      <c r="E7588" s="182">
        <v>0.6063542956238106</v>
      </c>
      <c r="F7588" s="183">
        <v>1.8740541015556316E-2</v>
      </c>
      <c r="G7588" s="183">
        <v>0.15248648202817258</v>
      </c>
      <c r="H7588" s="183">
        <v>0.21857613283210137</v>
      </c>
      <c r="I7588" s="191"/>
      <c r="J7588" s="191"/>
    </row>
    <row r="7589" spans="2:10">
      <c r="B7589" s="168">
        <v>7585</v>
      </c>
      <c r="C7589" s="181">
        <v>2.0227554735286958E-2</v>
      </c>
      <c r="D7589" s="181">
        <v>8.7383546783388902E-2</v>
      </c>
      <c r="E7589" s="182">
        <v>0.59252649571342098</v>
      </c>
      <c r="F7589" s="183">
        <v>1.8472253111262365E-2</v>
      </c>
      <c r="G7589" s="183">
        <v>0.15879490839856125</v>
      </c>
      <c r="H7589" s="183">
        <v>0.12509267108747621</v>
      </c>
      <c r="I7589" s="191"/>
      <c r="J7589" s="191"/>
    </row>
    <row r="7590" spans="2:10">
      <c r="B7590" s="168">
        <v>7586</v>
      </c>
      <c r="C7590" s="181">
        <v>2.0234120327614184E-2</v>
      </c>
      <c r="D7590" s="181">
        <v>9.7125368416104904E-2</v>
      </c>
      <c r="E7590" s="182">
        <v>0.58530378274681405</v>
      </c>
      <c r="F7590" s="183">
        <v>1.8290946751884037E-2</v>
      </c>
      <c r="G7590" s="183">
        <v>0.16449001083402329</v>
      </c>
      <c r="H7590" s="183">
        <v>0.10591984450397934</v>
      </c>
      <c r="I7590" s="191"/>
      <c r="J7590" s="191"/>
    </row>
    <row r="7591" spans="2:10">
      <c r="B7591" s="168">
        <v>7587</v>
      </c>
      <c r="C7591" s="181">
        <v>2.040759342684734E-2</v>
      </c>
      <c r="D7591" s="181">
        <v>0.10439091769659924</v>
      </c>
      <c r="E7591" s="182">
        <v>0.58232031504952508</v>
      </c>
      <c r="F7591" s="183">
        <v>1.8164697676386166E-2</v>
      </c>
      <c r="G7591" s="183">
        <v>0.17260230124343121</v>
      </c>
      <c r="H7591" s="183">
        <v>0.10334688495924767</v>
      </c>
      <c r="I7591" s="191"/>
      <c r="J7591" s="191"/>
    </row>
    <row r="7592" spans="2:10">
      <c r="B7592" s="168">
        <v>7588</v>
      </c>
      <c r="C7592" s="181">
        <v>2.1473256330971878E-2</v>
      </c>
      <c r="D7592" s="181">
        <v>0.11041631707715058</v>
      </c>
      <c r="E7592" s="182">
        <v>0.58978288290209313</v>
      </c>
      <c r="F7592" s="183">
        <v>1.7761748688286998E-2</v>
      </c>
      <c r="G7592" s="183">
        <v>0.18134600334284701</v>
      </c>
      <c r="H7592" s="183">
        <v>0.10415828896514369</v>
      </c>
      <c r="I7592" s="191"/>
      <c r="J7592" s="191"/>
    </row>
    <row r="7593" spans="2:10">
      <c r="B7593" s="168">
        <v>7589</v>
      </c>
      <c r="C7593" s="181">
        <v>2.4153069815747646E-2</v>
      </c>
      <c r="D7593" s="181">
        <v>0.12157518237705235</v>
      </c>
      <c r="E7593" s="182">
        <v>0.62159882975111314</v>
      </c>
      <c r="F7593" s="183">
        <v>1.6254999413400379E-2</v>
      </c>
      <c r="G7593" s="183">
        <v>0.19209070568834455</v>
      </c>
      <c r="H7593" s="183">
        <v>0.10494164356633542</v>
      </c>
      <c r="I7593" s="191"/>
      <c r="J7593" s="191"/>
    </row>
    <row r="7594" spans="2:10">
      <c r="B7594" s="168">
        <v>7590</v>
      </c>
      <c r="C7594" s="181">
        <v>2.4767978936303565E-2</v>
      </c>
      <c r="D7594" s="181">
        <v>0.11649135214897281</v>
      </c>
      <c r="E7594" s="182">
        <v>0.70838229698730948</v>
      </c>
      <c r="F7594" s="183">
        <v>1.5365015829572469E-2</v>
      </c>
      <c r="G7594" s="183">
        <v>0.19772846248831588</v>
      </c>
      <c r="H7594" s="183">
        <v>0.11601172041729396</v>
      </c>
      <c r="I7594" s="191"/>
      <c r="J7594" s="191"/>
    </row>
    <row r="7595" spans="2:10">
      <c r="B7595" s="168">
        <v>7591</v>
      </c>
      <c r="C7595" s="181">
        <v>3.0056845928933255E-2</v>
      </c>
      <c r="D7595" s="181">
        <v>0.13222145808787436</v>
      </c>
      <c r="E7595" s="182">
        <v>0.78799079292168639</v>
      </c>
      <c r="F7595" s="183">
        <v>1.2137769527727486E-2</v>
      </c>
      <c r="G7595" s="183">
        <v>0.19997910085227497</v>
      </c>
      <c r="H7595" s="183">
        <v>0.20501398104054303</v>
      </c>
      <c r="I7595" s="191"/>
      <c r="J7595" s="191"/>
    </row>
    <row r="7596" spans="2:10">
      <c r="B7596" s="168">
        <v>7592</v>
      </c>
      <c r="C7596" s="181">
        <v>3.8371961804909357E-2</v>
      </c>
      <c r="D7596" s="181">
        <v>0.15670051661077669</v>
      </c>
      <c r="E7596" s="182">
        <v>0.66771404187479999</v>
      </c>
      <c r="F7596" s="183">
        <v>1.2355999087503983E-2</v>
      </c>
      <c r="G7596" s="183">
        <v>0.20503960761088005</v>
      </c>
      <c r="H7596" s="183">
        <v>0.30303500733297856</v>
      </c>
      <c r="I7596" s="191"/>
      <c r="J7596" s="191"/>
    </row>
    <row r="7597" spans="2:10">
      <c r="B7597" s="168">
        <v>7593</v>
      </c>
      <c r="C7597" s="181">
        <v>4.4577757307970547E-2</v>
      </c>
      <c r="D7597" s="181">
        <v>0.16832517545199199</v>
      </c>
      <c r="E7597" s="182">
        <v>0.80215571170419497</v>
      </c>
      <c r="F7597" s="183">
        <v>1.2351000148141012E-2</v>
      </c>
      <c r="G7597" s="183">
        <v>0.20262374065275443</v>
      </c>
      <c r="H7597" s="183">
        <v>0.3193254488632446</v>
      </c>
      <c r="I7597" s="191"/>
      <c r="J7597" s="191"/>
    </row>
    <row r="7598" spans="2:10">
      <c r="B7598" s="168">
        <v>7594</v>
      </c>
      <c r="C7598" s="181">
        <v>4.8431390332050107E-2</v>
      </c>
      <c r="D7598" s="181">
        <v>0.17035487908109775</v>
      </c>
      <c r="E7598" s="182">
        <v>0.91696442761772068</v>
      </c>
      <c r="F7598" s="183">
        <v>1.1870895116632686E-2</v>
      </c>
      <c r="G7598" s="183">
        <v>0.20014744568889001</v>
      </c>
      <c r="H7598" s="183">
        <v>0.31510542474604908</v>
      </c>
      <c r="I7598" s="191"/>
      <c r="J7598" s="191"/>
    </row>
    <row r="7599" spans="2:10">
      <c r="B7599" s="168">
        <v>7595</v>
      </c>
      <c r="C7599" s="181">
        <v>5.0233886139465028E-2</v>
      </c>
      <c r="D7599" s="181">
        <v>0.17877370546663587</v>
      </c>
      <c r="E7599" s="182">
        <v>0.97849635983985039</v>
      </c>
      <c r="F7599" s="183">
        <v>1.285613435190806E-2</v>
      </c>
      <c r="G7599" s="183">
        <v>0.20445670091202581</v>
      </c>
      <c r="H7599" s="183">
        <v>0.30000708291571593</v>
      </c>
      <c r="I7599" s="191"/>
      <c r="J7599" s="191"/>
    </row>
    <row r="7600" spans="2:10">
      <c r="B7600" s="168">
        <v>7596</v>
      </c>
      <c r="C7600" s="181">
        <v>5.0108450680756624E-2</v>
      </c>
      <c r="D7600" s="181">
        <v>0.19370900210707528</v>
      </c>
      <c r="E7600" s="182">
        <v>0.99934681048016072</v>
      </c>
      <c r="F7600" s="183">
        <v>1.3604285959603144E-2</v>
      </c>
      <c r="G7600" s="183">
        <v>0.21199316391248943</v>
      </c>
      <c r="H7600" s="183">
        <v>0.27739952734106926</v>
      </c>
      <c r="I7600" s="191"/>
      <c r="J7600" s="191"/>
    </row>
    <row r="7601" spans="2:10">
      <c r="B7601" s="168">
        <v>7597</v>
      </c>
      <c r="C7601" s="181">
        <v>5.0771577073036631E-2</v>
      </c>
      <c r="D7601" s="181">
        <v>0.19908893889836943</v>
      </c>
      <c r="E7601" s="182">
        <v>0.98900819742026169</v>
      </c>
      <c r="F7601" s="183">
        <v>1.5160921201787815E-2</v>
      </c>
      <c r="G7601" s="183">
        <v>0.21711088081778299</v>
      </c>
      <c r="H7601" s="183">
        <v>0.2638919748624412</v>
      </c>
      <c r="I7601" s="191"/>
      <c r="J7601" s="191"/>
    </row>
    <row r="7602" spans="2:10">
      <c r="B7602" s="168">
        <v>7598</v>
      </c>
      <c r="C7602" s="181">
        <v>4.8503235863430166E-2</v>
      </c>
      <c r="D7602" s="181">
        <v>0.19509864075396521</v>
      </c>
      <c r="E7602" s="182">
        <v>0.92908576870101423</v>
      </c>
      <c r="F7602" s="183">
        <v>1.7826286719235116E-2</v>
      </c>
      <c r="G7602" s="183">
        <v>0.21210799067227312</v>
      </c>
      <c r="H7602" s="183">
        <v>0.25379612969374388</v>
      </c>
      <c r="I7602" s="191"/>
      <c r="J7602" s="191"/>
    </row>
    <row r="7603" spans="2:10">
      <c r="B7603" s="168">
        <v>7599</v>
      </c>
      <c r="C7603" s="181">
        <v>4.4648211698715766E-2</v>
      </c>
      <c r="D7603" s="181">
        <v>0.18966459453781095</v>
      </c>
      <c r="E7603" s="182">
        <v>0.80393871489754121</v>
      </c>
      <c r="F7603" s="183">
        <v>1.7816392266840824E-2</v>
      </c>
      <c r="G7603" s="183">
        <v>0.20565150891338452</v>
      </c>
      <c r="H7603" s="183">
        <v>0.258108857975544</v>
      </c>
      <c r="I7603" s="191"/>
      <c r="J7603" s="191"/>
    </row>
    <row r="7604" spans="2:10">
      <c r="B7604" s="168">
        <v>7600</v>
      </c>
      <c r="C7604" s="181">
        <v>4.2469495433736057E-2</v>
      </c>
      <c r="D7604" s="181">
        <v>0.19584549718925717</v>
      </c>
      <c r="E7604" s="182">
        <v>0.68467470454817503</v>
      </c>
      <c r="F7604" s="183">
        <v>1.7934263809475257E-2</v>
      </c>
      <c r="G7604" s="183">
        <v>0.20679930230041335</v>
      </c>
      <c r="H7604" s="183">
        <v>0.304115791470846</v>
      </c>
      <c r="I7604" s="191"/>
      <c r="J7604" s="191"/>
    </row>
    <row r="7605" spans="2:10">
      <c r="B7605" s="168">
        <v>7601</v>
      </c>
      <c r="C7605" s="181">
        <v>3.8387593014526614E-2</v>
      </c>
      <c r="D7605" s="181">
        <v>0.2100347932193212</v>
      </c>
      <c r="E7605" s="182">
        <v>0.68193405605852997</v>
      </c>
      <c r="F7605" s="183">
        <v>1.8057651423130851E-2</v>
      </c>
      <c r="G7605" s="183">
        <v>0.21998815489147577</v>
      </c>
      <c r="H7605" s="183">
        <v>0.41665564830774349</v>
      </c>
      <c r="I7605" s="191"/>
      <c r="J7605" s="191"/>
    </row>
    <row r="7606" spans="2:10">
      <c r="B7606" s="168">
        <v>7602</v>
      </c>
      <c r="C7606" s="181">
        <v>3.3315027967797742E-2</v>
      </c>
      <c r="D7606" s="181">
        <v>0.20040305178195181</v>
      </c>
      <c r="E7606" s="182">
        <v>0.85204858043710907</v>
      </c>
      <c r="F7606" s="183">
        <v>1.8554959701136579E-2</v>
      </c>
      <c r="G7606" s="183">
        <v>0.2225218971074322</v>
      </c>
      <c r="H7606" s="183">
        <v>0.61456598529840767</v>
      </c>
      <c r="I7606" s="191"/>
      <c r="J7606" s="191"/>
    </row>
    <row r="7607" spans="2:10">
      <c r="B7607" s="168">
        <v>7603</v>
      </c>
      <c r="C7607" s="181">
        <v>2.9442915663158636E-2</v>
      </c>
      <c r="D7607" s="181">
        <v>0.19279030819443749</v>
      </c>
      <c r="E7607" s="182">
        <v>0.77793122700846085</v>
      </c>
      <c r="F7607" s="183">
        <v>1.876598389314164E-2</v>
      </c>
      <c r="G7607" s="183">
        <v>0.22075031327551431</v>
      </c>
      <c r="H7607" s="183">
        <v>0.81157486028882719</v>
      </c>
      <c r="I7607" s="191"/>
      <c r="J7607" s="191"/>
    </row>
    <row r="7608" spans="2:10">
      <c r="B7608" s="168">
        <v>7604</v>
      </c>
      <c r="C7608" s="181">
        <v>2.7118625445997056E-2</v>
      </c>
      <c r="D7608" s="181">
        <v>0.19843031371085082</v>
      </c>
      <c r="E7608" s="182">
        <v>0.71702503529836792</v>
      </c>
      <c r="F7608" s="183">
        <v>1.865600722715632E-2</v>
      </c>
      <c r="G7608" s="183">
        <v>0.22168620217605142</v>
      </c>
      <c r="H7608" s="183">
        <v>0.8722173204368413</v>
      </c>
      <c r="I7608" s="191"/>
      <c r="J7608" s="191"/>
    </row>
    <row r="7609" spans="2:10">
      <c r="B7609" s="168">
        <v>7605</v>
      </c>
      <c r="C7609" s="181">
        <v>2.5635744765387235E-2</v>
      </c>
      <c r="D7609" s="181">
        <v>0.19432272576845958</v>
      </c>
      <c r="E7609" s="182">
        <v>0.67149760623797128</v>
      </c>
      <c r="F7609" s="183">
        <v>1.8439018783359573E-2</v>
      </c>
      <c r="G7609" s="183">
        <v>0.22459551935144192</v>
      </c>
      <c r="H7609" s="183">
        <v>0.79224149937651822</v>
      </c>
      <c r="I7609" s="191"/>
      <c r="J7609" s="191"/>
    </row>
    <row r="7610" spans="2:10">
      <c r="B7610" s="168">
        <v>7606</v>
      </c>
      <c r="C7610" s="181">
        <v>2.2823419002824769E-2</v>
      </c>
      <c r="D7610" s="181">
        <v>0.18822150902622517</v>
      </c>
      <c r="E7610" s="182">
        <v>0.63983089804138271</v>
      </c>
      <c r="F7610" s="183">
        <v>1.8278845871081285E-2</v>
      </c>
      <c r="G7610" s="183">
        <v>0.22921047118432605</v>
      </c>
      <c r="H7610" s="183">
        <v>0.6219054913236931</v>
      </c>
      <c r="I7610" s="191"/>
      <c r="J7610" s="191"/>
    </row>
    <row r="7611" spans="2:10">
      <c r="B7611" s="168">
        <v>7607</v>
      </c>
      <c r="C7611" s="181">
        <v>2.0139380761387358E-2</v>
      </c>
      <c r="D7611" s="181">
        <v>0.18976141107370023</v>
      </c>
      <c r="E7611" s="182">
        <v>0.62025267024709319</v>
      </c>
      <c r="F7611" s="183">
        <v>1.8048756758609178E-2</v>
      </c>
      <c r="G7611" s="183">
        <v>0.23699582711425601</v>
      </c>
      <c r="H7611" s="183">
        <v>0.43673505282064534</v>
      </c>
      <c r="I7611" s="191"/>
      <c r="J7611" s="191"/>
    </row>
    <row r="7612" spans="2:10">
      <c r="B7612" s="168">
        <v>7608</v>
      </c>
      <c r="C7612" s="181">
        <v>1.8727127220100382E-2</v>
      </c>
      <c r="D7612" s="181">
        <v>0.18314058634847222</v>
      </c>
      <c r="E7612" s="182">
        <v>0.6063542956238106</v>
      </c>
      <c r="F7612" s="183">
        <v>1.7878344639497754E-2</v>
      </c>
      <c r="G7612" s="183">
        <v>0.2472363078827213</v>
      </c>
      <c r="H7612" s="183">
        <v>0.22345778771875327</v>
      </c>
      <c r="I7612" s="191"/>
      <c r="J7612" s="191"/>
    </row>
    <row r="7613" spans="2:10">
      <c r="B7613" s="168">
        <v>7609</v>
      </c>
      <c r="C7613" s="181">
        <v>1.7727973452481425E-2</v>
      </c>
      <c r="D7613" s="181">
        <v>0.19876246040846643</v>
      </c>
      <c r="E7613" s="182">
        <v>0.59252649571342098</v>
      </c>
      <c r="F7613" s="183">
        <v>1.771248327897882E-2</v>
      </c>
      <c r="G7613" s="183">
        <v>0.25770789867537647</v>
      </c>
      <c r="H7613" s="183">
        <v>0.12948593115070747</v>
      </c>
      <c r="I7613" s="191"/>
      <c r="J7613" s="191"/>
    </row>
    <row r="7614" spans="2:10">
      <c r="B7614" s="168">
        <v>7610</v>
      </c>
      <c r="C7614" s="181">
        <v>1.6933639810617549E-2</v>
      </c>
      <c r="D7614" s="181">
        <v>0.22993371859405193</v>
      </c>
      <c r="E7614" s="182">
        <v>0.58530378274681405</v>
      </c>
      <c r="F7614" s="183">
        <v>1.7567445086564961E-2</v>
      </c>
      <c r="G7614" s="183">
        <v>0.27139961795544998</v>
      </c>
      <c r="H7614" s="183">
        <v>0.11026467965154167</v>
      </c>
      <c r="I7614" s="191"/>
      <c r="J7614" s="191"/>
    </row>
    <row r="7615" spans="2:10">
      <c r="B7615" s="168">
        <v>7611</v>
      </c>
      <c r="C7615" s="181">
        <v>1.5895274799854892E-2</v>
      </c>
      <c r="D7615" s="181">
        <v>0.25760787283666409</v>
      </c>
      <c r="E7615" s="182">
        <v>0.58232031504952508</v>
      </c>
      <c r="F7615" s="183">
        <v>1.7502217546739175E-2</v>
      </c>
      <c r="G7615" s="183">
        <v>0.28824141801225384</v>
      </c>
      <c r="H7615" s="183">
        <v>0.10792017280550235</v>
      </c>
      <c r="I7615" s="191"/>
      <c r="J7615" s="191"/>
    </row>
    <row r="7616" spans="2:10">
      <c r="B7616" s="168">
        <v>7612</v>
      </c>
      <c r="C7616" s="181">
        <v>1.5396457610678961E-2</v>
      </c>
      <c r="D7616" s="181">
        <v>0.27557930851587314</v>
      </c>
      <c r="E7616" s="182">
        <v>0.58978288290209313</v>
      </c>
      <c r="F7616" s="183">
        <v>1.7471775729790896E-2</v>
      </c>
      <c r="G7616" s="183">
        <v>0.30305454423514605</v>
      </c>
      <c r="H7616" s="183">
        <v>0.10867212618633326</v>
      </c>
      <c r="I7616" s="191"/>
      <c r="J7616" s="191"/>
    </row>
    <row r="7617" spans="2:10">
      <c r="B7617" s="168">
        <v>7613</v>
      </c>
      <c r="C7617" s="181">
        <v>1.53808363518493E-2</v>
      </c>
      <c r="D7617" s="181">
        <v>0.28543766457928771</v>
      </c>
      <c r="E7617" s="182">
        <v>0.62159882975111314</v>
      </c>
      <c r="F7617" s="183">
        <v>1.7387069564171492E-2</v>
      </c>
      <c r="G7617" s="183">
        <v>0.31930432597115382</v>
      </c>
      <c r="H7617" s="183">
        <v>0.10968278681244009</v>
      </c>
      <c r="I7617" s="191"/>
      <c r="J7617" s="191"/>
    </row>
    <row r="7618" spans="2:10">
      <c r="B7618" s="168">
        <v>7614</v>
      </c>
      <c r="C7618" s="181">
        <v>1.4585820659875881E-2</v>
      </c>
      <c r="D7618" s="181">
        <v>0.27455847150714263</v>
      </c>
      <c r="E7618" s="182">
        <v>0.70838229698730948</v>
      </c>
      <c r="F7618" s="183">
        <v>1.7399687576632513E-2</v>
      </c>
      <c r="G7618" s="183">
        <v>0.33005126388188616</v>
      </c>
      <c r="H7618" s="183">
        <v>0.12068300476866338</v>
      </c>
      <c r="I7618" s="191"/>
      <c r="J7618" s="191"/>
    </row>
    <row r="7619" spans="2:10">
      <c r="B7619" s="168">
        <v>7615</v>
      </c>
      <c r="C7619" s="181">
        <v>1.7052238092793964E-2</v>
      </c>
      <c r="D7619" s="181">
        <v>0.3256873876187471</v>
      </c>
      <c r="E7619" s="182">
        <v>0.82069957907296354</v>
      </c>
      <c r="F7619" s="183">
        <v>1.7479498229220597E-2</v>
      </c>
      <c r="G7619" s="183">
        <v>0.34801812907916513</v>
      </c>
      <c r="H7619" s="183">
        <v>0.20855984918240841</v>
      </c>
      <c r="I7619" s="191"/>
      <c r="J7619" s="191"/>
    </row>
    <row r="7620" spans="2:10">
      <c r="B7620" s="168">
        <v>7616</v>
      </c>
      <c r="C7620" s="181">
        <v>2.116132853350591E-2</v>
      </c>
      <c r="D7620" s="181">
        <v>0.35565037035983321</v>
      </c>
      <c r="E7620" s="182">
        <v>0.66867830624122893</v>
      </c>
      <c r="F7620" s="183">
        <v>1.7482876822721087E-2</v>
      </c>
      <c r="G7620" s="183">
        <v>0.35315860810321237</v>
      </c>
      <c r="H7620" s="183">
        <v>0.30705039428377789</v>
      </c>
      <c r="I7620" s="191"/>
      <c r="J7620" s="191"/>
    </row>
    <row r="7621" spans="2:10">
      <c r="B7621" s="168">
        <v>7617</v>
      </c>
      <c r="C7621" s="181">
        <v>2.3582572561818758E-2</v>
      </c>
      <c r="D7621" s="181">
        <v>0.36838649017804614</v>
      </c>
      <c r="E7621" s="182">
        <v>0.80215571170419497</v>
      </c>
      <c r="F7621" s="183">
        <v>1.7478705294011302E-2</v>
      </c>
      <c r="G7621" s="183">
        <v>0.34935140663627523</v>
      </c>
      <c r="H7621" s="183">
        <v>0.32239976946564708</v>
      </c>
      <c r="I7621" s="191"/>
      <c r="J7621" s="191"/>
    </row>
    <row r="7622" spans="2:10">
      <c r="B7622" s="168">
        <v>7618</v>
      </c>
      <c r="C7622" s="181">
        <v>2.6076169198611145E-2</v>
      </c>
      <c r="D7622" s="181">
        <v>0.36775878355838992</v>
      </c>
      <c r="E7622" s="182">
        <v>0.91696442761772068</v>
      </c>
      <c r="F7622" s="183">
        <v>1.7520730860104111E-2</v>
      </c>
      <c r="G7622" s="183">
        <v>0.34281024437607105</v>
      </c>
      <c r="H7622" s="183">
        <v>0.31681546817058526</v>
      </c>
      <c r="I7622" s="191"/>
      <c r="J7622" s="191"/>
    </row>
    <row r="7623" spans="2:10">
      <c r="B7623" s="168">
        <v>7619</v>
      </c>
      <c r="C7623" s="181">
        <v>2.9832135114970775E-2</v>
      </c>
      <c r="D7623" s="181">
        <v>0.33285118944616193</v>
      </c>
      <c r="E7623" s="182">
        <v>0.97849635983985039</v>
      </c>
      <c r="F7623" s="183">
        <v>1.7677111473555353E-2</v>
      </c>
      <c r="G7623" s="183">
        <v>0.32497676790446378</v>
      </c>
      <c r="H7623" s="183">
        <v>0.30079767038227195</v>
      </c>
      <c r="I7623" s="191"/>
      <c r="J7623" s="191"/>
    </row>
    <row r="7624" spans="2:10">
      <c r="B7624" s="168">
        <v>7620</v>
      </c>
      <c r="C7624" s="181">
        <v>3.3088444806051866E-2</v>
      </c>
      <c r="D7624" s="181">
        <v>0.29418293733379569</v>
      </c>
      <c r="E7624" s="182">
        <v>0.99934681048016072</v>
      </c>
      <c r="F7624" s="183">
        <v>1.7926196555606743E-2</v>
      </c>
      <c r="G7624" s="183">
        <v>0.30071881890346502</v>
      </c>
      <c r="H7624" s="183">
        <v>0.2789178998334591</v>
      </c>
      <c r="I7624" s="191"/>
      <c r="J7624" s="191"/>
    </row>
    <row r="7625" spans="2:10">
      <c r="B7625" s="168">
        <v>7621</v>
      </c>
      <c r="C7625" s="181">
        <v>3.669103571062643E-2</v>
      </c>
      <c r="D7625" s="181">
        <v>0.26179529719582056</v>
      </c>
      <c r="E7625" s="182">
        <v>0.98900819742026169</v>
      </c>
      <c r="F7625" s="183">
        <v>1.8345969560320592E-2</v>
      </c>
      <c r="G7625" s="183">
        <v>0.27954442567736332</v>
      </c>
      <c r="H7625" s="183">
        <v>0.26671340979412894</v>
      </c>
      <c r="I7625" s="191"/>
      <c r="J7625" s="191"/>
    </row>
    <row r="7626" spans="2:10">
      <c r="B7626" s="168">
        <v>7622</v>
      </c>
      <c r="C7626" s="181">
        <v>3.808243675165477E-2</v>
      </c>
      <c r="D7626" s="181">
        <v>0.24768127845789514</v>
      </c>
      <c r="E7626" s="182">
        <v>0.92908576870101423</v>
      </c>
      <c r="F7626" s="183">
        <v>1.8676451165378673E-2</v>
      </c>
      <c r="G7626" s="183">
        <v>0.25674111832795954</v>
      </c>
      <c r="H7626" s="183">
        <v>0.2552254144542111</v>
      </c>
      <c r="I7626" s="191"/>
      <c r="J7626" s="191"/>
    </row>
    <row r="7627" spans="2:10">
      <c r="B7627" s="168">
        <v>7623</v>
      </c>
      <c r="C7627" s="181">
        <v>3.7649166810357147E-2</v>
      </c>
      <c r="D7627" s="181">
        <v>0.25457302792580788</v>
      </c>
      <c r="E7627" s="182">
        <v>0.80393871489754121</v>
      </c>
      <c r="F7627" s="183">
        <v>1.8711167937368382E-2</v>
      </c>
      <c r="G7627" s="183">
        <v>0.24946303247310914</v>
      </c>
      <c r="H7627" s="183">
        <v>0.25980081923667003</v>
      </c>
      <c r="I7627" s="191"/>
      <c r="J7627" s="191"/>
    </row>
    <row r="7628" spans="2:10">
      <c r="B7628" s="168">
        <v>7624</v>
      </c>
      <c r="C7628" s="181">
        <v>3.392516942927748E-2</v>
      </c>
      <c r="D7628" s="181">
        <v>0.26572737596687745</v>
      </c>
      <c r="E7628" s="182">
        <v>0.68467470454817503</v>
      </c>
      <c r="F7628" s="183">
        <v>1.833069693868063E-2</v>
      </c>
      <c r="G7628" s="183">
        <v>0.2543730111725756</v>
      </c>
      <c r="H7628" s="183">
        <v>0.30147491355623302</v>
      </c>
      <c r="I7628" s="191"/>
      <c r="J7628" s="191"/>
    </row>
    <row r="7629" spans="2:10">
      <c r="B7629" s="168">
        <v>7625</v>
      </c>
      <c r="C7629" s="181">
        <v>2.8774234837901556E-2</v>
      </c>
      <c r="D7629" s="181">
        <v>0.27000702450262976</v>
      </c>
      <c r="E7629" s="182">
        <v>0.69503614223859966</v>
      </c>
      <c r="F7629" s="183">
        <v>1.7897650888071975E-2</v>
      </c>
      <c r="G7629" s="183">
        <v>0.26856725841965495</v>
      </c>
      <c r="H7629" s="183">
        <v>0.41549124518981373</v>
      </c>
      <c r="I7629" s="191"/>
      <c r="J7629" s="191"/>
    </row>
    <row r="7630" spans="2:10">
      <c r="B7630" s="168">
        <v>7626</v>
      </c>
      <c r="C7630" s="181">
        <v>2.4505785636835108E-2</v>
      </c>
      <c r="D7630" s="181">
        <v>0.26646084156748334</v>
      </c>
      <c r="E7630" s="182">
        <v>0.85204858043710907</v>
      </c>
      <c r="F7630" s="183">
        <v>1.788544658093754E-2</v>
      </c>
      <c r="G7630" s="183">
        <v>0.28833439720269799</v>
      </c>
      <c r="H7630" s="183">
        <v>0.61395727793405386</v>
      </c>
      <c r="I7630" s="191"/>
      <c r="J7630" s="191"/>
    </row>
    <row r="7631" spans="2:10">
      <c r="B7631" s="168">
        <v>7627</v>
      </c>
      <c r="C7631" s="181">
        <v>2.1438664557901436E-2</v>
      </c>
      <c r="D7631" s="181">
        <v>0.26138078109876417</v>
      </c>
      <c r="E7631" s="182">
        <v>0.77793122700846085</v>
      </c>
      <c r="F7631" s="183">
        <v>1.7948571118686491E-2</v>
      </c>
      <c r="G7631" s="183">
        <v>0.2971639992026483</v>
      </c>
      <c r="H7631" s="183">
        <v>0.81059260189012516</v>
      </c>
      <c r="I7631" s="191"/>
      <c r="J7631" s="191"/>
    </row>
    <row r="7632" spans="2:10">
      <c r="B7632" s="168">
        <v>7628</v>
      </c>
      <c r="C7632" s="181">
        <v>2.042350714835928E-2</v>
      </c>
      <c r="D7632" s="181">
        <v>0.26268588979388208</v>
      </c>
      <c r="E7632" s="182">
        <v>0.71702503529836792</v>
      </c>
      <c r="F7632" s="183">
        <v>1.7924334881637066E-2</v>
      </c>
      <c r="G7632" s="183">
        <v>0.30106787192988732</v>
      </c>
      <c r="H7632" s="183">
        <v>0.87094371869305021</v>
      </c>
      <c r="I7632" s="191"/>
      <c r="J7632" s="191"/>
    </row>
    <row r="7633" spans="2:10">
      <c r="B7633" s="168">
        <v>7629</v>
      </c>
      <c r="C7633" s="181">
        <v>1.9151130833367395E-2</v>
      </c>
      <c r="D7633" s="181">
        <v>0.26635750619055965</v>
      </c>
      <c r="E7633" s="182">
        <v>0.67149760623797128</v>
      </c>
      <c r="F7633" s="183">
        <v>1.7764127493914886E-2</v>
      </c>
      <c r="G7633" s="183">
        <v>0.31262689584823328</v>
      </c>
      <c r="H7633" s="183">
        <v>0.79584734737750029</v>
      </c>
      <c r="I7633" s="191"/>
      <c r="J7633" s="191"/>
    </row>
    <row r="7634" spans="2:10">
      <c r="B7634" s="168">
        <v>7630</v>
      </c>
      <c r="C7634" s="181">
        <v>1.713870233924706E-2</v>
      </c>
      <c r="D7634" s="181">
        <v>0.2569431373567358</v>
      </c>
      <c r="E7634" s="182">
        <v>0.63983089804138271</v>
      </c>
      <c r="F7634" s="183">
        <v>1.7683420479785838E-2</v>
      </c>
      <c r="G7634" s="183">
        <v>0.32088297374887453</v>
      </c>
      <c r="H7634" s="183">
        <v>0.62519962046862088</v>
      </c>
      <c r="I7634" s="191"/>
      <c r="J7634" s="191"/>
    </row>
    <row r="7635" spans="2:10">
      <c r="B7635" s="168">
        <v>7631</v>
      </c>
      <c r="C7635" s="181">
        <v>1.5257314024374665E-2</v>
      </c>
      <c r="D7635" s="181">
        <v>0.24966847170797163</v>
      </c>
      <c r="E7635" s="182">
        <v>0.62025267024709319</v>
      </c>
      <c r="F7635" s="183">
        <v>1.7549448904858277E-2</v>
      </c>
      <c r="G7635" s="183">
        <v>0.33189848433757885</v>
      </c>
      <c r="H7635" s="183">
        <v>0.4402924759059581</v>
      </c>
      <c r="I7635" s="191"/>
      <c r="J7635" s="191"/>
    </row>
    <row r="7636" spans="2:10">
      <c r="B7636" s="168">
        <v>7632</v>
      </c>
      <c r="C7636" s="181">
        <v>1.4249140954552819E-2</v>
      </c>
      <c r="D7636" s="181">
        <v>0.24333086130939394</v>
      </c>
      <c r="E7636" s="182">
        <v>0.6063542956238106</v>
      </c>
      <c r="F7636" s="183">
        <v>1.7495805114177039E-2</v>
      </c>
      <c r="G7636" s="183">
        <v>0.34258729755220796</v>
      </c>
      <c r="H7636" s="183">
        <v>0.2271339356428459</v>
      </c>
      <c r="I7636" s="191"/>
      <c r="J7636" s="191"/>
    </row>
    <row r="7637" spans="2:10">
      <c r="B7637" s="168">
        <v>7633</v>
      </c>
      <c r="C7637" s="181">
        <v>1.3441040702865618E-2</v>
      </c>
      <c r="D7637" s="181">
        <v>0.25125970396573927</v>
      </c>
      <c r="E7637" s="182">
        <v>0.59252649571342098</v>
      </c>
      <c r="F7637" s="183">
        <v>1.7444781457230864E-2</v>
      </c>
      <c r="G7637" s="183">
        <v>0.35080235621801242</v>
      </c>
      <c r="H7637" s="183">
        <v>0.13293583151798702</v>
      </c>
      <c r="I7637" s="191"/>
      <c r="J7637" s="191"/>
    </row>
    <row r="7638" spans="2:10">
      <c r="B7638" s="168">
        <v>7634</v>
      </c>
      <c r="C7638" s="181">
        <v>1.3124079901178158E-2</v>
      </c>
      <c r="D7638" s="181">
        <v>0.26674981377165446</v>
      </c>
      <c r="E7638" s="182">
        <v>0.58530378274681405</v>
      </c>
      <c r="F7638" s="183">
        <v>1.7402342185811472E-2</v>
      </c>
      <c r="G7638" s="183">
        <v>0.35851878221987182</v>
      </c>
      <c r="H7638" s="183">
        <v>0.11367762184092481</v>
      </c>
      <c r="I7638" s="191"/>
      <c r="J7638" s="191"/>
    </row>
    <row r="7639" spans="2:10">
      <c r="B7639" s="168">
        <v>7635</v>
      </c>
      <c r="C7639" s="181">
        <v>1.2881620314230874E-2</v>
      </c>
      <c r="D7639" s="181">
        <v>0.28281881157796468</v>
      </c>
      <c r="E7639" s="182">
        <v>0.58232031504952508</v>
      </c>
      <c r="F7639" s="183">
        <v>1.7384139151441474E-2</v>
      </c>
      <c r="G7639" s="183">
        <v>0.37130550404628798</v>
      </c>
      <c r="H7639" s="183">
        <v>0.11110157509756208</v>
      </c>
      <c r="I7639" s="191"/>
      <c r="J7639" s="191"/>
    </row>
    <row r="7640" spans="2:10">
      <c r="B7640" s="168">
        <v>7636</v>
      </c>
      <c r="C7640" s="181">
        <v>1.2906925400400098E-2</v>
      </c>
      <c r="D7640" s="181">
        <v>0.29926000596568803</v>
      </c>
      <c r="E7640" s="182">
        <v>0.58978288290209313</v>
      </c>
      <c r="F7640" s="183">
        <v>1.7368383873587159E-2</v>
      </c>
      <c r="G7640" s="183">
        <v>0.38132496870632027</v>
      </c>
      <c r="H7640" s="183">
        <v>0.11168011612100727</v>
      </c>
      <c r="I7640" s="191"/>
      <c r="J7640" s="191"/>
    </row>
    <row r="7641" spans="2:10">
      <c r="B7641" s="168">
        <v>7637</v>
      </c>
      <c r="C7641" s="181">
        <v>1.2879250751332484E-2</v>
      </c>
      <c r="D7641" s="181">
        <v>0.3141387968141463</v>
      </c>
      <c r="E7641" s="182">
        <v>0.62159882975111314</v>
      </c>
      <c r="F7641" s="183">
        <v>1.7324117403641964E-2</v>
      </c>
      <c r="G7641" s="183">
        <v>0.39458607070110535</v>
      </c>
      <c r="H7641" s="183">
        <v>0.11244882858012066</v>
      </c>
      <c r="I7641" s="191"/>
      <c r="J7641" s="191"/>
    </row>
    <row r="7642" spans="2:10">
      <c r="B7642" s="168">
        <v>7638</v>
      </c>
      <c r="C7642" s="181">
        <v>1.3783063592812433E-2</v>
      </c>
      <c r="D7642" s="181">
        <v>0.32051441548273973</v>
      </c>
      <c r="E7642" s="182">
        <v>0.70838229698730948</v>
      </c>
      <c r="F7642" s="183">
        <v>1.7333563675265784E-2</v>
      </c>
      <c r="G7642" s="183">
        <v>0.40282433182427041</v>
      </c>
      <c r="H7642" s="183">
        <v>0.12370078553328134</v>
      </c>
      <c r="I7642" s="191"/>
      <c r="J7642" s="191"/>
    </row>
    <row r="7643" spans="2:10">
      <c r="B7643" s="168">
        <v>7639</v>
      </c>
      <c r="C7643" s="181">
        <v>1.5710547223359048E-2</v>
      </c>
      <c r="D7643" s="181">
        <v>0.33116199043387956</v>
      </c>
      <c r="E7643" s="182">
        <v>0.82106622119446471</v>
      </c>
      <c r="F7643" s="183">
        <v>1.7382966986349471E-2</v>
      </c>
      <c r="G7643" s="183">
        <v>0.40785641980663334</v>
      </c>
      <c r="H7643" s="183">
        <v>0.21302252711199893</v>
      </c>
      <c r="I7643" s="191"/>
      <c r="J7643" s="191"/>
    </row>
    <row r="7644" spans="2:10">
      <c r="B7644" s="168">
        <v>7640</v>
      </c>
      <c r="C7644" s="181">
        <v>1.8246210299694424E-2</v>
      </c>
      <c r="D7644" s="181">
        <v>0.35072977807179223</v>
      </c>
      <c r="E7644" s="182">
        <v>0.67337251831818545</v>
      </c>
      <c r="F7644" s="183">
        <v>1.7456847862589761E-2</v>
      </c>
      <c r="G7644" s="183">
        <v>0.4105852658976209</v>
      </c>
      <c r="H7644" s="183">
        <v>0.31074356590317914</v>
      </c>
      <c r="I7644" s="191"/>
      <c r="J7644" s="191"/>
    </row>
    <row r="7645" spans="2:10">
      <c r="B7645" s="168">
        <v>7641</v>
      </c>
      <c r="C7645" s="181">
        <v>2.1006664492204143E-2</v>
      </c>
      <c r="D7645" s="181">
        <v>0.36143712631244945</v>
      </c>
      <c r="E7645" s="182">
        <v>0.80215571170419497</v>
      </c>
      <c r="F7645" s="183">
        <v>1.7441747618169207E-2</v>
      </c>
      <c r="G7645" s="183">
        <v>0.40567230644450769</v>
      </c>
      <c r="H7645" s="183">
        <v>0.32672846297465324</v>
      </c>
      <c r="I7645" s="191"/>
      <c r="J7645" s="191"/>
    </row>
    <row r="7646" spans="2:10">
      <c r="B7646" s="168">
        <v>7642</v>
      </c>
      <c r="C7646" s="181">
        <v>2.3346897137968857E-2</v>
      </c>
      <c r="D7646" s="181">
        <v>0.35226070111267871</v>
      </c>
      <c r="E7646" s="182">
        <v>0.91696442761772068</v>
      </c>
      <c r="F7646" s="183">
        <v>1.7413719082292698E-2</v>
      </c>
      <c r="G7646" s="183">
        <v>0.39168576353105489</v>
      </c>
      <c r="H7646" s="183">
        <v>0.32064350626732163</v>
      </c>
      <c r="I7646" s="191"/>
      <c r="J7646" s="191"/>
    </row>
    <row r="7647" spans="2:10">
      <c r="B7647" s="168">
        <v>7643</v>
      </c>
      <c r="C7647" s="181">
        <v>2.5340871478159745E-2</v>
      </c>
      <c r="D7647" s="181">
        <v>0.34283901751783891</v>
      </c>
      <c r="E7647" s="182">
        <v>0.97849635983985039</v>
      </c>
      <c r="F7647" s="183">
        <v>1.7375658192246367E-2</v>
      </c>
      <c r="G7647" s="183">
        <v>0.37975235018029307</v>
      </c>
      <c r="H7647" s="183">
        <v>0.30438102593608507</v>
      </c>
      <c r="I7647" s="191"/>
      <c r="J7647" s="191"/>
    </row>
    <row r="7648" spans="2:10">
      <c r="B7648" s="168">
        <v>7644</v>
      </c>
      <c r="C7648" s="181">
        <v>2.6238428400238333E-2</v>
      </c>
      <c r="D7648" s="181">
        <v>0.3493210969209174</v>
      </c>
      <c r="E7648" s="182">
        <v>0.99934681048016072</v>
      </c>
      <c r="F7648" s="183">
        <v>1.7359868438948163E-2</v>
      </c>
      <c r="G7648" s="183">
        <v>0.37333021483273793</v>
      </c>
      <c r="H7648" s="183">
        <v>0.28257799432467057</v>
      </c>
      <c r="I7648" s="191"/>
      <c r="J7648" s="191"/>
    </row>
    <row r="7649" spans="2:10">
      <c r="B7649" s="168">
        <v>7645</v>
      </c>
      <c r="C7649" s="181">
        <v>2.7642574204045083E-2</v>
      </c>
      <c r="D7649" s="181">
        <v>0.34572925077975564</v>
      </c>
      <c r="E7649" s="182">
        <v>0.98900819742026169</v>
      </c>
      <c r="F7649" s="183">
        <v>1.7372038270638702E-2</v>
      </c>
      <c r="G7649" s="183">
        <v>0.36844994205313253</v>
      </c>
      <c r="H7649" s="183">
        <v>0.26839266943803036</v>
      </c>
      <c r="I7649" s="191"/>
      <c r="J7649" s="191"/>
    </row>
    <row r="7650" spans="2:10">
      <c r="B7650" s="168">
        <v>7646</v>
      </c>
      <c r="C7650" s="181">
        <v>2.8297506047646269E-2</v>
      </c>
      <c r="D7650" s="181">
        <v>0.33708549475752858</v>
      </c>
      <c r="E7650" s="182">
        <v>0.92908576870101423</v>
      </c>
      <c r="F7650" s="183">
        <v>1.735952368450934E-2</v>
      </c>
      <c r="G7650" s="183">
        <v>0.35682449474955463</v>
      </c>
      <c r="H7650" s="183">
        <v>0.25866226038156559</v>
      </c>
      <c r="I7650" s="191"/>
      <c r="J7650" s="191"/>
    </row>
    <row r="7651" spans="2:10">
      <c r="B7651" s="168">
        <v>7647</v>
      </c>
      <c r="C7651" s="181">
        <v>2.6931403541895872E-2</v>
      </c>
      <c r="D7651" s="181">
        <v>0.35433469827442526</v>
      </c>
      <c r="E7651" s="182">
        <v>0.80393871489754121</v>
      </c>
      <c r="F7651" s="183">
        <v>1.7322738385886657E-2</v>
      </c>
      <c r="G7651" s="183">
        <v>0.35977042777371354</v>
      </c>
      <c r="H7651" s="183">
        <v>0.26196115263295283</v>
      </c>
      <c r="I7651" s="191"/>
      <c r="J7651" s="191"/>
    </row>
    <row r="7652" spans="2:10">
      <c r="B7652" s="168">
        <v>7648</v>
      </c>
      <c r="C7652" s="181">
        <v>2.4842558683875797E-2</v>
      </c>
      <c r="D7652" s="181">
        <v>0.38282547112568066</v>
      </c>
      <c r="E7652" s="182">
        <v>0.68467470454817503</v>
      </c>
      <c r="F7652" s="183">
        <v>1.732659963560151E-2</v>
      </c>
      <c r="G7652" s="183">
        <v>0.37218130366309193</v>
      </c>
      <c r="H7652" s="183">
        <v>0.30450821851968118</v>
      </c>
      <c r="I7652" s="191"/>
      <c r="J7652" s="191"/>
    </row>
    <row r="7653" spans="2:10">
      <c r="B7653" s="168">
        <v>7649</v>
      </c>
      <c r="C7653" s="181">
        <v>2.2851281970816709E-2</v>
      </c>
      <c r="D7653" s="181">
        <v>0.38838300114664887</v>
      </c>
      <c r="E7653" s="182">
        <v>0.69550019216113124</v>
      </c>
      <c r="F7653" s="183">
        <v>1.7373003583067408E-2</v>
      </c>
      <c r="G7653" s="183">
        <v>0.38596380044057521</v>
      </c>
      <c r="H7653" s="183">
        <v>0.4184788596135231</v>
      </c>
      <c r="I7653" s="191"/>
      <c r="J7653" s="191"/>
    </row>
    <row r="7654" spans="2:10">
      <c r="B7654" s="168">
        <v>7650</v>
      </c>
      <c r="C7654" s="181">
        <v>1.9100166135843633E-2</v>
      </c>
      <c r="D7654" s="181">
        <v>0.38010257478388026</v>
      </c>
      <c r="E7654" s="182">
        <v>0.85204858043710907</v>
      </c>
      <c r="F7654" s="183">
        <v>1.7451159414349139E-2</v>
      </c>
      <c r="G7654" s="183">
        <v>0.39507284809486615</v>
      </c>
      <c r="H7654" s="183">
        <v>0.61745057549351756</v>
      </c>
      <c r="I7654" s="191"/>
      <c r="J7654" s="191"/>
    </row>
    <row r="7655" spans="2:10">
      <c r="B7655" s="168">
        <v>7651</v>
      </c>
      <c r="C7655" s="181">
        <v>1.6815049316685388E-2</v>
      </c>
      <c r="D7655" s="181">
        <v>0.38549490346704546</v>
      </c>
      <c r="E7655" s="182">
        <v>0.77793122700846085</v>
      </c>
      <c r="F7655" s="183">
        <v>1.7468500562622051E-2</v>
      </c>
      <c r="G7655" s="183">
        <v>0.39497953018241699</v>
      </c>
      <c r="H7655" s="183">
        <v>0.81285446001852923</v>
      </c>
      <c r="I7655" s="191"/>
      <c r="J7655" s="191"/>
    </row>
    <row r="7656" spans="2:10">
      <c r="B7656" s="168">
        <v>7652</v>
      </c>
      <c r="C7656" s="181">
        <v>1.6616281553185626E-2</v>
      </c>
      <c r="D7656" s="181">
        <v>0.42020986160520818</v>
      </c>
      <c r="E7656" s="182">
        <v>0.71702503529836792</v>
      </c>
      <c r="F7656" s="183">
        <v>1.746729392208619E-2</v>
      </c>
      <c r="G7656" s="183">
        <v>0.39724388678758893</v>
      </c>
      <c r="H7656" s="183">
        <v>0.87688948684496282</v>
      </c>
      <c r="I7656" s="191"/>
      <c r="J7656" s="191"/>
    </row>
    <row r="7657" spans="2:10">
      <c r="B7657" s="168">
        <v>7653</v>
      </c>
      <c r="C7657" s="181">
        <v>1.5945720172399692E-2</v>
      </c>
      <c r="D7657" s="181">
        <v>0.44261425784789454</v>
      </c>
      <c r="E7657" s="182">
        <v>0.67149760623797128</v>
      </c>
      <c r="F7657" s="183">
        <v>1.7388172778375736E-2</v>
      </c>
      <c r="G7657" s="183">
        <v>0.40565953662490917</v>
      </c>
      <c r="H7657" s="183">
        <v>0.79839340419130533</v>
      </c>
      <c r="I7657" s="191"/>
      <c r="J7657" s="191"/>
    </row>
    <row r="7658" spans="2:10">
      <c r="B7658" s="168">
        <v>7654</v>
      </c>
      <c r="C7658" s="181">
        <v>1.5561298529843393E-2</v>
      </c>
      <c r="D7658" s="181">
        <v>0.41295483365823954</v>
      </c>
      <c r="E7658" s="182">
        <v>0.63983089804138271</v>
      </c>
      <c r="F7658" s="183">
        <v>1.7368969956133174E-2</v>
      </c>
      <c r="G7658" s="183">
        <v>0.39707107082050458</v>
      </c>
      <c r="H7658" s="183">
        <v>0.62492168438615792</v>
      </c>
      <c r="I7658" s="191"/>
      <c r="J7658" s="191"/>
    </row>
    <row r="7659" spans="2:10">
      <c r="B7659" s="168">
        <v>7655</v>
      </c>
      <c r="C7659" s="181">
        <v>1.4584332376327802E-2</v>
      </c>
      <c r="D7659" s="181">
        <v>0.3940211837790184</v>
      </c>
      <c r="E7659" s="182">
        <v>0.62025267024709319</v>
      </c>
      <c r="F7659" s="183">
        <v>1.7335942480893665E-2</v>
      </c>
      <c r="G7659" s="183">
        <v>0.39265603271512556</v>
      </c>
      <c r="H7659" s="183">
        <v>0.43734455403607547</v>
      </c>
      <c r="I7659" s="191"/>
      <c r="J7659" s="191"/>
    </row>
    <row r="7660" spans="2:10">
      <c r="B7660" s="168">
        <v>7656</v>
      </c>
      <c r="C7660" s="181">
        <v>1.4597450319137326E-2</v>
      </c>
      <c r="D7660" s="181">
        <v>0.38855686867107209</v>
      </c>
      <c r="E7660" s="182">
        <v>0.6063542956238106</v>
      </c>
      <c r="F7660" s="183">
        <v>1.7330426409872469E-2</v>
      </c>
      <c r="G7660" s="183">
        <v>0.3916238451484928</v>
      </c>
      <c r="H7660" s="183">
        <v>0.22454139443822643</v>
      </c>
      <c r="I7660" s="191"/>
      <c r="J7660" s="191"/>
    </row>
    <row r="7661" spans="2:10">
      <c r="B7661" s="168">
        <v>7657</v>
      </c>
      <c r="C7661" s="181">
        <v>1.5088792032813686E-2</v>
      </c>
      <c r="D7661" s="181">
        <v>0.37310996496089055</v>
      </c>
      <c r="E7661" s="182">
        <v>0.59252649571342098</v>
      </c>
      <c r="F7661" s="183">
        <v>1.7342940996001831E-2</v>
      </c>
      <c r="G7661" s="183">
        <v>0.37947398843636909</v>
      </c>
      <c r="H7661" s="183">
        <v>0.13108483542452817</v>
      </c>
      <c r="I7661" s="191"/>
      <c r="J7661" s="191"/>
    </row>
    <row r="7662" spans="2:10">
      <c r="B7662" s="168">
        <v>7658</v>
      </c>
      <c r="C7662" s="181">
        <v>1.5836114939726965E-2</v>
      </c>
      <c r="D7662" s="181">
        <v>0.34245545545233347</v>
      </c>
      <c r="E7662" s="182">
        <v>0.58530378274681405</v>
      </c>
      <c r="F7662" s="183">
        <v>1.7340700092149462E-2</v>
      </c>
      <c r="G7662" s="183">
        <v>0.35467029054049326</v>
      </c>
      <c r="H7662" s="183">
        <v>0.11176223560459128</v>
      </c>
      <c r="I7662" s="191"/>
      <c r="J7662" s="191"/>
    </row>
    <row r="7663" spans="2:10">
      <c r="B7663" s="168">
        <v>7659</v>
      </c>
      <c r="C7663" s="181">
        <v>1.6355575839997607E-2</v>
      </c>
      <c r="D7663" s="181">
        <v>0.33881985201695802</v>
      </c>
      <c r="E7663" s="182">
        <v>0.58232031504952508</v>
      </c>
      <c r="F7663" s="183">
        <v>1.7338079958414392E-2</v>
      </c>
      <c r="G7663" s="183">
        <v>0.34990731719131002</v>
      </c>
      <c r="H7663" s="183">
        <v>0.10877047551414872</v>
      </c>
      <c r="I7663" s="191"/>
      <c r="J7663" s="191"/>
    </row>
    <row r="7664" spans="2:10">
      <c r="B7664" s="168">
        <v>7660</v>
      </c>
      <c r="C7664" s="181">
        <v>1.7003864137083713E-2</v>
      </c>
      <c r="D7664" s="181">
        <v>0.33909348447790516</v>
      </c>
      <c r="E7664" s="182">
        <v>0.58978288290209313</v>
      </c>
      <c r="F7664" s="183">
        <v>1.7336390661664151E-2</v>
      </c>
      <c r="G7664" s="183">
        <v>0.34837741151014606</v>
      </c>
      <c r="H7664" s="183">
        <v>0.10893930117642556</v>
      </c>
      <c r="I7664" s="191"/>
      <c r="J7664" s="191"/>
    </row>
    <row r="7665" spans="2:10">
      <c r="B7665" s="168">
        <v>7661</v>
      </c>
      <c r="C7665" s="181">
        <v>1.7134975820226783E-2</v>
      </c>
      <c r="D7665" s="181">
        <v>0.36141057056478321</v>
      </c>
      <c r="E7665" s="182">
        <v>0.62159882975111314</v>
      </c>
      <c r="F7665" s="183">
        <v>1.7306914157144568E-2</v>
      </c>
      <c r="G7665" s="183">
        <v>0.35719248233607032</v>
      </c>
      <c r="H7665" s="183">
        <v>0.10949570257540292</v>
      </c>
      <c r="I7665" s="191"/>
      <c r="J7665" s="191"/>
    </row>
    <row r="7666" spans="2:10">
      <c r="B7666" s="168">
        <v>7662</v>
      </c>
      <c r="C7666" s="181">
        <v>1.4806141157196783E-2</v>
      </c>
      <c r="D7666" s="181">
        <v>0.35412944111010519</v>
      </c>
      <c r="E7666" s="182">
        <v>0.70838229698730948</v>
      </c>
      <c r="F7666" s="183">
        <v>1.7319807973156649E-2</v>
      </c>
      <c r="G7666" s="183">
        <v>0.36463803235032233</v>
      </c>
      <c r="H7666" s="183">
        <v>0.1204445848286768</v>
      </c>
      <c r="I7666" s="191"/>
      <c r="J7666" s="191"/>
    </row>
    <row r="7667" spans="2:10">
      <c r="B7667" s="168">
        <v>7663</v>
      </c>
      <c r="C7667" s="181">
        <v>1.6597103282542412E-2</v>
      </c>
      <c r="D7667" s="181">
        <v>0.37665028568559805</v>
      </c>
      <c r="E7667" s="182">
        <v>0.82647624790975038</v>
      </c>
      <c r="F7667" s="183">
        <v>1.7385725021860074E-2</v>
      </c>
      <c r="G7667" s="183">
        <v>0.36887998351101237</v>
      </c>
      <c r="H7667" s="183">
        <v>0.20914809283012237</v>
      </c>
      <c r="I7667" s="191"/>
      <c r="J7667" s="191"/>
    </row>
    <row r="7668" spans="2:10">
      <c r="B7668" s="168">
        <v>7664</v>
      </c>
      <c r="C7668" s="181">
        <v>1.967241227397324E-2</v>
      </c>
      <c r="D7668" s="181">
        <v>0.45202821408926791</v>
      </c>
      <c r="E7668" s="182">
        <v>0.67337251831818545</v>
      </c>
      <c r="F7668" s="183">
        <v>1.7395516047922714E-2</v>
      </c>
      <c r="G7668" s="183">
        <v>0.3894307556532276</v>
      </c>
      <c r="H7668" s="183">
        <v>0.30465931484124859</v>
      </c>
      <c r="I7668" s="191"/>
      <c r="J7668" s="191"/>
    </row>
    <row r="7669" spans="2:10">
      <c r="B7669" s="168">
        <v>7665</v>
      </c>
      <c r="C7669" s="181">
        <v>2.1402825260192802E-2</v>
      </c>
      <c r="D7669" s="181">
        <v>0.4706080288907456</v>
      </c>
      <c r="E7669" s="182">
        <v>0.80215571170419497</v>
      </c>
      <c r="F7669" s="183">
        <v>1.7376554553787314E-2</v>
      </c>
      <c r="G7669" s="183">
        <v>0.38879297598952084</v>
      </c>
      <c r="H7669" s="183">
        <v>0.32021782567894758</v>
      </c>
      <c r="I7669" s="191"/>
      <c r="J7669" s="191"/>
    </row>
    <row r="7670" spans="2:10">
      <c r="B7670" s="168">
        <v>7666</v>
      </c>
      <c r="C7670" s="181">
        <v>2.5948869439471219E-2</v>
      </c>
      <c r="D7670" s="181">
        <v>0.36295441087566177</v>
      </c>
      <c r="E7670" s="182">
        <v>0.91696442761772068</v>
      </c>
      <c r="F7670" s="183">
        <v>1.7404341761556648E-2</v>
      </c>
      <c r="G7670" s="183">
        <v>0.34039373384613536</v>
      </c>
      <c r="H7670" s="183">
        <v>0.3140561300342174</v>
      </c>
      <c r="I7670" s="191"/>
      <c r="J7670" s="191"/>
    </row>
    <row r="7671" spans="2:10">
      <c r="B7671" s="168">
        <v>7667</v>
      </c>
      <c r="C7671" s="181">
        <v>2.9917365397105315E-2</v>
      </c>
      <c r="D7671" s="181">
        <v>0.29068495442098558</v>
      </c>
      <c r="E7671" s="182">
        <v>0.97849635983985039</v>
      </c>
      <c r="F7671" s="183">
        <v>1.7541726405428594E-2</v>
      </c>
      <c r="G7671" s="183">
        <v>0.30132208279483552</v>
      </c>
      <c r="H7671" s="183">
        <v>0.29993784146070734</v>
      </c>
      <c r="I7671" s="191"/>
      <c r="J7671" s="191"/>
    </row>
    <row r="7672" spans="2:10">
      <c r="B7672" s="168">
        <v>7668</v>
      </c>
      <c r="C7672" s="181">
        <v>3.5183152479291026E-2</v>
      </c>
      <c r="D7672" s="181">
        <v>0.26277200295675213</v>
      </c>
      <c r="E7672" s="182">
        <v>0.99934681048016072</v>
      </c>
      <c r="F7672" s="183">
        <v>1.7948915873125332E-2</v>
      </c>
      <c r="G7672" s="183">
        <v>0.27374157577202801</v>
      </c>
      <c r="H7672" s="183">
        <v>0.27681507653738752</v>
      </c>
      <c r="I7672" s="191"/>
      <c r="J7672" s="191"/>
    </row>
    <row r="7673" spans="2:10">
      <c r="B7673" s="168">
        <v>7669</v>
      </c>
      <c r="C7673" s="181">
        <v>3.9771753448838869E-2</v>
      </c>
      <c r="D7673" s="181">
        <v>0.24587525466146457</v>
      </c>
      <c r="E7673" s="182">
        <v>0.98900819742026169</v>
      </c>
      <c r="F7673" s="183">
        <v>1.8520760060805098E-2</v>
      </c>
      <c r="G7673" s="183">
        <v>0.254587083479901</v>
      </c>
      <c r="H7673" s="183">
        <v>0.26185892225542984</v>
      </c>
      <c r="I7673" s="191"/>
      <c r="J7673" s="191"/>
    </row>
    <row r="7674" spans="2:10">
      <c r="B7674" s="168">
        <v>7670</v>
      </c>
      <c r="C7674" s="181">
        <v>4.0495967111368429E-2</v>
      </c>
      <c r="D7674" s="181">
        <v>0.2296833813362664</v>
      </c>
      <c r="E7674" s="182">
        <v>0.92908576870101423</v>
      </c>
      <c r="F7674" s="183">
        <v>1.8693206231105593E-2</v>
      </c>
      <c r="G7674" s="183">
        <v>0.23503848813465267</v>
      </c>
      <c r="H7674" s="183">
        <v>0.25177322073937713</v>
      </c>
      <c r="I7674" s="191"/>
      <c r="J7674" s="191"/>
    </row>
    <row r="7675" spans="2:10">
      <c r="B7675" s="168">
        <v>7671</v>
      </c>
      <c r="C7675" s="181">
        <v>4.0651703179240835E-2</v>
      </c>
      <c r="D7675" s="181">
        <v>0.21397943230067445</v>
      </c>
      <c r="E7675" s="182">
        <v>0.80393871489754121</v>
      </c>
      <c r="F7675" s="183">
        <v>1.8761536560880785E-2</v>
      </c>
      <c r="G7675" s="183">
        <v>0.21797590907481959</v>
      </c>
      <c r="H7675" s="183">
        <v>0.25521253642563629</v>
      </c>
      <c r="I7675" s="191"/>
      <c r="J7675" s="191"/>
    </row>
    <row r="7676" spans="2:10">
      <c r="B7676" s="168">
        <v>7672</v>
      </c>
      <c r="C7676" s="181">
        <v>3.7517840591128157E-2</v>
      </c>
      <c r="D7676" s="181">
        <v>0.21459853986015415</v>
      </c>
      <c r="E7676" s="182">
        <v>0.68467470454817503</v>
      </c>
      <c r="F7676" s="183">
        <v>1.8224029915308033E-2</v>
      </c>
      <c r="G7676" s="183">
        <v>0.2153504748120387</v>
      </c>
      <c r="H7676" s="183">
        <v>0.30077385484997515</v>
      </c>
      <c r="I7676" s="191"/>
      <c r="J7676" s="191"/>
    </row>
    <row r="7677" spans="2:10">
      <c r="B7677" s="168">
        <v>7673</v>
      </c>
      <c r="C7677" s="181">
        <v>3.346597618237377E-2</v>
      </c>
      <c r="D7677" s="181">
        <v>0.22706612961210459</v>
      </c>
      <c r="E7677" s="182">
        <v>0.69608473534308779</v>
      </c>
      <c r="F7677" s="183">
        <v>1.7866760890353214E-2</v>
      </c>
      <c r="G7677" s="183">
        <v>0.23075199503027047</v>
      </c>
      <c r="H7677" s="183">
        <v>0.41470903726239888</v>
      </c>
      <c r="I7677" s="191"/>
      <c r="J7677" s="191"/>
    </row>
    <row r="7678" spans="2:10">
      <c r="B7678" s="168">
        <v>7674</v>
      </c>
      <c r="C7678" s="181">
        <v>2.9571821300189476E-2</v>
      </c>
      <c r="D7678" s="181">
        <v>0.2163454660680387</v>
      </c>
      <c r="E7678" s="182">
        <v>0.85204858043710907</v>
      </c>
      <c r="F7678" s="183">
        <v>1.8116294153175075E-2</v>
      </c>
      <c r="G7678" s="183">
        <v>0.23674212433231515</v>
      </c>
      <c r="H7678" s="183">
        <v>0.60842590004409436</v>
      </c>
      <c r="I7678" s="191"/>
      <c r="J7678" s="191"/>
    </row>
    <row r="7679" spans="2:10">
      <c r="B7679" s="168">
        <v>7675</v>
      </c>
      <c r="C7679" s="181">
        <v>2.5846117674809963E-2</v>
      </c>
      <c r="D7679" s="181">
        <v>0.21629586077875926</v>
      </c>
      <c r="E7679" s="182">
        <v>0.77793122700846085</v>
      </c>
      <c r="F7679" s="183">
        <v>1.8130911741381296E-2</v>
      </c>
      <c r="G7679" s="183">
        <v>0.23723913113063511</v>
      </c>
      <c r="H7679" s="183">
        <v>0.80561868386724467</v>
      </c>
      <c r="I7679" s="191"/>
      <c r="J7679" s="191"/>
    </row>
    <row r="7680" spans="2:10">
      <c r="B7680" s="168">
        <v>7676</v>
      </c>
      <c r="C7680" s="181">
        <v>2.3885797157091125E-2</v>
      </c>
      <c r="D7680" s="181">
        <v>0.2270762407214402</v>
      </c>
      <c r="E7680" s="182">
        <v>0.71702503529836792</v>
      </c>
      <c r="F7680" s="183">
        <v>1.8039724192311941E-2</v>
      </c>
      <c r="G7680" s="183">
        <v>0.23979797264718164</v>
      </c>
      <c r="H7680" s="183">
        <v>0.87126999148550688</v>
      </c>
      <c r="I7680" s="191"/>
      <c r="J7680" s="191"/>
    </row>
    <row r="7681" spans="2:10">
      <c r="B7681" s="168">
        <v>7677</v>
      </c>
      <c r="C7681" s="181">
        <v>2.2163170547282587E-2</v>
      </c>
      <c r="D7681" s="181">
        <v>0.22536650435406166</v>
      </c>
      <c r="E7681" s="182">
        <v>0.67149760623797128</v>
      </c>
      <c r="F7681" s="183">
        <v>1.7927747950581444E-2</v>
      </c>
      <c r="G7681" s="183">
        <v>0.24175243248974021</v>
      </c>
      <c r="H7681" s="183">
        <v>0.79333330922378298</v>
      </c>
      <c r="I7681" s="191"/>
      <c r="J7681" s="191"/>
    </row>
    <row r="7682" spans="2:10">
      <c r="B7682" s="168">
        <v>7678</v>
      </c>
      <c r="C7682" s="181">
        <v>1.9940484092790003E-2</v>
      </c>
      <c r="D7682" s="181">
        <v>0.22990080047055325</v>
      </c>
      <c r="E7682" s="182">
        <v>0.63983089804138271</v>
      </c>
      <c r="F7682" s="183">
        <v>1.7737167696798731E-2</v>
      </c>
      <c r="G7682" s="183">
        <v>0.24796401823882472</v>
      </c>
      <c r="H7682" s="183">
        <v>0.62116782726224018</v>
      </c>
      <c r="I7682" s="191"/>
      <c r="J7682" s="191"/>
    </row>
    <row r="7683" spans="2:10">
      <c r="B7683" s="168">
        <v>7679</v>
      </c>
      <c r="C7683" s="181">
        <v>1.7755981681206696E-2</v>
      </c>
      <c r="D7683" s="181">
        <v>0.22103443905511519</v>
      </c>
      <c r="E7683" s="182">
        <v>0.62025267024709319</v>
      </c>
      <c r="F7683" s="183">
        <v>1.7609953308872144E-2</v>
      </c>
      <c r="G7683" s="183">
        <v>0.24917583008484792</v>
      </c>
      <c r="H7683" s="183">
        <v>0.43471717158976347</v>
      </c>
      <c r="I7683" s="191"/>
      <c r="J7683" s="191"/>
    </row>
    <row r="7684" spans="2:10">
      <c r="B7684" s="168">
        <v>7680</v>
      </c>
      <c r="C7684" s="181">
        <v>1.6671750047631963E-2</v>
      </c>
      <c r="D7684" s="181">
        <v>0.19453772019377591</v>
      </c>
      <c r="E7684" s="182">
        <v>0.6063542956238106</v>
      </c>
      <c r="F7684" s="183">
        <v>1.7602816891988463E-2</v>
      </c>
      <c r="G7684" s="183">
        <v>0.24850241686618782</v>
      </c>
      <c r="H7684" s="183">
        <v>0.22114988622790971</v>
      </c>
      <c r="I7684" s="191"/>
      <c r="J7684" s="191"/>
    </row>
    <row r="7685" spans="2:10">
      <c r="B7685" s="168">
        <v>7681</v>
      </c>
      <c r="C7685" s="181">
        <v>1.9128655999413671E-2</v>
      </c>
      <c r="D7685" s="181">
        <v>0.19411415778273627</v>
      </c>
      <c r="E7685" s="182">
        <v>0.51066599322698869</v>
      </c>
      <c r="F7685" s="183">
        <v>1.7558860701038213E-2</v>
      </c>
      <c r="G7685" s="183">
        <v>0.24799131923244896</v>
      </c>
      <c r="H7685" s="183">
        <v>0.12702737436667219</v>
      </c>
      <c r="I7685" s="191"/>
      <c r="J7685" s="191"/>
    </row>
    <row r="7686" spans="2:10">
      <c r="B7686" s="168">
        <v>7682</v>
      </c>
      <c r="C7686" s="181">
        <v>2.1145326231598569E-2</v>
      </c>
      <c r="D7686" s="181">
        <v>0.19966298856095319</v>
      </c>
      <c r="E7686" s="182">
        <v>0.47024145036102527</v>
      </c>
      <c r="F7686" s="183">
        <v>1.7528453359533808E-2</v>
      </c>
      <c r="G7686" s="183">
        <v>0.24600210651215043</v>
      </c>
      <c r="H7686" s="183">
        <v>0.10779597921486191</v>
      </c>
      <c r="I7686" s="191"/>
      <c r="J7686" s="191"/>
    </row>
    <row r="7687" spans="2:10">
      <c r="B7687" s="168">
        <v>7683</v>
      </c>
      <c r="C7687" s="181">
        <v>2.1244707135630377E-2</v>
      </c>
      <c r="D7687" s="181">
        <v>0.19880533412643253</v>
      </c>
      <c r="E7687" s="182">
        <v>0.45198820038671689</v>
      </c>
      <c r="F7687" s="183">
        <v>1.7501596988749313E-2</v>
      </c>
      <c r="G7687" s="183">
        <v>0.24918646595581315</v>
      </c>
      <c r="H7687" s="183">
        <v>0.10485405533089076</v>
      </c>
      <c r="I7687" s="191"/>
      <c r="J7687" s="191"/>
    </row>
    <row r="7688" spans="2:10">
      <c r="B7688" s="168">
        <v>7684</v>
      </c>
      <c r="C7688" s="181">
        <v>2.139313191903873E-2</v>
      </c>
      <c r="D7688" s="181">
        <v>0.20449766719513676</v>
      </c>
      <c r="E7688" s="182">
        <v>0.44385467155471775</v>
      </c>
      <c r="F7688" s="183">
        <v>1.7492978127778665E-2</v>
      </c>
      <c r="G7688" s="183">
        <v>0.25175018506923541</v>
      </c>
      <c r="H7688" s="183">
        <v>0.10511690824289974</v>
      </c>
      <c r="I7688" s="191"/>
      <c r="J7688" s="191"/>
    </row>
    <row r="7689" spans="2:10">
      <c r="B7689" s="168">
        <v>7685</v>
      </c>
      <c r="C7689" s="181">
        <v>2.1777161235231331E-2</v>
      </c>
      <c r="D7689" s="181">
        <v>0.22649296116038994</v>
      </c>
      <c r="E7689" s="182">
        <v>0.45181903667112516</v>
      </c>
      <c r="F7689" s="183">
        <v>1.7382622231910644E-2</v>
      </c>
      <c r="G7689" s="183">
        <v>0.26154453508457104</v>
      </c>
      <c r="H7689" s="183">
        <v>0.10549319365317833</v>
      </c>
      <c r="I7689" s="191"/>
      <c r="J7689" s="191"/>
    </row>
    <row r="7690" spans="2:10">
      <c r="B7690" s="168">
        <v>7686</v>
      </c>
      <c r="C7690" s="181">
        <v>2.0681790659464839E-2</v>
      </c>
      <c r="D7690" s="181">
        <v>0.21289514114729102</v>
      </c>
      <c r="E7690" s="182">
        <v>0.46654874850866856</v>
      </c>
      <c r="F7690" s="183">
        <v>1.7368590726250455E-2</v>
      </c>
      <c r="G7690" s="183">
        <v>0.26509451106071286</v>
      </c>
      <c r="H7690" s="183">
        <v>0.11162357628322277</v>
      </c>
      <c r="I7690" s="191"/>
      <c r="J7690" s="191"/>
    </row>
    <row r="7691" spans="2:10">
      <c r="B7691" s="168">
        <v>7687</v>
      </c>
      <c r="C7691" s="181">
        <v>2.2807499920379278E-2</v>
      </c>
      <c r="D7691" s="181">
        <v>0.23874039040953454</v>
      </c>
      <c r="E7691" s="182">
        <v>0.46947391819074957</v>
      </c>
      <c r="F7691" s="183">
        <v>1.742064864651309E-2</v>
      </c>
      <c r="G7691" s="183">
        <v>0.26422738272724366</v>
      </c>
      <c r="H7691" s="183">
        <v>0.1495347282943254</v>
      </c>
      <c r="I7691" s="191"/>
      <c r="J7691" s="191"/>
    </row>
    <row r="7692" spans="2:10">
      <c r="B7692" s="168">
        <v>7688</v>
      </c>
      <c r="C7692" s="181">
        <v>2.7919240817181869E-2</v>
      </c>
      <c r="D7692" s="181">
        <v>0.26731808660205031</v>
      </c>
      <c r="E7692" s="182">
        <v>0.18354909337440459</v>
      </c>
      <c r="F7692" s="183">
        <v>1.7579994148138215E-2</v>
      </c>
      <c r="G7692" s="183">
        <v>0.26091413956057913</v>
      </c>
      <c r="H7692" s="183">
        <v>0.22905320292888717</v>
      </c>
      <c r="I7692" s="191"/>
      <c r="J7692" s="191"/>
    </row>
    <row r="7693" spans="2:10">
      <c r="B7693" s="168">
        <v>7689</v>
      </c>
      <c r="C7693" s="181">
        <v>3.267083577270579E-2</v>
      </c>
      <c r="D7693" s="181">
        <v>0.24578544007086822</v>
      </c>
      <c r="E7693" s="182">
        <v>0.19045010498339618</v>
      </c>
      <c r="F7693" s="183">
        <v>1.8124326931599717E-2</v>
      </c>
      <c r="G7693" s="183">
        <v>0.23647145157791069</v>
      </c>
      <c r="H7693" s="183">
        <v>0.31903789836218777</v>
      </c>
      <c r="I7693" s="191"/>
      <c r="J7693" s="191"/>
    </row>
    <row r="7694" spans="2:10">
      <c r="B7694" s="168">
        <v>7690</v>
      </c>
      <c r="C7694" s="181">
        <v>3.8975181196056932E-2</v>
      </c>
      <c r="D7694" s="181">
        <v>0.22092080402962525</v>
      </c>
      <c r="E7694" s="182">
        <v>0.22454895299200012</v>
      </c>
      <c r="F7694" s="183">
        <v>1.9294457972417158E-2</v>
      </c>
      <c r="G7694" s="183">
        <v>0.20854941115719766</v>
      </c>
      <c r="H7694" s="183">
        <v>0.3741406892867768</v>
      </c>
      <c r="I7694" s="191"/>
      <c r="J7694" s="191"/>
    </row>
    <row r="7695" spans="2:10">
      <c r="B7695" s="168">
        <v>7691</v>
      </c>
      <c r="C7695" s="181">
        <v>4.4693515101164545E-2</v>
      </c>
      <c r="D7695" s="181">
        <v>0.20800608522457584</v>
      </c>
      <c r="E7695" s="182">
        <v>0.25384718748471924</v>
      </c>
      <c r="F7695" s="183">
        <v>2.0157964415343222E-2</v>
      </c>
      <c r="G7695" s="183">
        <v>0.19587561924733565</v>
      </c>
      <c r="H7695" s="183">
        <v>0.37597651400410581</v>
      </c>
      <c r="I7695" s="191"/>
      <c r="J7695" s="191"/>
    </row>
    <row r="7696" spans="2:10">
      <c r="B7696" s="168">
        <v>7692</v>
      </c>
      <c r="C7696" s="181">
        <v>4.6551704647308463E-2</v>
      </c>
      <c r="D7696" s="181">
        <v>0.21078183145330179</v>
      </c>
      <c r="E7696" s="182">
        <v>0.27211362967828912</v>
      </c>
      <c r="F7696" s="183">
        <v>1.9627008104108161E-2</v>
      </c>
      <c r="G7696" s="183">
        <v>0.19219997740724193</v>
      </c>
      <c r="H7696" s="183">
        <v>0.34791537794499983</v>
      </c>
      <c r="I7696" s="191"/>
      <c r="J7696" s="191"/>
    </row>
    <row r="7697" spans="2:10">
      <c r="B7697" s="168">
        <v>7693</v>
      </c>
      <c r="C7697" s="181">
        <v>4.5669524731265447E-2</v>
      </c>
      <c r="D7697" s="181">
        <v>0.21382046570371538</v>
      </c>
      <c r="E7697" s="182">
        <v>0.28169826431145589</v>
      </c>
      <c r="F7697" s="183">
        <v>1.8806699392366906E-2</v>
      </c>
      <c r="G7697" s="183">
        <v>0.1934979601314035</v>
      </c>
      <c r="H7697" s="183">
        <v>0.3285240659041051</v>
      </c>
      <c r="I7697" s="191"/>
      <c r="J7697" s="191"/>
    </row>
    <row r="7698" spans="2:10">
      <c r="B7698" s="168">
        <v>7694</v>
      </c>
      <c r="C7698" s="181">
        <v>4.559745118675794E-2</v>
      </c>
      <c r="D7698" s="181">
        <v>0.19323022570988937</v>
      </c>
      <c r="E7698" s="182">
        <v>0.28410258229790913</v>
      </c>
      <c r="F7698" s="183">
        <v>1.8614843547160552E-2</v>
      </c>
      <c r="G7698" s="183">
        <v>0.18252628017018044</v>
      </c>
      <c r="H7698" s="183">
        <v>0.3184498311258242</v>
      </c>
      <c r="I7698" s="191"/>
      <c r="J7698" s="191"/>
    </row>
    <row r="7699" spans="2:10">
      <c r="B7699" s="168">
        <v>7695</v>
      </c>
      <c r="C7699" s="181">
        <v>4.6259334411913877E-2</v>
      </c>
      <c r="D7699" s="181">
        <v>0.1816185719951659</v>
      </c>
      <c r="E7699" s="182">
        <v>0.28132191849057231</v>
      </c>
      <c r="F7699" s="183">
        <v>1.8770913881616835E-2</v>
      </c>
      <c r="G7699" s="183">
        <v>0.17589095319251383</v>
      </c>
      <c r="H7699" s="183">
        <v>0.32585893142882</v>
      </c>
      <c r="I7699" s="191"/>
      <c r="J7699" s="191"/>
    </row>
    <row r="7700" spans="2:10">
      <c r="B7700" s="168">
        <v>7696</v>
      </c>
      <c r="C7700" s="181">
        <v>4.5306895482100949E-2</v>
      </c>
      <c r="D7700" s="181">
        <v>0.19124375067477625</v>
      </c>
      <c r="E7700" s="182">
        <v>0.27951886984797542</v>
      </c>
      <c r="F7700" s="183">
        <v>1.8516519581207525E-2</v>
      </c>
      <c r="G7700" s="183">
        <v>0.180001107620957</v>
      </c>
      <c r="H7700" s="183">
        <v>0.37542981522939783</v>
      </c>
      <c r="I7700" s="191"/>
      <c r="J7700" s="191"/>
    </row>
    <row r="7701" spans="2:10">
      <c r="B7701" s="168">
        <v>7697</v>
      </c>
      <c r="C7701" s="181">
        <v>4.339940090394398E-2</v>
      </c>
      <c r="D7701" s="181">
        <v>0.19810490545917955</v>
      </c>
      <c r="E7701" s="182">
        <v>0.37463526060785862</v>
      </c>
      <c r="F7701" s="183">
        <v>1.8328145755833296E-2</v>
      </c>
      <c r="G7701" s="183">
        <v>0.18944840306970195</v>
      </c>
      <c r="H7701" s="183">
        <v>0.49446716671639995</v>
      </c>
      <c r="I7701" s="191"/>
      <c r="J7701" s="191"/>
    </row>
    <row r="7702" spans="2:10">
      <c r="B7702" s="168">
        <v>7698</v>
      </c>
      <c r="C7702" s="181">
        <v>3.9856296318344177E-2</v>
      </c>
      <c r="D7702" s="181">
        <v>0.20171394615095126</v>
      </c>
      <c r="E7702" s="182">
        <v>0.59666264830390447</v>
      </c>
      <c r="F7702" s="183">
        <v>1.856671582750052E-2</v>
      </c>
      <c r="G7702" s="183">
        <v>0.19589269083640093</v>
      </c>
      <c r="H7702" s="183">
        <v>0.6841113088584343</v>
      </c>
      <c r="I7702" s="191"/>
      <c r="J7702" s="191"/>
    </row>
    <row r="7703" spans="2:10">
      <c r="B7703" s="168">
        <v>7699</v>
      </c>
      <c r="C7703" s="181">
        <v>3.8026389562295697E-2</v>
      </c>
      <c r="D7703" s="181">
        <v>0.20250597133389162</v>
      </c>
      <c r="E7703" s="182">
        <v>0.58557405473192747</v>
      </c>
      <c r="F7703" s="183">
        <v>1.876081257655926E-2</v>
      </c>
      <c r="G7703" s="183">
        <v>0.19686451814169609</v>
      </c>
      <c r="H7703" s="183">
        <v>0.8556163949299741</v>
      </c>
      <c r="I7703" s="191"/>
      <c r="J7703" s="191"/>
    </row>
    <row r="7704" spans="2:10">
      <c r="B7704" s="168">
        <v>7700</v>
      </c>
      <c r="C7704" s="181">
        <v>3.6580411758763559E-2</v>
      </c>
      <c r="D7704" s="181">
        <v>0.19439279918873881</v>
      </c>
      <c r="E7704" s="182">
        <v>0.57396864897584932</v>
      </c>
      <c r="F7704" s="183">
        <v>1.8824902426736897E-2</v>
      </c>
      <c r="G7704" s="183">
        <v>0.19451351644757806</v>
      </c>
      <c r="H7704" s="183">
        <v>0.91634220944102451</v>
      </c>
      <c r="I7704" s="191"/>
      <c r="J7704" s="191"/>
    </row>
    <row r="7705" spans="2:10">
      <c r="B7705" s="168">
        <v>7701</v>
      </c>
      <c r="C7705" s="181">
        <v>3.4797085015447669E-2</v>
      </c>
      <c r="D7705" s="181">
        <v>0.17960694057134996</v>
      </c>
      <c r="E7705" s="182">
        <v>0.55687406970430342</v>
      </c>
      <c r="F7705" s="183">
        <v>1.8720476307216679E-2</v>
      </c>
      <c r="G7705" s="183">
        <v>0.19661616716743871</v>
      </c>
      <c r="H7705" s="183">
        <v>0.82785154173376629</v>
      </c>
      <c r="I7705" s="191"/>
      <c r="J7705" s="191"/>
    </row>
    <row r="7706" spans="2:10">
      <c r="B7706" s="168">
        <v>7702</v>
      </c>
      <c r="C7706" s="181">
        <v>3.2441205122699913E-2</v>
      </c>
      <c r="D7706" s="181">
        <v>0.16752330516303829</v>
      </c>
      <c r="E7706" s="182">
        <v>0.53802647375625867</v>
      </c>
      <c r="F7706" s="183">
        <v>1.850193646844522E-2</v>
      </c>
      <c r="G7706" s="183">
        <v>0.20202054450578485</v>
      </c>
      <c r="H7706" s="183">
        <v>0.64881333817994091</v>
      </c>
      <c r="I7706" s="191"/>
      <c r="J7706" s="191"/>
    </row>
    <row r="7707" spans="2:10">
      <c r="B7707" s="168">
        <v>7703</v>
      </c>
      <c r="C7707" s="181">
        <v>3.0621801533010112E-2</v>
      </c>
      <c r="D7707" s="181">
        <v>0.1529650935038851</v>
      </c>
      <c r="E7707" s="182">
        <v>0.51908208821747348</v>
      </c>
      <c r="F7707" s="183">
        <v>1.8360621623970678E-2</v>
      </c>
      <c r="G7707" s="183">
        <v>0.2064894732822008</v>
      </c>
      <c r="H7707" s="183">
        <v>0.46847657067625242</v>
      </c>
      <c r="I7707" s="191"/>
      <c r="J7707" s="191"/>
    </row>
    <row r="7708" spans="2:10">
      <c r="B7708" s="168">
        <v>7704</v>
      </c>
      <c r="C7708" s="181">
        <v>2.8450627960573089E-2</v>
      </c>
      <c r="D7708" s="181">
        <v>0.13936158864025439</v>
      </c>
      <c r="E7708" s="182">
        <v>0.50211813970458841</v>
      </c>
      <c r="F7708" s="183">
        <v>1.809481595163626E-2</v>
      </c>
      <c r="G7708" s="183">
        <v>0.21483853037328668</v>
      </c>
      <c r="H7708" s="183">
        <v>0.24130276606822909</v>
      </c>
      <c r="I7708" s="191"/>
      <c r="J7708" s="191"/>
    </row>
    <row r="7709" spans="2:10">
      <c r="B7709" s="168">
        <v>7705</v>
      </c>
      <c r="C7709" s="181">
        <v>2.3237588316972878E-2</v>
      </c>
      <c r="D7709" s="181">
        <v>0.14998737016761104</v>
      </c>
      <c r="E7709" s="182">
        <v>0.49129169744703466</v>
      </c>
      <c r="F7709" s="183">
        <v>1.785317756546349E-2</v>
      </c>
      <c r="G7709" s="183">
        <v>0.22513767779306337</v>
      </c>
      <c r="H7709" s="183">
        <v>0.13370392653737415</v>
      </c>
      <c r="I7709" s="191"/>
      <c r="J7709" s="191"/>
    </row>
    <row r="7710" spans="2:10">
      <c r="B7710" s="168">
        <v>7706</v>
      </c>
      <c r="C7710" s="181">
        <v>2.0827302566831022E-2</v>
      </c>
      <c r="D7710" s="181">
        <v>0.16142955307626863</v>
      </c>
      <c r="E7710" s="182">
        <v>0.48896870510343216</v>
      </c>
      <c r="F7710" s="183">
        <v>1.7769023006946199E-2</v>
      </c>
      <c r="G7710" s="183">
        <v>0.23192437963488116</v>
      </c>
      <c r="H7710" s="183">
        <v>0.11005933683974418</v>
      </c>
      <c r="I7710" s="191"/>
      <c r="J7710" s="191"/>
    </row>
    <row r="7711" spans="2:10">
      <c r="B7711" s="168">
        <v>7707</v>
      </c>
      <c r="C7711" s="181">
        <v>2.00665599996869E-2</v>
      </c>
      <c r="D7711" s="181">
        <v>0.17877739422389222</v>
      </c>
      <c r="E7711" s="182">
        <v>0.47931830880022852</v>
      </c>
      <c r="F7711" s="183">
        <v>1.76620112291348E-2</v>
      </c>
      <c r="G7711" s="183">
        <v>0.24717858965302489</v>
      </c>
      <c r="H7711" s="183">
        <v>0.10637904324891845</v>
      </c>
      <c r="I7711" s="191"/>
      <c r="J7711" s="191"/>
    </row>
    <row r="7712" spans="2:10">
      <c r="B7712" s="168">
        <v>7708</v>
      </c>
      <c r="C7712" s="181">
        <v>1.9413478740309721E-2</v>
      </c>
      <c r="D7712" s="181">
        <v>0.18743445165005093</v>
      </c>
      <c r="E7712" s="182">
        <v>0.47005778634190404</v>
      </c>
      <c r="F7712" s="183">
        <v>1.7643877145652562E-2</v>
      </c>
      <c r="G7712" s="183">
        <v>0.25817177846158179</v>
      </c>
      <c r="H7712" s="183">
        <v>0.10685385439836274</v>
      </c>
      <c r="I7712" s="191"/>
      <c r="J7712" s="191"/>
    </row>
    <row r="7713" spans="2:10">
      <c r="B7713" s="168">
        <v>7709</v>
      </c>
      <c r="C7713" s="181">
        <v>1.9060883929376052E-2</v>
      </c>
      <c r="D7713" s="181">
        <v>0.19374548425367707</v>
      </c>
      <c r="E7713" s="182">
        <v>0.4749000424589549</v>
      </c>
      <c r="F7713" s="183">
        <v>1.7495943015952566E-2</v>
      </c>
      <c r="G7713" s="183">
        <v>0.27551918885563925</v>
      </c>
      <c r="H7713" s="183">
        <v>0.10765141011325696</v>
      </c>
      <c r="I7713" s="191"/>
      <c r="J7713" s="191"/>
    </row>
    <row r="7714" spans="2:10">
      <c r="B7714" s="168">
        <v>7710</v>
      </c>
      <c r="C7714" s="181">
        <v>1.8884179333004358E-2</v>
      </c>
      <c r="D7714" s="181">
        <v>0.20080117610138809</v>
      </c>
      <c r="E7714" s="182">
        <v>0.48626111469315664</v>
      </c>
      <c r="F7714" s="183">
        <v>1.7458295831232835E-2</v>
      </c>
      <c r="G7714" s="183">
        <v>0.28682579713566503</v>
      </c>
      <c r="H7714" s="183">
        <v>0.11415005143713949</v>
      </c>
      <c r="I7714" s="191"/>
      <c r="J7714" s="191"/>
    </row>
    <row r="7715" spans="2:10">
      <c r="B7715" s="168">
        <v>7711</v>
      </c>
      <c r="C7715" s="181">
        <v>1.8587020494685812E-2</v>
      </c>
      <c r="D7715" s="181">
        <v>0.20650790830521032</v>
      </c>
      <c r="E7715" s="182">
        <v>0.48434837113132101</v>
      </c>
      <c r="F7715" s="183">
        <v>1.7488668697293357E-2</v>
      </c>
      <c r="G7715" s="183">
        <v>0.29366381536127989</v>
      </c>
      <c r="H7715" s="183">
        <v>0.15277372889227162</v>
      </c>
      <c r="I7715" s="191"/>
      <c r="J7715" s="191"/>
    </row>
    <row r="7716" spans="2:10">
      <c r="B7716" s="168">
        <v>7712</v>
      </c>
      <c r="C7716" s="181">
        <v>1.6896068089889384E-2</v>
      </c>
      <c r="D7716" s="181">
        <v>0.19625889027160384</v>
      </c>
      <c r="E7716" s="182">
        <v>0.19783682810607836</v>
      </c>
      <c r="F7716" s="183">
        <v>1.7630707526089431E-2</v>
      </c>
      <c r="G7716" s="183">
        <v>0.29742176664865216</v>
      </c>
      <c r="H7716" s="183">
        <v>0.23254844101320457</v>
      </c>
      <c r="I7716" s="191"/>
      <c r="J7716" s="191"/>
    </row>
    <row r="7717" spans="2:10">
      <c r="B7717" s="168">
        <v>7713</v>
      </c>
      <c r="C7717" s="181">
        <v>2.003790606956599E-2</v>
      </c>
      <c r="D7717" s="181">
        <v>0.18901190666659728</v>
      </c>
      <c r="E7717" s="182">
        <v>0.19097263134404899</v>
      </c>
      <c r="F7717" s="183">
        <v>1.7875621079431036E-2</v>
      </c>
      <c r="G7717" s="183">
        <v>0.27924231952087081</v>
      </c>
      <c r="H7717" s="183">
        <v>0.32020662355820073</v>
      </c>
      <c r="I7717" s="191"/>
      <c r="J7717" s="191"/>
    </row>
    <row r="7718" spans="2:10">
      <c r="B7718" s="168">
        <v>7714</v>
      </c>
      <c r="C7718" s="181">
        <v>2.3517011657666436E-2</v>
      </c>
      <c r="D7718" s="181">
        <v>0.17229601078438481</v>
      </c>
      <c r="E7718" s="182">
        <v>0.21715021885554006</v>
      </c>
      <c r="F7718" s="183">
        <v>1.8102124745739353E-2</v>
      </c>
      <c r="G7718" s="183">
        <v>0.25494043827578949</v>
      </c>
      <c r="H7718" s="183">
        <v>0.37420693174882985</v>
      </c>
      <c r="I7718" s="191"/>
      <c r="J7718" s="191"/>
    </row>
    <row r="7719" spans="2:10">
      <c r="B7719" s="168">
        <v>7715</v>
      </c>
      <c r="C7719" s="181">
        <v>2.5443871915859145E-2</v>
      </c>
      <c r="D7719" s="181">
        <v>0.15808101476108899</v>
      </c>
      <c r="E7719" s="182">
        <v>0.24120379838344644</v>
      </c>
      <c r="F7719" s="183">
        <v>1.8004869518546688E-2</v>
      </c>
      <c r="G7719" s="183">
        <v>0.23545135638686579</v>
      </c>
      <c r="H7719" s="183">
        <v>0.37717452348427571</v>
      </c>
      <c r="I7719" s="191"/>
      <c r="J7719" s="191"/>
    </row>
    <row r="7720" spans="2:10">
      <c r="B7720" s="168">
        <v>7716</v>
      </c>
      <c r="C7720" s="181">
        <v>2.6335782928635417E-2</v>
      </c>
      <c r="D7720" s="181">
        <v>0.14866286317887403</v>
      </c>
      <c r="E7720" s="182">
        <v>0.25941022047903356</v>
      </c>
      <c r="F7720" s="183">
        <v>1.796225786990786E-2</v>
      </c>
      <c r="G7720" s="183">
        <v>0.22314653435733492</v>
      </c>
      <c r="H7720" s="183">
        <v>0.34982141437976572</v>
      </c>
      <c r="I7720" s="191"/>
      <c r="J7720" s="191"/>
    </row>
    <row r="7721" spans="2:10">
      <c r="B7721" s="168">
        <v>7717</v>
      </c>
      <c r="C7721" s="181">
        <v>2.7007869299264867E-2</v>
      </c>
      <c r="D7721" s="181">
        <v>0.13990613882912972</v>
      </c>
      <c r="E7721" s="182">
        <v>0.26029130825469521</v>
      </c>
      <c r="F7721" s="183">
        <v>1.8011144049333315E-2</v>
      </c>
      <c r="G7721" s="183">
        <v>0.21422080305229158</v>
      </c>
      <c r="H7721" s="183">
        <v>0.32872164661648728</v>
      </c>
      <c r="I7721" s="191"/>
      <c r="J7721" s="191"/>
    </row>
    <row r="7722" spans="2:10">
      <c r="B7722" s="168">
        <v>7718</v>
      </c>
      <c r="C7722" s="181">
        <v>2.7705070410865625E-2</v>
      </c>
      <c r="D7722" s="181">
        <v>0.13608254445857845</v>
      </c>
      <c r="E7722" s="182">
        <v>0.25634864797187207</v>
      </c>
      <c r="F7722" s="183">
        <v>1.7985011662870344E-2</v>
      </c>
      <c r="G7722" s="183">
        <v>0.20318710309190494</v>
      </c>
      <c r="H7722" s="183">
        <v>0.31987399995713178</v>
      </c>
      <c r="I7722" s="191"/>
      <c r="J7722" s="191"/>
    </row>
    <row r="7723" spans="2:10">
      <c r="B7723" s="168">
        <v>7719</v>
      </c>
      <c r="C7723" s="181">
        <v>2.7374004218916014E-2</v>
      </c>
      <c r="D7723" s="181">
        <v>0.132936614839053</v>
      </c>
      <c r="E7723" s="182">
        <v>0.24827662722124849</v>
      </c>
      <c r="F7723" s="183">
        <v>1.7937814780195141E-2</v>
      </c>
      <c r="G7723" s="183">
        <v>0.19544371481842704</v>
      </c>
      <c r="H7723" s="183">
        <v>0.32752769459737535</v>
      </c>
      <c r="I7723" s="191"/>
      <c r="J7723" s="191"/>
    </row>
    <row r="7724" spans="2:10">
      <c r="B7724" s="168">
        <v>7720</v>
      </c>
      <c r="C7724" s="181">
        <v>2.7252887753722706E-2</v>
      </c>
      <c r="D7724" s="181">
        <v>0.13589428159356745</v>
      </c>
      <c r="E7724" s="182">
        <v>0.24083097339556719</v>
      </c>
      <c r="F7724" s="183">
        <v>1.7962533673458906E-2</v>
      </c>
      <c r="G7724" s="183">
        <v>0.19563275556956305</v>
      </c>
      <c r="H7724" s="183">
        <v>0.3758137745334163</v>
      </c>
      <c r="I7724" s="191"/>
      <c r="J7724" s="191"/>
    </row>
    <row r="7725" spans="2:10">
      <c r="B7725" s="168">
        <v>7721</v>
      </c>
      <c r="C7725" s="181">
        <v>2.6828659974507185E-2</v>
      </c>
      <c r="D7725" s="181">
        <v>0.14927654499089235</v>
      </c>
      <c r="E7725" s="182">
        <v>0.3467719114810292</v>
      </c>
      <c r="F7725" s="183">
        <v>1.8034380498510146E-2</v>
      </c>
      <c r="G7725" s="183">
        <v>0.20603521320094467</v>
      </c>
      <c r="H7725" s="183">
        <v>0.49187259678125184</v>
      </c>
      <c r="I7725" s="191"/>
      <c r="J7725" s="191"/>
    </row>
    <row r="7726" spans="2:10">
      <c r="B7726" s="168">
        <v>7722</v>
      </c>
      <c r="C7726" s="181">
        <v>2.6273906517872037E-2</v>
      </c>
      <c r="D7726" s="181">
        <v>0.16026377720188817</v>
      </c>
      <c r="E7726" s="182">
        <v>0.56507602876889784</v>
      </c>
      <c r="F7726" s="183">
        <v>1.8450843860611296E-2</v>
      </c>
      <c r="G7726" s="183">
        <v>0.21139660671682331</v>
      </c>
      <c r="H7726" s="183">
        <v>0.68143629534753059</v>
      </c>
      <c r="I7726" s="191"/>
      <c r="J7726" s="191"/>
    </row>
    <row r="7727" spans="2:10">
      <c r="B7727" s="168">
        <v>7723</v>
      </c>
      <c r="C7727" s="181">
        <v>2.580593728815932E-2</v>
      </c>
      <c r="D7727" s="181">
        <v>0.17020780003927338</v>
      </c>
      <c r="E7727" s="182">
        <v>0.55918991867749168</v>
      </c>
      <c r="F7727" s="183">
        <v>1.8586022076074744E-2</v>
      </c>
      <c r="G7727" s="183">
        <v>0.21285927607994262</v>
      </c>
      <c r="H7727" s="183">
        <v>0.85129325837850378</v>
      </c>
      <c r="I7727" s="191"/>
      <c r="J7727" s="191"/>
    </row>
    <row r="7728" spans="2:10">
      <c r="B7728" s="168">
        <v>7724</v>
      </c>
      <c r="C7728" s="181">
        <v>2.5396778474096757E-2</v>
      </c>
      <c r="D7728" s="181">
        <v>0.17638139745432596</v>
      </c>
      <c r="E7728" s="182">
        <v>0.5514727901393186</v>
      </c>
      <c r="F7728" s="183">
        <v>1.8643906346353541E-2</v>
      </c>
      <c r="G7728" s="183">
        <v>0.21099579696799753</v>
      </c>
      <c r="H7728" s="183">
        <v>0.9116790400117708</v>
      </c>
      <c r="I7728" s="191"/>
      <c r="J7728" s="191"/>
    </row>
    <row r="7729" spans="2:10">
      <c r="B7729" s="168">
        <v>7725</v>
      </c>
      <c r="C7729" s="181">
        <v>2.469837387133407E-2</v>
      </c>
      <c r="D7729" s="181">
        <v>0.17820966486816509</v>
      </c>
      <c r="E7729" s="182">
        <v>0.53806024376991102</v>
      </c>
      <c r="F7729" s="183">
        <v>1.8631633088331351E-2</v>
      </c>
      <c r="G7729" s="183">
        <v>0.21157362283677267</v>
      </c>
      <c r="H7729" s="183">
        <v>0.82556816142061995</v>
      </c>
      <c r="I7729" s="191"/>
      <c r="J7729" s="191"/>
    </row>
    <row r="7730" spans="2:10">
      <c r="B7730" s="168">
        <v>7726</v>
      </c>
      <c r="C7730" s="181">
        <v>2.345726163765785E-2</v>
      </c>
      <c r="D7730" s="181">
        <v>0.17604949293707811</v>
      </c>
      <c r="E7730" s="182">
        <v>0.52447281227640885</v>
      </c>
      <c r="F7730" s="183">
        <v>1.8415403104300038E-2</v>
      </c>
      <c r="G7730" s="183">
        <v>0.21603181412562178</v>
      </c>
      <c r="H7730" s="183">
        <v>0.64537913842284156</v>
      </c>
      <c r="I7730" s="191"/>
      <c r="J7730" s="191"/>
    </row>
    <row r="7731" spans="2:10">
      <c r="B7731" s="168">
        <v>7727</v>
      </c>
      <c r="C7731" s="181">
        <v>2.1911532603613903E-2</v>
      </c>
      <c r="D7731" s="181">
        <v>0.17003929832026585</v>
      </c>
      <c r="E7731" s="182">
        <v>0.51087579438087427</v>
      </c>
      <c r="F7731" s="183">
        <v>1.8184141826735934E-2</v>
      </c>
      <c r="G7731" s="183">
        <v>0.22097017772912947</v>
      </c>
      <c r="H7731" s="183">
        <v>0.46464112330280155</v>
      </c>
      <c r="I7731" s="191"/>
      <c r="J7731" s="191"/>
    </row>
    <row r="7732" spans="2:10">
      <c r="B7732" s="168">
        <v>7728</v>
      </c>
      <c r="C7732" s="181">
        <v>2.0410115955882307E-2</v>
      </c>
      <c r="D7732" s="181">
        <v>0.16588099213933652</v>
      </c>
      <c r="E7732" s="182">
        <v>0.50316809828643105</v>
      </c>
      <c r="F7732" s="183">
        <v>1.7989700323238395E-2</v>
      </c>
      <c r="G7732" s="183">
        <v>0.22736016835838499</v>
      </c>
      <c r="H7732" s="183">
        <v>0.24037863520946501</v>
      </c>
      <c r="I7732" s="191"/>
      <c r="J7732" s="191"/>
    </row>
    <row r="7733" spans="2:10">
      <c r="B7733" s="168">
        <v>7729</v>
      </c>
      <c r="C7733" s="181">
        <v>1.7403828602014854E-2</v>
      </c>
      <c r="D7733" s="181">
        <v>0.16426007555453723</v>
      </c>
      <c r="E7733" s="182">
        <v>0.57017424767327429</v>
      </c>
      <c r="F7733" s="183">
        <v>1.7846903034676877E-2</v>
      </c>
      <c r="G7733" s="183">
        <v>0.23099526517444929</v>
      </c>
      <c r="H7733" s="183">
        <v>0.13328953627542184</v>
      </c>
      <c r="I7733" s="191"/>
      <c r="J7733" s="191"/>
    </row>
    <row r="7734" spans="2:10">
      <c r="B7734" s="168">
        <v>7730</v>
      </c>
      <c r="C7734" s="181">
        <v>1.6984041853029111E-2</v>
      </c>
      <c r="D7734" s="181">
        <v>0.16395156566501687</v>
      </c>
      <c r="E7734" s="182">
        <v>0.58530378274681405</v>
      </c>
      <c r="F7734" s="183">
        <v>1.7815392478968215E-2</v>
      </c>
      <c r="G7734" s="183">
        <v>0.23073705738983852</v>
      </c>
      <c r="H7734" s="183">
        <v>0.109573764597929</v>
      </c>
      <c r="I7734" s="191"/>
      <c r="J7734" s="191"/>
    </row>
    <row r="7735" spans="2:10">
      <c r="B7735" s="168">
        <v>7731</v>
      </c>
      <c r="C7735" s="181">
        <v>1.7028133447592627E-2</v>
      </c>
      <c r="D7735" s="181">
        <v>0.16705274044930826</v>
      </c>
      <c r="E7735" s="182">
        <v>0.58232031504952508</v>
      </c>
      <c r="F7735" s="183">
        <v>1.7767333710195968E-2</v>
      </c>
      <c r="G7735" s="183">
        <v>0.2356063217042727</v>
      </c>
      <c r="H7735" s="183">
        <v>0.10562232676162833</v>
      </c>
      <c r="I7735" s="191"/>
      <c r="J7735" s="191"/>
    </row>
    <row r="7736" spans="2:10">
      <c r="B7736" s="168">
        <v>7732</v>
      </c>
      <c r="C7736" s="181">
        <v>1.7112521720523757E-2</v>
      </c>
      <c r="D7736" s="181">
        <v>0.16927074877840068</v>
      </c>
      <c r="E7736" s="182">
        <v>0.58978288290209313</v>
      </c>
      <c r="F7736" s="183">
        <v>1.7745924459544902E-2</v>
      </c>
      <c r="G7736" s="183">
        <v>0.24111272211060381</v>
      </c>
      <c r="H7736" s="183">
        <v>0.10580420686383048</v>
      </c>
      <c r="I7736" s="191"/>
      <c r="J7736" s="191"/>
    </row>
    <row r="7737" spans="2:10">
      <c r="B7737" s="168">
        <v>7733</v>
      </c>
      <c r="C7737" s="181">
        <v>1.8523673179175477E-2</v>
      </c>
      <c r="D7737" s="181">
        <v>0.18165276196283964</v>
      </c>
      <c r="E7737" s="182">
        <v>0.62159882975111314</v>
      </c>
      <c r="F7737" s="183">
        <v>1.7643601342101512E-2</v>
      </c>
      <c r="G7737" s="183">
        <v>0.25078994205652</v>
      </c>
      <c r="H7737" s="183">
        <v>0.1064070926536228</v>
      </c>
      <c r="I7737" s="191"/>
      <c r="J7737" s="191"/>
    </row>
    <row r="7738" spans="2:10">
      <c r="B7738" s="168">
        <v>7734</v>
      </c>
      <c r="C7738" s="181">
        <v>1.8809014358473201E-2</v>
      </c>
      <c r="D7738" s="181">
        <v>0.17330229285186752</v>
      </c>
      <c r="E7738" s="182">
        <v>0.70838229698730948</v>
      </c>
      <c r="F7738" s="183">
        <v>1.7666493036839516E-2</v>
      </c>
      <c r="G7738" s="183">
        <v>0.2543282998678813</v>
      </c>
      <c r="H7738" s="183">
        <v>0.11718053381898196</v>
      </c>
      <c r="I7738" s="191"/>
      <c r="J7738" s="191"/>
    </row>
    <row r="7739" spans="2:10">
      <c r="B7739" s="168">
        <v>7735</v>
      </c>
      <c r="C7739" s="181">
        <v>2.2867247796343627E-2</v>
      </c>
      <c r="D7739" s="181">
        <v>0.19058569776669457</v>
      </c>
      <c r="E7739" s="182">
        <v>0.82795153697383794</v>
      </c>
      <c r="F7739" s="183">
        <v>1.7818840023356503E-2</v>
      </c>
      <c r="G7739" s="183">
        <v>0.25545407632456774</v>
      </c>
      <c r="H7739" s="183">
        <v>0.20568258005833748</v>
      </c>
      <c r="I7739" s="191"/>
      <c r="J7739" s="191"/>
    </row>
    <row r="7740" spans="2:10">
      <c r="B7740" s="168">
        <v>7736</v>
      </c>
      <c r="C7740" s="181">
        <v>2.9241109167908008E-2</v>
      </c>
      <c r="D7740" s="181">
        <v>0.22018669882265257</v>
      </c>
      <c r="E7740" s="182">
        <v>0.68409353142591289</v>
      </c>
      <c r="F7740" s="183">
        <v>1.7976703080894656E-2</v>
      </c>
      <c r="G7740" s="183">
        <v>0.25424670173681374</v>
      </c>
      <c r="H7740" s="183">
        <v>0.30244473495473567</v>
      </c>
      <c r="I7740" s="191"/>
      <c r="J7740" s="191"/>
    </row>
    <row r="7741" spans="2:10">
      <c r="B7741" s="168">
        <v>7737</v>
      </c>
      <c r="C7741" s="181">
        <v>3.3195419188064325E-2</v>
      </c>
      <c r="D7741" s="181">
        <v>0.22499272968065559</v>
      </c>
      <c r="E7741" s="182">
        <v>0.80215571170419497</v>
      </c>
      <c r="F7741" s="183">
        <v>1.8018280466217011E-2</v>
      </c>
      <c r="G7741" s="183">
        <v>0.24134586446682499</v>
      </c>
      <c r="H7741" s="183">
        <v>0.31975174689134489</v>
      </c>
      <c r="I7741" s="191"/>
      <c r="J7741" s="191"/>
    </row>
    <row r="7742" spans="2:10">
      <c r="B7742" s="168">
        <v>7738</v>
      </c>
      <c r="C7742" s="181">
        <v>3.7361281674198277E-2</v>
      </c>
      <c r="D7742" s="181">
        <v>0.1971925032562645</v>
      </c>
      <c r="E7742" s="182">
        <v>0.91696442761772068</v>
      </c>
      <c r="F7742" s="183">
        <v>1.764522168796399E-2</v>
      </c>
      <c r="G7742" s="183">
        <v>0.21750992921218137</v>
      </c>
      <c r="H7742" s="183">
        <v>0.31142080907713993</v>
      </c>
      <c r="I7742" s="191"/>
      <c r="J7742" s="191"/>
    </row>
    <row r="7743" spans="2:10">
      <c r="B7743" s="168">
        <v>7739</v>
      </c>
      <c r="C7743" s="181">
        <v>4.0414763387136343E-2</v>
      </c>
      <c r="D7743" s="181">
        <v>0.16864569995847339</v>
      </c>
      <c r="E7743" s="182">
        <v>0.97849635983985039</v>
      </c>
      <c r="F7743" s="183">
        <v>1.5724973939150125E-2</v>
      </c>
      <c r="G7743" s="183">
        <v>0.19202536621352959</v>
      </c>
      <c r="H7743" s="183">
        <v>0.29458728520484778</v>
      </c>
      <c r="I7743" s="191"/>
      <c r="J7743" s="191"/>
    </row>
    <row r="7744" spans="2:10">
      <c r="B7744" s="168">
        <v>7740</v>
      </c>
      <c r="C7744" s="181">
        <v>4.4396147450622564E-2</v>
      </c>
      <c r="D7744" s="181">
        <v>0.14151279898670277</v>
      </c>
      <c r="E7744" s="182">
        <v>0.99934681048016072</v>
      </c>
      <c r="F7744" s="183">
        <v>1.5348329714733324E-2</v>
      </c>
      <c r="G7744" s="183">
        <v>0.16960810033352239</v>
      </c>
      <c r="H7744" s="183">
        <v>0.27488504815897574</v>
      </c>
      <c r="I7744" s="191"/>
      <c r="J7744" s="191"/>
    </row>
    <row r="7745" spans="2:10">
      <c r="B7745" s="168">
        <v>7741</v>
      </c>
      <c r="C7745" s="181">
        <v>4.9175327639867573E-2</v>
      </c>
      <c r="D7745" s="181">
        <v>0.11884435330089291</v>
      </c>
      <c r="E7745" s="182">
        <v>0.98900819742026169</v>
      </c>
      <c r="F7745" s="183">
        <v>1.4450003073485868E-2</v>
      </c>
      <c r="G7745" s="183">
        <v>0.14870329595140822</v>
      </c>
      <c r="H7745" s="183">
        <v>0.25974621992373931</v>
      </c>
      <c r="I7745" s="191"/>
      <c r="J7745" s="191"/>
    </row>
    <row r="7746" spans="2:10">
      <c r="B7746" s="168">
        <v>7742</v>
      </c>
      <c r="C7746" s="181">
        <v>5.2403978084362229E-2</v>
      </c>
      <c r="D7746" s="181">
        <v>0.10125405894111544</v>
      </c>
      <c r="E7746" s="182">
        <v>0.92908576870101423</v>
      </c>
      <c r="F7746" s="183">
        <v>1.2274430187277887E-2</v>
      </c>
      <c r="G7746" s="183">
        <v>0.12581791626012956</v>
      </c>
      <c r="H7746" s="183">
        <v>0.24962329561276445</v>
      </c>
      <c r="I7746" s="191"/>
      <c r="J7746" s="191"/>
    </row>
    <row r="7747" spans="2:10">
      <c r="B7747" s="168">
        <v>7743</v>
      </c>
      <c r="C7747" s="181">
        <v>5.292237808086734E-2</v>
      </c>
      <c r="D7747" s="181">
        <v>9.7899761709623126E-2</v>
      </c>
      <c r="E7747" s="182">
        <v>0.80393871489754121</v>
      </c>
      <c r="F7747" s="183">
        <v>1.3275838405734154E-2</v>
      </c>
      <c r="G7747" s="183">
        <v>0.11332083562041263</v>
      </c>
      <c r="H7747" s="183">
        <v>0.25263190298716476</v>
      </c>
      <c r="I7747" s="191"/>
      <c r="J7747" s="191"/>
    </row>
    <row r="7748" spans="2:10">
      <c r="B7748" s="168">
        <v>7744</v>
      </c>
      <c r="C7748" s="181">
        <v>4.9430220873117728E-2</v>
      </c>
      <c r="D7748" s="181">
        <v>0.10417167544630483</v>
      </c>
      <c r="E7748" s="182">
        <v>0.68467470454817503</v>
      </c>
      <c r="F7748" s="183">
        <v>1.610116998279643E-2</v>
      </c>
      <c r="G7748" s="183">
        <v>0.11289912672386224</v>
      </c>
      <c r="H7748" s="183">
        <v>0.29561003000845276</v>
      </c>
      <c r="I7748" s="191"/>
      <c r="J7748" s="191"/>
    </row>
    <row r="7749" spans="2:10">
      <c r="B7749" s="168">
        <v>7745</v>
      </c>
      <c r="C7749" s="181">
        <v>4.2554003187914746E-2</v>
      </c>
      <c r="D7749" s="181">
        <v>0.11002194530293109</v>
      </c>
      <c r="E7749" s="182">
        <v>0.7146776424154776</v>
      </c>
      <c r="F7749" s="183">
        <v>1.9464663238865251E-2</v>
      </c>
      <c r="G7749" s="183">
        <v>0.1256486568741004</v>
      </c>
      <c r="H7749" s="183">
        <v>0.40925192855093345</v>
      </c>
      <c r="I7749" s="191"/>
      <c r="J7749" s="191"/>
    </row>
    <row r="7750" spans="2:10">
      <c r="B7750" s="168">
        <v>7746</v>
      </c>
      <c r="C7750" s="181">
        <v>3.649886066048804E-2</v>
      </c>
      <c r="D7750" s="181">
        <v>0.11193467812967511</v>
      </c>
      <c r="E7750" s="182">
        <v>0.85204858043710907</v>
      </c>
      <c r="F7750" s="183">
        <v>2.0332306735057249E-2</v>
      </c>
      <c r="G7750" s="183">
        <v>0.14127935640109202</v>
      </c>
      <c r="H7750" s="183">
        <v>0.60779134841691584</v>
      </c>
      <c r="I7750" s="191"/>
      <c r="J7750" s="191"/>
    </row>
    <row r="7751" spans="2:10">
      <c r="B7751" s="168">
        <v>7747</v>
      </c>
      <c r="C7751" s="181">
        <v>3.2552391298147812E-2</v>
      </c>
      <c r="D7751" s="181">
        <v>0.11239323918389352</v>
      </c>
      <c r="E7751" s="182">
        <v>0.77793122700846085</v>
      </c>
      <c r="F7751" s="183">
        <v>2.0580633357343215E-2</v>
      </c>
      <c r="G7751" s="183">
        <v>0.15007105540865359</v>
      </c>
      <c r="H7751" s="183">
        <v>0.80832580424391087</v>
      </c>
      <c r="I7751" s="191"/>
      <c r="J7751" s="191"/>
    </row>
    <row r="7752" spans="2:10">
      <c r="B7752" s="168">
        <v>7748</v>
      </c>
      <c r="C7752" s="181">
        <v>2.9435076780738791E-2</v>
      </c>
      <c r="D7752" s="181">
        <v>0.11278631974595765</v>
      </c>
      <c r="E7752" s="182">
        <v>0.71702503529836792</v>
      </c>
      <c r="F7752" s="183">
        <v>2.0445661994543073E-2</v>
      </c>
      <c r="G7752" s="183">
        <v>0.15541270143162539</v>
      </c>
      <c r="H7752" s="183">
        <v>0.86912579972778037</v>
      </c>
      <c r="I7752" s="191"/>
      <c r="J7752" s="191"/>
    </row>
    <row r="7753" spans="2:10">
      <c r="B7753" s="168">
        <v>7749</v>
      </c>
      <c r="C7753" s="181">
        <v>2.8165453387172974E-2</v>
      </c>
      <c r="D7753" s="181">
        <v>0.11282985630975553</v>
      </c>
      <c r="E7753" s="182">
        <v>0.67149760623797128</v>
      </c>
      <c r="F7753" s="183">
        <v>2.0002445687989073E-2</v>
      </c>
      <c r="G7753" s="183">
        <v>0.16392441282963782</v>
      </c>
      <c r="H7753" s="183">
        <v>0.79279401972578856</v>
      </c>
      <c r="I7753" s="191"/>
      <c r="J7753" s="191"/>
    </row>
    <row r="7754" spans="2:10">
      <c r="B7754" s="168">
        <v>7750</v>
      </c>
      <c r="C7754" s="181">
        <v>2.5712727255821195E-2</v>
      </c>
      <c r="D7754" s="181">
        <v>0.11431655761985801</v>
      </c>
      <c r="E7754" s="182">
        <v>0.63983089804138271</v>
      </c>
      <c r="F7754" s="183">
        <v>1.9464042680875378E-2</v>
      </c>
      <c r="G7754" s="183">
        <v>0.17288100170936041</v>
      </c>
      <c r="H7754" s="183">
        <v>0.62061610076404672</v>
      </c>
      <c r="I7754" s="191"/>
      <c r="J7754" s="191"/>
    </row>
    <row r="7755" spans="2:10">
      <c r="B7755" s="168">
        <v>7751</v>
      </c>
      <c r="C7755" s="181">
        <v>2.2954849391856203E-2</v>
      </c>
      <c r="D7755" s="181">
        <v>0.11393290690405231</v>
      </c>
      <c r="E7755" s="182">
        <v>0.62025267024709319</v>
      </c>
      <c r="F7755" s="183">
        <v>1.8929018267262201E-2</v>
      </c>
      <c r="G7755" s="183">
        <v>0.1817251010111357</v>
      </c>
      <c r="H7755" s="183">
        <v>0.43330164691462286</v>
      </c>
      <c r="I7755" s="191"/>
      <c r="J7755" s="191"/>
    </row>
    <row r="7756" spans="2:10">
      <c r="B7756" s="168">
        <v>7752</v>
      </c>
      <c r="C7756" s="181">
        <v>2.1223939733452764E-2</v>
      </c>
      <c r="D7756" s="181">
        <v>0.11081784345513727</v>
      </c>
      <c r="E7756" s="182">
        <v>0.6063542956238106</v>
      </c>
      <c r="F7756" s="183">
        <v>1.855375306060068E-2</v>
      </c>
      <c r="G7756" s="183">
        <v>0.19212823608652774</v>
      </c>
      <c r="H7756" s="183">
        <v>0.22032692727856645</v>
      </c>
      <c r="I7756" s="191"/>
      <c r="J7756" s="191"/>
    </row>
    <row r="7757" spans="2:10">
      <c r="B7757" s="168">
        <v>7753</v>
      </c>
      <c r="C7757" s="181">
        <v>2.0447824992691693E-2</v>
      </c>
      <c r="D7757" s="181">
        <v>0.11734801622641158</v>
      </c>
      <c r="E7757" s="182">
        <v>0.59252649571342098</v>
      </c>
      <c r="F7757" s="183">
        <v>1.8314734808163001E-2</v>
      </c>
      <c r="G7757" s="183">
        <v>0.20001199075898599</v>
      </c>
      <c r="H7757" s="183">
        <v>0.12729763655539547</v>
      </c>
      <c r="I7757" s="191"/>
      <c r="J7757" s="191"/>
    </row>
    <row r="7758" spans="2:10">
      <c r="B7758" s="168">
        <v>7754</v>
      </c>
      <c r="C7758" s="181">
        <v>1.991713664608705E-2</v>
      </c>
      <c r="D7758" s="181">
        <v>0.12426170220746724</v>
      </c>
      <c r="E7758" s="182">
        <v>0.58530378274681405</v>
      </c>
      <c r="F7758" s="183">
        <v>1.8235579189008679E-2</v>
      </c>
      <c r="G7758" s="183">
        <v>0.20337367117240274</v>
      </c>
      <c r="H7758" s="183">
        <v>0.10803642788537741</v>
      </c>
      <c r="I7758" s="191"/>
      <c r="J7758" s="191"/>
    </row>
    <row r="7759" spans="2:10">
      <c r="B7759" s="168">
        <v>7755</v>
      </c>
      <c r="C7759" s="181">
        <v>1.9746370781081199E-2</v>
      </c>
      <c r="D7759" s="181">
        <v>0.13306567378761336</v>
      </c>
      <c r="E7759" s="182">
        <v>0.58232031504952508</v>
      </c>
      <c r="F7759" s="183">
        <v>1.8087576108420923E-2</v>
      </c>
      <c r="G7759" s="183">
        <v>0.21074839441535459</v>
      </c>
      <c r="H7759" s="183">
        <v>0.10533495267192192</v>
      </c>
      <c r="I7759" s="191"/>
      <c r="J7759" s="191"/>
    </row>
    <row r="7760" spans="2:10">
      <c r="B7760" s="168">
        <v>7756</v>
      </c>
      <c r="C7760" s="181">
        <v>1.988217975619035E-2</v>
      </c>
      <c r="D7760" s="181">
        <v>0.14018594997834508</v>
      </c>
      <c r="E7760" s="182">
        <v>0.58978288290209313</v>
      </c>
      <c r="F7760" s="183">
        <v>1.8083576956930542E-2</v>
      </c>
      <c r="G7760" s="183">
        <v>0.21651368005030672</v>
      </c>
      <c r="H7760" s="183">
        <v>0.10582078953076257</v>
      </c>
      <c r="I7760" s="191"/>
      <c r="J7760" s="191"/>
    </row>
    <row r="7761" spans="2:10">
      <c r="B7761" s="168">
        <v>7757</v>
      </c>
      <c r="C7761" s="181">
        <v>2.1351124492070377E-2</v>
      </c>
      <c r="D7761" s="181">
        <v>0.14763422356030301</v>
      </c>
      <c r="E7761" s="182">
        <v>0.62159882975111314</v>
      </c>
      <c r="F7761" s="183">
        <v>1.7960499622269865E-2</v>
      </c>
      <c r="G7761" s="183">
        <v>0.22526564696665086</v>
      </c>
      <c r="H7761" s="183">
        <v>0.10647571666890565</v>
      </c>
      <c r="I7761" s="191"/>
      <c r="J7761" s="191"/>
    </row>
    <row r="7762" spans="2:10">
      <c r="B7762" s="168">
        <v>7758</v>
      </c>
      <c r="C7762" s="181">
        <v>2.1231509985634837E-2</v>
      </c>
      <c r="D7762" s="181">
        <v>0.14585932224242237</v>
      </c>
      <c r="E7762" s="182">
        <v>0.70838229698730948</v>
      </c>
      <c r="F7762" s="183">
        <v>1.7947916085252733E-2</v>
      </c>
      <c r="G7762" s="183">
        <v>0.23240746495878489</v>
      </c>
      <c r="H7762" s="183">
        <v>0.11745996939792305</v>
      </c>
      <c r="I7762" s="191"/>
      <c r="J7762" s="191"/>
    </row>
    <row r="7763" spans="2:10">
      <c r="B7763" s="168">
        <v>7759</v>
      </c>
      <c r="C7763" s="181">
        <v>2.4652591540131413E-2</v>
      </c>
      <c r="D7763" s="181">
        <v>0.16732225338190246</v>
      </c>
      <c r="E7763" s="182">
        <v>0.83427181492393254</v>
      </c>
      <c r="F7763" s="183">
        <v>1.8067028743866925E-2</v>
      </c>
      <c r="G7763" s="183">
        <v>0.23885097366487187</v>
      </c>
      <c r="H7763" s="183">
        <v>0.2056920180655808</v>
      </c>
      <c r="I7763" s="191"/>
      <c r="J7763" s="191"/>
    </row>
    <row r="7764" spans="2:10">
      <c r="B7764" s="168">
        <v>7760</v>
      </c>
      <c r="C7764" s="181">
        <v>2.9708952028742085E-2</v>
      </c>
      <c r="D7764" s="181">
        <v>0.193671040792744</v>
      </c>
      <c r="E7764" s="182">
        <v>0.68409353142591289</v>
      </c>
      <c r="F7764" s="183">
        <v>1.8233062481605253E-2</v>
      </c>
      <c r="G7764" s="183">
        <v>0.24604647909483982</v>
      </c>
      <c r="H7764" s="183">
        <v>0.30354809974544722</v>
      </c>
      <c r="I7764" s="191"/>
      <c r="J7764" s="191"/>
    </row>
    <row r="7765" spans="2:10">
      <c r="B7765" s="168">
        <v>7761</v>
      </c>
      <c r="C7765" s="181">
        <v>3.197475303661728E-2</v>
      </c>
      <c r="D7765" s="181">
        <v>0.20940043594213076</v>
      </c>
      <c r="E7765" s="182">
        <v>0.80215571170419497</v>
      </c>
      <c r="F7765" s="183">
        <v>1.7943675605655178E-2</v>
      </c>
      <c r="G7765" s="183">
        <v>0.24643953210974501</v>
      </c>
      <c r="H7765" s="183">
        <v>0.31917664588923189</v>
      </c>
      <c r="I7765" s="191"/>
      <c r="J7765" s="191"/>
    </row>
    <row r="7766" spans="2:10">
      <c r="B7766" s="168">
        <v>7762</v>
      </c>
      <c r="C7766" s="181">
        <v>3.3491779579594837E-2</v>
      </c>
      <c r="D7766" s="181">
        <v>0.21105766266169321</v>
      </c>
      <c r="E7766" s="182">
        <v>0.91696442761772068</v>
      </c>
      <c r="F7766" s="183">
        <v>1.7788846387178679E-2</v>
      </c>
      <c r="G7766" s="183">
        <v>0.24302934670517459</v>
      </c>
      <c r="H7766" s="183">
        <v>0.31309601125998332</v>
      </c>
      <c r="I7766" s="191"/>
      <c r="J7766" s="191"/>
    </row>
    <row r="7767" spans="2:10">
      <c r="B7767" s="168">
        <v>7763</v>
      </c>
      <c r="C7767" s="181">
        <v>3.5117637654596259E-2</v>
      </c>
      <c r="D7767" s="181">
        <v>0.19715924891613146</v>
      </c>
      <c r="E7767" s="182">
        <v>0.97849635983985039</v>
      </c>
      <c r="F7767" s="183">
        <v>1.7696176394022392E-2</v>
      </c>
      <c r="G7767" s="183">
        <v>0.23458266993217214</v>
      </c>
      <c r="H7767" s="183">
        <v>0.2975513487132862</v>
      </c>
      <c r="I7767" s="191"/>
      <c r="J7767" s="191"/>
    </row>
    <row r="7768" spans="2:10">
      <c r="B7768" s="168">
        <v>7764</v>
      </c>
      <c r="C7768" s="181">
        <v>3.7960703800718677E-2</v>
      </c>
      <c r="D7768" s="181">
        <v>0.1795003259572763</v>
      </c>
      <c r="E7768" s="182">
        <v>0.99934681048016072</v>
      </c>
      <c r="F7768" s="183">
        <v>1.778646758155078E-2</v>
      </c>
      <c r="G7768" s="183">
        <v>0.2233750023498835</v>
      </c>
      <c r="H7768" s="183">
        <v>0.27567131354744812</v>
      </c>
      <c r="I7768" s="191"/>
      <c r="J7768" s="191"/>
    </row>
    <row r="7769" spans="2:10">
      <c r="B7769" s="168">
        <v>7765</v>
      </c>
      <c r="C7769" s="181">
        <v>4.0664266085245739E-2</v>
      </c>
      <c r="D7769" s="181">
        <v>0.17565591395323479</v>
      </c>
      <c r="E7769" s="182">
        <v>0.98900819742026169</v>
      </c>
      <c r="F7769" s="183">
        <v>1.8020211091074431E-2</v>
      </c>
      <c r="G7769" s="183">
        <v>0.21753008317149453</v>
      </c>
      <c r="H7769" s="183">
        <v>0.26328344390943786</v>
      </c>
      <c r="I7769" s="191"/>
      <c r="J7769" s="191"/>
    </row>
    <row r="7770" spans="2:10">
      <c r="B7770" s="168">
        <v>7766</v>
      </c>
      <c r="C7770" s="181">
        <v>4.1479583096030302E-2</v>
      </c>
      <c r="D7770" s="181">
        <v>0.17148506723930013</v>
      </c>
      <c r="E7770" s="182">
        <v>0.92908576870101423</v>
      </c>
      <c r="F7770" s="183">
        <v>1.8089575684166102E-2</v>
      </c>
      <c r="G7770" s="183">
        <v>0.20604042951982549</v>
      </c>
      <c r="H7770" s="183">
        <v>0.25353539371793898</v>
      </c>
      <c r="I7770" s="191"/>
      <c r="J7770" s="191"/>
    </row>
    <row r="7771" spans="2:10">
      <c r="B7771" s="168">
        <v>7767</v>
      </c>
      <c r="C7771" s="181">
        <v>4.0836644908509204E-2</v>
      </c>
      <c r="D7771" s="181">
        <v>0.18257267684443659</v>
      </c>
      <c r="E7771" s="182">
        <v>0.80393871489754121</v>
      </c>
      <c r="F7771" s="183">
        <v>1.8031587987555681E-2</v>
      </c>
      <c r="G7771" s="183">
        <v>0.2001135734883637</v>
      </c>
      <c r="H7771" s="183">
        <v>0.25810136049315463</v>
      </c>
      <c r="I7771" s="191"/>
      <c r="J7771" s="191"/>
    </row>
    <row r="7772" spans="2:10">
      <c r="B7772" s="168">
        <v>7768</v>
      </c>
      <c r="C7772" s="181">
        <v>3.9471439698678175E-2</v>
      </c>
      <c r="D7772" s="181">
        <v>0.19995759699102311</v>
      </c>
      <c r="E7772" s="182">
        <v>0.68467470454817503</v>
      </c>
      <c r="F7772" s="183">
        <v>1.8087162403094322E-2</v>
      </c>
      <c r="G7772" s="183">
        <v>0.20166552997207024</v>
      </c>
      <c r="H7772" s="183">
        <v>0.30081284175840128</v>
      </c>
      <c r="I7772" s="191"/>
      <c r="J7772" s="191"/>
    </row>
    <row r="7773" spans="2:10">
      <c r="B7773" s="168">
        <v>7769</v>
      </c>
      <c r="C7773" s="181">
        <v>3.6146048236639763E-2</v>
      </c>
      <c r="D7773" s="181">
        <v>0.19837076105119616</v>
      </c>
      <c r="E7773" s="182">
        <v>0.73626332630453584</v>
      </c>
      <c r="F7773" s="183">
        <v>1.8168179696218301E-2</v>
      </c>
      <c r="G7773" s="183">
        <v>0.20998244234485688</v>
      </c>
      <c r="H7773" s="183">
        <v>0.41493219762058148</v>
      </c>
      <c r="I7773" s="191"/>
      <c r="J7773" s="191"/>
    </row>
    <row r="7774" spans="2:10">
      <c r="B7774" s="168">
        <v>7770</v>
      </c>
      <c r="C7774" s="181">
        <v>3.2128654334128481E-2</v>
      </c>
      <c r="D7774" s="181">
        <v>0.19026276906066605</v>
      </c>
      <c r="E7774" s="182">
        <v>0.85204858043710907</v>
      </c>
      <c r="F7774" s="183">
        <v>1.8487112027575733E-2</v>
      </c>
      <c r="G7774" s="183">
        <v>0.22066065356072162</v>
      </c>
      <c r="H7774" s="183">
        <v>0.61250770586829706</v>
      </c>
      <c r="I7774" s="191"/>
      <c r="J7774" s="191"/>
    </row>
    <row r="7775" spans="2:10">
      <c r="B7775" s="168">
        <v>7771</v>
      </c>
      <c r="C7775" s="181">
        <v>2.8341704681280874E-2</v>
      </c>
      <c r="D7775" s="181">
        <v>0.19851705832035763</v>
      </c>
      <c r="E7775" s="182">
        <v>0.77793122700846085</v>
      </c>
      <c r="F7775" s="183">
        <v>1.853858386529237E-2</v>
      </c>
      <c r="G7775" s="183">
        <v>0.22843666076330627</v>
      </c>
      <c r="H7775" s="183">
        <v>0.81107596899006074</v>
      </c>
      <c r="I7775" s="191"/>
      <c r="J7775" s="191"/>
    </row>
    <row r="7776" spans="2:10">
      <c r="B7776" s="168">
        <v>7772</v>
      </c>
      <c r="C7776" s="181">
        <v>2.6280027102816163E-2</v>
      </c>
      <c r="D7776" s="181">
        <v>0.18743623054229006</v>
      </c>
      <c r="E7776" s="182">
        <v>0.71702503529836792</v>
      </c>
      <c r="F7776" s="183">
        <v>1.8631633088331351E-2</v>
      </c>
      <c r="G7776" s="183">
        <v>0.22609575298494503</v>
      </c>
      <c r="H7776" s="183">
        <v>0.87033254156979212</v>
      </c>
      <c r="I7776" s="191"/>
      <c r="J7776" s="191"/>
    </row>
    <row r="7777" spans="2:10">
      <c r="B7777" s="168">
        <v>7773</v>
      </c>
      <c r="C7777" s="181">
        <v>2.4471890248474959E-2</v>
      </c>
      <c r="D7777" s="181">
        <v>0.19173312451189814</v>
      </c>
      <c r="E7777" s="182">
        <v>0.67149760623797128</v>
      </c>
      <c r="F7777" s="183">
        <v>1.8498592350388615E-2</v>
      </c>
      <c r="G7777" s="183">
        <v>0.23427737978883043</v>
      </c>
      <c r="H7777" s="183">
        <v>0.79272663058995829</v>
      </c>
      <c r="I7777" s="191"/>
      <c r="J7777" s="191"/>
    </row>
    <row r="7778" spans="2:10">
      <c r="B7778" s="168">
        <v>7774</v>
      </c>
      <c r="C7778" s="181">
        <v>2.1309004671044528E-2</v>
      </c>
      <c r="D7778" s="181">
        <v>0.20459447874736042</v>
      </c>
      <c r="E7778" s="182">
        <v>0.63983089804138271</v>
      </c>
      <c r="F7778" s="183">
        <v>1.8224202292527445E-2</v>
      </c>
      <c r="G7778" s="183">
        <v>0.24612980470813411</v>
      </c>
      <c r="H7778" s="183">
        <v>0.62021150133203862</v>
      </c>
      <c r="I7778" s="191"/>
      <c r="J7778" s="191"/>
    </row>
    <row r="7779" spans="2:10">
      <c r="B7779" s="168">
        <v>7775</v>
      </c>
      <c r="C7779" s="181">
        <v>1.8649964042426682E-2</v>
      </c>
      <c r="D7779" s="181">
        <v>0.20368493008382246</v>
      </c>
      <c r="E7779" s="182">
        <v>0.62025267024709319</v>
      </c>
      <c r="F7779" s="183">
        <v>1.7995940378581109E-2</v>
      </c>
      <c r="G7779" s="183">
        <v>0.25474245526371425</v>
      </c>
      <c r="H7779" s="183">
        <v>0.43507431636852983</v>
      </c>
      <c r="I7779" s="191"/>
      <c r="J7779" s="191"/>
    </row>
    <row r="7780" spans="2:10">
      <c r="B7780" s="168">
        <v>7776</v>
      </c>
      <c r="C7780" s="181">
        <v>1.6957110353498311E-2</v>
      </c>
      <c r="D7780" s="181">
        <v>0.19638753936100684</v>
      </c>
      <c r="E7780" s="182">
        <v>0.6063542956238106</v>
      </c>
      <c r="F7780" s="183">
        <v>1.7765403085338537E-2</v>
      </c>
      <c r="G7780" s="183">
        <v>0.26388273308689009</v>
      </c>
      <c r="H7780" s="183">
        <v>0.22340592278175278</v>
      </c>
      <c r="I7780" s="191"/>
      <c r="J7780" s="191"/>
    </row>
    <row r="7781" spans="2:10">
      <c r="B7781" s="168">
        <v>7777</v>
      </c>
      <c r="C7781" s="181">
        <v>1.5956878947996099E-2</v>
      </c>
      <c r="D7781" s="181">
        <v>0.19917481894477129</v>
      </c>
      <c r="E7781" s="182">
        <v>0.59252649571342098</v>
      </c>
      <c r="F7781" s="183">
        <v>1.7644256375535277E-2</v>
      </c>
      <c r="G7781" s="183">
        <v>0.26956117039969357</v>
      </c>
      <c r="H7781" s="183">
        <v>0.13006323729470015</v>
      </c>
      <c r="I7781" s="191"/>
      <c r="J7781" s="191"/>
    </row>
    <row r="7782" spans="2:10">
      <c r="B7782" s="168">
        <v>7778</v>
      </c>
      <c r="C7782" s="181">
        <v>1.5230813954130409E-2</v>
      </c>
      <c r="D7782" s="181">
        <v>0.20027871384548018</v>
      </c>
      <c r="E7782" s="182">
        <v>0.58530378274681405</v>
      </c>
      <c r="F7782" s="183">
        <v>1.7592681111486999E-2</v>
      </c>
      <c r="G7782" s="183">
        <v>0.27105114075643705</v>
      </c>
      <c r="H7782" s="183">
        <v>0.11013387063526346</v>
      </c>
      <c r="I7782" s="191"/>
      <c r="J7782" s="191"/>
    </row>
    <row r="7783" spans="2:10">
      <c r="B7783" s="168">
        <v>7779</v>
      </c>
      <c r="C7783" s="181">
        <v>1.4832393707406862E-2</v>
      </c>
      <c r="D7783" s="181">
        <v>0.20024992184615761</v>
      </c>
      <c r="E7783" s="182">
        <v>0.58232031504952508</v>
      </c>
      <c r="F7783" s="183">
        <v>1.7585510219159418E-2</v>
      </c>
      <c r="G7783" s="183">
        <v>0.27618911323764533</v>
      </c>
      <c r="H7783" s="183">
        <v>0.10740955015193872</v>
      </c>
      <c r="I7783" s="191"/>
      <c r="J7783" s="191"/>
    </row>
    <row r="7784" spans="2:10">
      <c r="B7784" s="168">
        <v>7780</v>
      </c>
      <c r="C7784" s="181">
        <v>1.4698249250145377E-2</v>
      </c>
      <c r="D7784" s="181">
        <v>0.20640549812646894</v>
      </c>
      <c r="E7784" s="182">
        <v>0.58978288290209313</v>
      </c>
      <c r="F7784" s="183">
        <v>1.7589302517986495E-2</v>
      </c>
      <c r="G7784" s="183">
        <v>0.28395411197505899</v>
      </c>
      <c r="H7784" s="183">
        <v>0.1078777458757452</v>
      </c>
      <c r="I7784" s="191"/>
      <c r="J7784" s="191"/>
    </row>
    <row r="7785" spans="2:10">
      <c r="B7785" s="168">
        <v>7781</v>
      </c>
      <c r="C7785" s="181">
        <v>1.5327338063868878E-2</v>
      </c>
      <c r="D7785" s="181">
        <v>0.22329619338944545</v>
      </c>
      <c r="E7785" s="182">
        <v>0.62159882975111314</v>
      </c>
      <c r="F7785" s="183">
        <v>1.7457123666140825E-2</v>
      </c>
      <c r="G7785" s="183">
        <v>0.29772925848502835</v>
      </c>
      <c r="H7785" s="183">
        <v>0.10846519567238265</v>
      </c>
      <c r="I7785" s="191"/>
      <c r="J7785" s="191"/>
    </row>
    <row r="7786" spans="2:10">
      <c r="B7786" s="168">
        <v>7782</v>
      </c>
      <c r="C7786" s="181">
        <v>1.4787411478408475E-2</v>
      </c>
      <c r="D7786" s="181">
        <v>0.22734347938649196</v>
      </c>
      <c r="E7786" s="182">
        <v>0.70838229698730948</v>
      </c>
      <c r="F7786" s="183">
        <v>1.7441058109291557E-2</v>
      </c>
      <c r="G7786" s="183">
        <v>0.30971934002727003</v>
      </c>
      <c r="H7786" s="183">
        <v>0.11939202650686387</v>
      </c>
      <c r="I7786" s="191"/>
      <c r="J7786" s="191"/>
    </row>
    <row r="7787" spans="2:10">
      <c r="B7787" s="168">
        <v>7783</v>
      </c>
      <c r="C7787" s="181">
        <v>1.725849529618519E-2</v>
      </c>
      <c r="D7787" s="181">
        <v>0.25423880340470256</v>
      </c>
      <c r="E7787" s="182">
        <v>0.83446632119383191</v>
      </c>
      <c r="F7787" s="183">
        <v>1.7513973673103138E-2</v>
      </c>
      <c r="G7787" s="183">
        <v>0.31738719329357484</v>
      </c>
      <c r="H7787" s="183">
        <v>0.20812878804784885</v>
      </c>
      <c r="I7787" s="191"/>
      <c r="J7787" s="191"/>
    </row>
    <row r="7788" spans="2:10">
      <c r="B7788" s="168">
        <v>7784</v>
      </c>
      <c r="C7788" s="181">
        <v>2.1659863117348618E-2</v>
      </c>
      <c r="D7788" s="181">
        <v>0.27989892493415502</v>
      </c>
      <c r="E7788" s="182">
        <v>0.68909272046229597</v>
      </c>
      <c r="F7788" s="183">
        <v>1.7627949490578831E-2</v>
      </c>
      <c r="G7788" s="183">
        <v>0.31833554716390572</v>
      </c>
      <c r="H7788" s="183">
        <v>0.30750641762441105</v>
      </c>
      <c r="I7788" s="191"/>
      <c r="J7788" s="191"/>
    </row>
    <row r="7789" spans="2:10">
      <c r="B7789" s="168">
        <v>7785</v>
      </c>
      <c r="C7789" s="181">
        <v>2.5519622474921934E-2</v>
      </c>
      <c r="D7789" s="181">
        <v>0.27612386016425183</v>
      </c>
      <c r="E7789" s="182">
        <v>0.80215571170419497</v>
      </c>
      <c r="F7789" s="183">
        <v>1.7729755476363997E-2</v>
      </c>
      <c r="G7789" s="183">
        <v>0.30505469767621435</v>
      </c>
      <c r="H7789" s="183">
        <v>0.32310453281026158</v>
      </c>
      <c r="I7789" s="191"/>
      <c r="J7789" s="191"/>
    </row>
    <row r="7790" spans="2:10">
      <c r="B7790" s="168">
        <v>7786</v>
      </c>
      <c r="C7790" s="181">
        <v>2.9449891702111739E-2</v>
      </c>
      <c r="D7790" s="181">
        <v>0.2669951793480177</v>
      </c>
      <c r="E7790" s="182">
        <v>0.91696442761772068</v>
      </c>
      <c r="F7790" s="183">
        <v>1.7725825275761376E-2</v>
      </c>
      <c r="G7790" s="183">
        <v>0.29135884598767681</v>
      </c>
      <c r="H7790" s="183">
        <v>0.3160621034989512</v>
      </c>
      <c r="I7790" s="191"/>
      <c r="J7790" s="191"/>
    </row>
    <row r="7791" spans="2:10">
      <c r="B7791" s="168">
        <v>7787</v>
      </c>
      <c r="C7791" s="181">
        <v>3.2343442290081501E-2</v>
      </c>
      <c r="D7791" s="181">
        <v>0.26096630878305999</v>
      </c>
      <c r="E7791" s="182">
        <v>0.97849635983985039</v>
      </c>
      <c r="F7791" s="183">
        <v>1.759554257332924E-2</v>
      </c>
      <c r="G7791" s="183">
        <v>0.28425825046358333</v>
      </c>
      <c r="H7791" s="183">
        <v>0.30061940671275184</v>
      </c>
      <c r="I7791" s="191"/>
      <c r="J7791" s="191"/>
    </row>
    <row r="7792" spans="2:10">
      <c r="B7792" s="168">
        <v>7788</v>
      </c>
      <c r="C7792" s="181">
        <v>3.4827838763277733E-2</v>
      </c>
      <c r="D7792" s="181">
        <v>0.24827966484334726</v>
      </c>
      <c r="E7792" s="182">
        <v>0.99934681048016072</v>
      </c>
      <c r="F7792" s="183">
        <v>1.7636189121666753E-2</v>
      </c>
      <c r="G7792" s="183">
        <v>0.27589899784013888</v>
      </c>
      <c r="H7792" s="183">
        <v>0.27881787459781532</v>
      </c>
      <c r="I7792" s="191"/>
      <c r="J7792" s="191"/>
    </row>
    <row r="7793" spans="2:10">
      <c r="B7793" s="168">
        <v>7789</v>
      </c>
      <c r="C7793" s="181">
        <v>3.8058589771255043E-2</v>
      </c>
      <c r="D7793" s="181">
        <v>0.2337640239670839</v>
      </c>
      <c r="E7793" s="182">
        <v>0.98900819742026169</v>
      </c>
      <c r="F7793" s="183">
        <v>1.7767506087415372E-2</v>
      </c>
      <c r="G7793" s="183">
        <v>0.26804969119561567</v>
      </c>
      <c r="H7793" s="183">
        <v>0.26484477256563604</v>
      </c>
      <c r="I7793" s="191"/>
      <c r="J7793" s="191"/>
    </row>
    <row r="7794" spans="2:10">
      <c r="B7794" s="168">
        <v>7790</v>
      </c>
      <c r="C7794" s="181">
        <v>3.8249151906391436E-2</v>
      </c>
      <c r="D7794" s="181">
        <v>0.24946662390627544</v>
      </c>
      <c r="E7794" s="182">
        <v>0.92908576870101423</v>
      </c>
      <c r="F7794" s="183">
        <v>1.7803463975384872E-2</v>
      </c>
      <c r="G7794" s="183">
        <v>0.26901291496197738</v>
      </c>
      <c r="H7794" s="183">
        <v>0.25484145515019274</v>
      </c>
      <c r="I7794" s="191"/>
      <c r="J7794" s="191"/>
    </row>
    <row r="7795" spans="2:10">
      <c r="B7795" s="168">
        <v>7791</v>
      </c>
      <c r="C7795" s="181">
        <v>3.6275597470752256E-2</v>
      </c>
      <c r="D7795" s="181">
        <v>0.28564633301273668</v>
      </c>
      <c r="E7795" s="182">
        <v>0.80393871489754121</v>
      </c>
      <c r="F7795" s="183">
        <v>1.7648048674362361E-2</v>
      </c>
      <c r="G7795" s="183">
        <v>0.28052597430420984</v>
      </c>
      <c r="H7795" s="183">
        <v>0.25841475525703633</v>
      </c>
      <c r="I7795" s="191"/>
      <c r="J7795" s="191"/>
    </row>
    <row r="7796" spans="2:10">
      <c r="B7796" s="168">
        <v>7792</v>
      </c>
      <c r="C7796" s="181">
        <v>3.4301768889376687E-2</v>
      </c>
      <c r="D7796" s="181">
        <v>0.30195737138685635</v>
      </c>
      <c r="E7796" s="182">
        <v>0.68467470454817503</v>
      </c>
      <c r="F7796" s="183">
        <v>1.7564342296615531E-2</v>
      </c>
      <c r="G7796" s="183">
        <v>0.29100762514042139</v>
      </c>
      <c r="H7796" s="183">
        <v>0.30268862364658305</v>
      </c>
      <c r="I7796" s="191"/>
      <c r="J7796" s="191"/>
    </row>
    <row r="7797" spans="2:10">
      <c r="B7797" s="168">
        <v>7793</v>
      </c>
      <c r="C7797" s="181">
        <v>3.2154820167219121E-2</v>
      </c>
      <c r="D7797" s="181">
        <v>0.30445483340856516</v>
      </c>
      <c r="E7797" s="182">
        <v>0.74593964374114452</v>
      </c>
      <c r="F7797" s="183">
        <v>1.7670009532115536E-2</v>
      </c>
      <c r="G7797" s="183">
        <v>0.3112198446383776</v>
      </c>
      <c r="H7797" s="183">
        <v>0.41670336757801046</v>
      </c>
      <c r="I7797" s="191"/>
      <c r="J7797" s="191"/>
    </row>
    <row r="7798" spans="2:10">
      <c r="B7798" s="168">
        <v>7794</v>
      </c>
      <c r="C7798" s="181">
        <v>2.8633118640716805E-2</v>
      </c>
      <c r="D7798" s="181">
        <v>0.3044058403302245</v>
      </c>
      <c r="E7798" s="182">
        <v>0.85204858043710907</v>
      </c>
      <c r="F7798" s="183">
        <v>1.7851419317825492E-2</v>
      </c>
      <c r="G7798" s="183">
        <v>0.33012361490220959</v>
      </c>
      <c r="H7798" s="183">
        <v>0.61446066772225383</v>
      </c>
      <c r="I7798" s="191"/>
      <c r="J7798" s="191"/>
    </row>
    <row r="7799" spans="2:10">
      <c r="B7799" s="168">
        <v>7795</v>
      </c>
      <c r="C7799" s="181">
        <v>2.3632431557347389E-2</v>
      </c>
      <c r="D7799" s="181">
        <v>0.33275151900293232</v>
      </c>
      <c r="E7799" s="182">
        <v>0.77793122700846085</v>
      </c>
      <c r="F7799" s="183">
        <v>1.7837767042047994E-2</v>
      </c>
      <c r="G7799" s="183">
        <v>0.35010614700839821</v>
      </c>
      <c r="H7799" s="183">
        <v>0.81152872872071169</v>
      </c>
      <c r="I7799" s="191"/>
      <c r="J7799" s="191"/>
    </row>
    <row r="7800" spans="2:10">
      <c r="B7800" s="168">
        <v>7796</v>
      </c>
      <c r="C7800" s="181">
        <v>2.0116252308652549E-2</v>
      </c>
      <c r="D7800" s="181">
        <v>0.36744035565378913</v>
      </c>
      <c r="E7800" s="182">
        <v>0.71702503529836792</v>
      </c>
      <c r="F7800" s="183">
        <v>1.7771781042456802E-2</v>
      </c>
      <c r="G7800" s="183">
        <v>0.3715194069926106</v>
      </c>
      <c r="H7800" s="183">
        <v>0.87424552173171788</v>
      </c>
      <c r="I7800" s="191"/>
      <c r="J7800" s="191"/>
    </row>
    <row r="7801" spans="2:10">
      <c r="B7801" s="168">
        <v>7797</v>
      </c>
      <c r="C7801" s="181">
        <v>1.8426220679818684E-2</v>
      </c>
      <c r="D7801" s="181">
        <v>0.3899940105328073</v>
      </c>
      <c r="E7801" s="182">
        <v>0.67149760623797128</v>
      </c>
      <c r="F7801" s="183">
        <v>1.756637634780461E-2</v>
      </c>
      <c r="G7801" s="183">
        <v>0.39344630502560113</v>
      </c>
      <c r="H7801" s="183">
        <v>0.79760537468932879</v>
      </c>
      <c r="I7801" s="191"/>
      <c r="J7801" s="191"/>
    </row>
    <row r="7802" spans="2:10">
      <c r="B7802" s="168">
        <v>7798</v>
      </c>
      <c r="C7802" s="181">
        <v>1.5333695603482984E-2</v>
      </c>
      <c r="D7802" s="181">
        <v>0.44364790703250651</v>
      </c>
      <c r="E7802" s="182">
        <v>0.63983089804138271</v>
      </c>
      <c r="F7802" s="183">
        <v>1.7444884883562529E-2</v>
      </c>
      <c r="G7802" s="183">
        <v>0.43041930227670311</v>
      </c>
      <c r="H7802" s="183">
        <v>0.6283508564197724</v>
      </c>
      <c r="I7802" s="191"/>
      <c r="J7802" s="191"/>
    </row>
    <row r="7803" spans="2:10">
      <c r="B7803" s="168">
        <v>7799</v>
      </c>
      <c r="C7803" s="181">
        <v>1.2867976753088303E-2</v>
      </c>
      <c r="D7803" s="181">
        <v>0.44737682216548175</v>
      </c>
      <c r="E7803" s="182">
        <v>0.62025267024709319</v>
      </c>
      <c r="F7803" s="183">
        <v>1.7379933147287804E-2</v>
      </c>
      <c r="G7803" s="183">
        <v>0.45325146874095479</v>
      </c>
      <c r="H7803" s="183">
        <v>0.44349434191465759</v>
      </c>
      <c r="I7803" s="191"/>
      <c r="J7803" s="191"/>
    </row>
    <row r="7804" spans="2:10">
      <c r="B7804" s="168">
        <v>7800</v>
      </c>
      <c r="C7804" s="181">
        <v>1.1295279979826538E-2</v>
      </c>
      <c r="D7804" s="181">
        <v>0.47299066140105467</v>
      </c>
      <c r="E7804" s="182">
        <v>0.6063542956238106</v>
      </c>
      <c r="F7804" s="183">
        <v>1.7323531321095959E-2</v>
      </c>
      <c r="G7804" s="183">
        <v>0.48643440385858533</v>
      </c>
      <c r="H7804" s="183">
        <v>0.23062176445044888</v>
      </c>
      <c r="I7804" s="191"/>
      <c r="J7804" s="191"/>
    </row>
    <row r="7805" spans="2:10">
      <c r="B7805" s="168">
        <v>7801</v>
      </c>
      <c r="C7805" s="181">
        <v>1.0952065719499958E-2</v>
      </c>
      <c r="D7805" s="181">
        <v>0.49315897435693257</v>
      </c>
      <c r="E7805" s="182">
        <v>0.59252649571342098</v>
      </c>
      <c r="F7805" s="183">
        <v>1.7307258911583398E-2</v>
      </c>
      <c r="G7805" s="183">
        <v>0.50629624931429951</v>
      </c>
      <c r="H7805" s="183">
        <v>0.13720480978490254</v>
      </c>
      <c r="I7805" s="191"/>
      <c r="J7805" s="191"/>
    </row>
    <row r="7806" spans="2:10">
      <c r="B7806" s="168">
        <v>7802</v>
      </c>
      <c r="C7806" s="181">
        <v>1.0383655400031016E-2</v>
      </c>
      <c r="D7806" s="181">
        <v>0.53728958581810271</v>
      </c>
      <c r="E7806" s="182">
        <v>0.58530378274681405</v>
      </c>
      <c r="F7806" s="183">
        <v>1.7287538957682591E-2</v>
      </c>
      <c r="G7806" s="183">
        <v>0.52882705481047065</v>
      </c>
      <c r="H7806" s="183">
        <v>0.11839018644827419</v>
      </c>
      <c r="I7806" s="191"/>
      <c r="J7806" s="191"/>
    </row>
    <row r="7807" spans="2:10">
      <c r="B7807" s="168">
        <v>7803</v>
      </c>
      <c r="C7807" s="181">
        <v>9.7811092426683035E-3</v>
      </c>
      <c r="D7807" s="181">
        <v>0.58404201172189107</v>
      </c>
      <c r="E7807" s="182">
        <v>0.58232031504952508</v>
      </c>
      <c r="F7807" s="183">
        <v>1.7285746234600691E-2</v>
      </c>
      <c r="G7807" s="183">
        <v>0.56168566360806294</v>
      </c>
      <c r="H7807" s="183">
        <v>0.11610530663865024</v>
      </c>
      <c r="I7807" s="191"/>
      <c r="J7807" s="191"/>
    </row>
    <row r="7808" spans="2:10">
      <c r="B7808" s="168">
        <v>7804</v>
      </c>
      <c r="C7808" s="181">
        <v>9.422591186052244E-3</v>
      </c>
      <c r="D7808" s="181">
        <v>0.60061401371493028</v>
      </c>
      <c r="E7808" s="182">
        <v>0.58978288290209313</v>
      </c>
      <c r="F7808" s="183">
        <v>1.7272714516813097E-2</v>
      </c>
      <c r="G7808" s="183">
        <v>0.57908063057165915</v>
      </c>
      <c r="H7808" s="183">
        <v>0.11697766076608927</v>
      </c>
      <c r="I7808" s="191"/>
      <c r="J7808" s="191"/>
    </row>
    <row r="7809" spans="2:10">
      <c r="B7809" s="168">
        <v>7805</v>
      </c>
      <c r="C7809" s="181">
        <v>9.1869741185106185E-3</v>
      </c>
      <c r="D7809" s="181">
        <v>0.60789863028305535</v>
      </c>
      <c r="E7809" s="182">
        <v>0.62159882975111314</v>
      </c>
      <c r="F7809" s="183">
        <v>1.7262957966194332E-2</v>
      </c>
      <c r="G7809" s="183">
        <v>0.59747950181444898</v>
      </c>
      <c r="H7809" s="183">
        <v>0.11809355076267485</v>
      </c>
      <c r="I7809" s="191"/>
      <c r="J7809" s="191"/>
    </row>
    <row r="7810" spans="2:10">
      <c r="B7810" s="168">
        <v>7806</v>
      </c>
      <c r="C7810" s="181">
        <v>9.4619952612381535E-3</v>
      </c>
      <c r="D7810" s="181">
        <v>0.61456605995820957</v>
      </c>
      <c r="E7810" s="182">
        <v>0.70838229698730948</v>
      </c>
      <c r="F7810" s="183">
        <v>1.7264750689276225E-2</v>
      </c>
      <c r="G7810" s="183">
        <v>0.60875569285840192</v>
      </c>
      <c r="H7810" s="183">
        <v>0.1294208353624314</v>
      </c>
      <c r="I7810" s="191"/>
      <c r="J7810" s="191"/>
    </row>
    <row r="7811" spans="2:10">
      <c r="B7811" s="168">
        <v>7807</v>
      </c>
      <c r="C7811" s="181">
        <v>1.0051709676860943E-2</v>
      </c>
      <c r="D7811" s="181">
        <v>0.61629340490553164</v>
      </c>
      <c r="E7811" s="182">
        <v>0.83450221125112767</v>
      </c>
      <c r="F7811" s="183">
        <v>1.7306397025486336E-2</v>
      </c>
      <c r="G7811" s="183">
        <v>0.61628419589174199</v>
      </c>
      <c r="H7811" s="183">
        <v>0.21922612045243525</v>
      </c>
      <c r="I7811" s="191"/>
      <c r="J7811" s="191"/>
    </row>
    <row r="7812" spans="2:10">
      <c r="B7812" s="168">
        <v>7808</v>
      </c>
      <c r="C7812" s="181">
        <v>1.1134149070905472E-2</v>
      </c>
      <c r="D7812" s="181">
        <v>0.6238851713137249</v>
      </c>
      <c r="E7812" s="182">
        <v>0.69005727874254019</v>
      </c>
      <c r="F7812" s="183">
        <v>1.7326565160157625E-2</v>
      </c>
      <c r="G7812" s="183">
        <v>0.61923026440470319</v>
      </c>
      <c r="H7812" s="183">
        <v>0.31598139530616981</v>
      </c>
      <c r="I7812" s="191"/>
      <c r="J7812" s="191"/>
    </row>
    <row r="7813" spans="2:10">
      <c r="B7813" s="168">
        <v>7809</v>
      </c>
      <c r="C7813" s="181">
        <v>1.2759514042200265E-2</v>
      </c>
      <c r="D7813" s="181">
        <v>0.59703017577783912</v>
      </c>
      <c r="E7813" s="182">
        <v>0.80215571170419497</v>
      </c>
      <c r="F7813" s="183">
        <v>1.7326358307494332E-2</v>
      </c>
      <c r="G7813" s="183">
        <v>0.59284351534503787</v>
      </c>
      <c r="H7813" s="183">
        <v>0.33118523112400727</v>
      </c>
      <c r="I7813" s="191"/>
      <c r="J7813" s="191"/>
    </row>
    <row r="7814" spans="2:10">
      <c r="B7814" s="168">
        <v>7810</v>
      </c>
      <c r="C7814" s="181">
        <v>1.5237392446933664E-2</v>
      </c>
      <c r="D7814" s="181">
        <v>0.55262870267926056</v>
      </c>
      <c r="E7814" s="182">
        <v>0.91696442761772068</v>
      </c>
      <c r="F7814" s="183">
        <v>1.738027790172663E-2</v>
      </c>
      <c r="G7814" s="183">
        <v>0.55098983884792518</v>
      </c>
      <c r="H7814" s="183">
        <v>0.3228282726356268</v>
      </c>
      <c r="I7814" s="191"/>
      <c r="J7814" s="191"/>
    </row>
    <row r="7815" spans="2:10">
      <c r="B7815" s="168">
        <v>7811</v>
      </c>
      <c r="C7815" s="181">
        <v>1.8090389575482365E-2</v>
      </c>
      <c r="D7815" s="181">
        <v>0.5307696971933612</v>
      </c>
      <c r="E7815" s="182">
        <v>0.97849635983985039</v>
      </c>
      <c r="F7815" s="183">
        <v>1.7465983855218633E-2</v>
      </c>
      <c r="G7815" s="183">
        <v>0.52046512628318486</v>
      </c>
      <c r="H7815" s="183">
        <v>0.30639617279103681</v>
      </c>
      <c r="I7815" s="191"/>
      <c r="J7815" s="191"/>
    </row>
    <row r="7816" spans="2:10">
      <c r="B7816" s="168">
        <v>7812</v>
      </c>
      <c r="C7816" s="181">
        <v>2.0991956401045977E-2</v>
      </c>
      <c r="D7816" s="181">
        <v>0.50670581809308524</v>
      </c>
      <c r="E7816" s="182">
        <v>0.99934681048016072</v>
      </c>
      <c r="F7816" s="183">
        <v>1.7563273557855179E-2</v>
      </c>
      <c r="G7816" s="183">
        <v>0.49508851398760978</v>
      </c>
      <c r="H7816" s="183">
        <v>0.28432155590577152</v>
      </c>
      <c r="I7816" s="191"/>
      <c r="J7816" s="191"/>
    </row>
    <row r="7817" spans="2:10">
      <c r="B7817" s="168">
        <v>7813</v>
      </c>
      <c r="C7817" s="181">
        <v>2.3852844386750213E-2</v>
      </c>
      <c r="D7817" s="181">
        <v>0.47514682302885908</v>
      </c>
      <c r="E7817" s="182">
        <v>0.98900819742026169</v>
      </c>
      <c r="F7817" s="183">
        <v>1.7731892953884706E-2</v>
      </c>
      <c r="G7817" s="183">
        <v>0.47054542880258216</v>
      </c>
      <c r="H7817" s="183">
        <v>0.27006240286901317</v>
      </c>
      <c r="I7817" s="191"/>
      <c r="J7817" s="191"/>
    </row>
    <row r="7818" spans="2:10">
      <c r="B7818" s="168">
        <v>7814</v>
      </c>
      <c r="C7818" s="181">
        <v>2.4533771395083403E-2</v>
      </c>
      <c r="D7818" s="181">
        <v>0.47021293059971819</v>
      </c>
      <c r="E7818" s="182">
        <v>0.92908576870101423</v>
      </c>
      <c r="F7818" s="183">
        <v>1.7841628291762845E-2</v>
      </c>
      <c r="G7818" s="183">
        <v>0.44503129537287112</v>
      </c>
      <c r="H7818" s="183">
        <v>0.26020912330703549</v>
      </c>
      <c r="I7818" s="191"/>
      <c r="J7818" s="191"/>
    </row>
    <row r="7819" spans="2:10">
      <c r="B7819" s="168">
        <v>7815</v>
      </c>
      <c r="C7819" s="181">
        <v>2.4534093141420275E-2</v>
      </c>
      <c r="D7819" s="181">
        <v>0.46394895583158102</v>
      </c>
      <c r="E7819" s="182">
        <v>0.80393871489754121</v>
      </c>
      <c r="F7819" s="183">
        <v>1.7874517865226792E-2</v>
      </c>
      <c r="G7819" s="183">
        <v>0.42312573682621207</v>
      </c>
      <c r="H7819" s="183">
        <v>0.26377280899528543</v>
      </c>
      <c r="I7819" s="191"/>
      <c r="J7819" s="191"/>
    </row>
    <row r="7820" spans="2:10">
      <c r="B7820" s="168">
        <v>7816</v>
      </c>
      <c r="C7820" s="181">
        <v>2.2738061476949137E-2</v>
      </c>
      <c r="D7820" s="181">
        <v>0.46796253804346077</v>
      </c>
      <c r="E7820" s="182">
        <v>0.68467470454817503</v>
      </c>
      <c r="F7820" s="183">
        <v>1.7717964874556152E-2</v>
      </c>
      <c r="G7820" s="183">
        <v>0.42566940359692251</v>
      </c>
      <c r="H7820" s="183">
        <v>0.30735884952985043</v>
      </c>
      <c r="I7820" s="191"/>
      <c r="J7820" s="191"/>
    </row>
    <row r="7821" spans="2:10">
      <c r="B7821" s="168">
        <v>7817</v>
      </c>
      <c r="C7821" s="181">
        <v>1.9506184315131184E-2</v>
      </c>
      <c r="D7821" s="181">
        <v>0.46780254401786642</v>
      </c>
      <c r="E7821" s="182">
        <v>0.74805135755887764</v>
      </c>
      <c r="F7821" s="183">
        <v>1.7513284164225488E-2</v>
      </c>
      <c r="G7821" s="183">
        <v>0.44915479544832149</v>
      </c>
      <c r="H7821" s="183">
        <v>0.42219866934682587</v>
      </c>
      <c r="I7821" s="191"/>
      <c r="J7821" s="191"/>
    </row>
    <row r="7822" spans="2:10">
      <c r="B7822" s="168">
        <v>7818</v>
      </c>
      <c r="C7822" s="181">
        <v>1.6354989716162466E-2</v>
      </c>
      <c r="D7822" s="181">
        <v>0.47027677595718892</v>
      </c>
      <c r="E7822" s="182">
        <v>0.85204858043710907</v>
      </c>
      <c r="F7822" s="183">
        <v>1.7448711657833484E-2</v>
      </c>
      <c r="G7822" s="183">
        <v>0.48572085208230187</v>
      </c>
      <c r="H7822" s="183">
        <v>0.61929663206916674</v>
      </c>
      <c r="I7822" s="191"/>
      <c r="J7822" s="191"/>
    </row>
    <row r="7823" spans="2:10">
      <c r="B7823" s="168">
        <v>7819</v>
      </c>
      <c r="C7823" s="181">
        <v>1.4053136462969948E-2</v>
      </c>
      <c r="D7823" s="181">
        <v>0.50686037213034285</v>
      </c>
      <c r="E7823" s="182">
        <v>0.77793122700846085</v>
      </c>
      <c r="F7823" s="183">
        <v>1.7398032755326146E-2</v>
      </c>
      <c r="G7823" s="183">
        <v>0.51937874319570987</v>
      </c>
      <c r="H7823" s="183">
        <v>0.81763661890358819</v>
      </c>
      <c r="I7823" s="191"/>
      <c r="J7823" s="191"/>
    </row>
    <row r="7824" spans="2:10">
      <c r="B7824" s="168">
        <v>7820</v>
      </c>
      <c r="C7824" s="181">
        <v>1.3849925519490009E-2</v>
      </c>
      <c r="D7824" s="181">
        <v>0.51709891765912452</v>
      </c>
      <c r="E7824" s="182">
        <v>0.71702503529836792</v>
      </c>
      <c r="F7824" s="183">
        <v>1.7432301346545401E-2</v>
      </c>
      <c r="G7824" s="183">
        <v>0.53692589795626955</v>
      </c>
      <c r="H7824" s="183">
        <v>0.87802716364331512</v>
      </c>
      <c r="I7824" s="191"/>
      <c r="J7824" s="191"/>
    </row>
    <row r="7825" spans="2:10">
      <c r="B7825" s="168">
        <v>7821</v>
      </c>
      <c r="C7825" s="181">
        <v>1.3271542093775009E-2</v>
      </c>
      <c r="D7825" s="181">
        <v>0.52007860637310266</v>
      </c>
      <c r="E7825" s="182">
        <v>0.67149760623797128</v>
      </c>
      <c r="F7825" s="183">
        <v>1.7381794821257453E-2</v>
      </c>
      <c r="G7825" s="183">
        <v>0.55750315815929619</v>
      </c>
      <c r="H7825" s="183">
        <v>0.80101214248145047</v>
      </c>
      <c r="I7825" s="191"/>
      <c r="J7825" s="191"/>
    </row>
    <row r="7826" spans="2:10">
      <c r="B7826" s="168">
        <v>7822</v>
      </c>
      <c r="C7826" s="181">
        <v>1.161648049287629E-2</v>
      </c>
      <c r="D7826" s="181">
        <v>0.54200962423446852</v>
      </c>
      <c r="E7826" s="182">
        <v>0.63983089804138271</v>
      </c>
      <c r="F7826" s="183">
        <v>1.7332357034729896E-2</v>
      </c>
      <c r="G7826" s="183">
        <v>0.58533103386254659</v>
      </c>
      <c r="H7826" s="183">
        <v>0.63204737985482962</v>
      </c>
      <c r="I7826" s="191"/>
      <c r="J7826" s="191"/>
    </row>
    <row r="7827" spans="2:10">
      <c r="B7827" s="168">
        <v>7823</v>
      </c>
      <c r="C7827" s="181">
        <v>1.0292853684833412E-2</v>
      </c>
      <c r="D7827" s="181">
        <v>0.54190716073350564</v>
      </c>
      <c r="E7827" s="182">
        <v>0.62025267024709319</v>
      </c>
      <c r="F7827" s="183">
        <v>1.7298571099724994E-2</v>
      </c>
      <c r="G7827" s="183">
        <v>0.59942522262927167</v>
      </c>
      <c r="H7827" s="183">
        <v>0.44404342224259596</v>
      </c>
      <c r="I7827" s="191"/>
      <c r="J7827" s="191"/>
    </row>
    <row r="7828" spans="2:10">
      <c r="B7828" s="168">
        <v>7824</v>
      </c>
      <c r="C7828" s="181">
        <v>9.7287203850771695E-3</v>
      </c>
      <c r="D7828" s="181">
        <v>0.52252228667197387</v>
      </c>
      <c r="E7828" s="182">
        <v>0.6063542956238106</v>
      </c>
      <c r="F7828" s="183">
        <v>1.7298502148837235E-2</v>
      </c>
      <c r="G7828" s="183">
        <v>0.60982754477185097</v>
      </c>
      <c r="H7828" s="183">
        <v>0.23272194157626547</v>
      </c>
      <c r="I7828" s="191"/>
      <c r="J7828" s="191"/>
    </row>
    <row r="7829" spans="2:10">
      <c r="B7829" s="168">
        <v>7825</v>
      </c>
      <c r="C7829" s="181">
        <v>9.9539904356566039E-3</v>
      </c>
      <c r="D7829" s="181">
        <v>0.51333115880446478</v>
      </c>
      <c r="E7829" s="182">
        <v>0.59252649571342098</v>
      </c>
      <c r="F7829" s="183">
        <v>1.7298950329607703E-2</v>
      </c>
      <c r="G7829" s="183">
        <v>0.61855847705166878</v>
      </c>
      <c r="H7829" s="183">
        <v>0.140394856233129</v>
      </c>
      <c r="I7829" s="191"/>
      <c r="J7829" s="191"/>
    </row>
    <row r="7830" spans="2:10">
      <c r="B7830" s="168">
        <v>7826</v>
      </c>
      <c r="C7830" s="181">
        <v>9.7990460677038205E-3</v>
      </c>
      <c r="D7830" s="181">
        <v>0.52232985788487862</v>
      </c>
      <c r="E7830" s="182">
        <v>0.58530378274681405</v>
      </c>
      <c r="F7830" s="183">
        <v>1.7289331680764488E-2</v>
      </c>
      <c r="G7830" s="183">
        <v>0.62316015098194633</v>
      </c>
      <c r="H7830" s="183">
        <v>0.12183461806369322</v>
      </c>
      <c r="I7830" s="191"/>
      <c r="J7830" s="191"/>
    </row>
    <row r="7831" spans="2:10">
      <c r="B7831" s="168">
        <v>7827</v>
      </c>
      <c r="C7831" s="181">
        <v>9.7017887528440087E-3</v>
      </c>
      <c r="D7831" s="181">
        <v>0.52535356379078557</v>
      </c>
      <c r="E7831" s="182">
        <v>0.58232031504952508</v>
      </c>
      <c r="F7831" s="183">
        <v>1.7285470431049627E-2</v>
      </c>
      <c r="G7831" s="183">
        <v>0.6371885599352497</v>
      </c>
      <c r="H7831" s="183">
        <v>0.11964341268110065</v>
      </c>
      <c r="I7831" s="191"/>
      <c r="J7831" s="191"/>
    </row>
    <row r="7832" spans="2:10">
      <c r="B7832" s="168">
        <v>7828</v>
      </c>
      <c r="C7832" s="181">
        <v>9.712820823424187E-3</v>
      </c>
      <c r="D7832" s="181">
        <v>0.54025094993964662</v>
      </c>
      <c r="E7832" s="182">
        <v>0.58978288290209313</v>
      </c>
      <c r="F7832" s="183">
        <v>1.7276299962976884E-2</v>
      </c>
      <c r="G7832" s="183">
        <v>0.64980060282355268</v>
      </c>
      <c r="H7832" s="183">
        <v>0.12028757872687285</v>
      </c>
      <c r="I7832" s="191"/>
      <c r="J7832" s="191"/>
    </row>
    <row r="7833" spans="2:10">
      <c r="B7833" s="168">
        <v>7829</v>
      </c>
      <c r="C7833" s="181">
        <v>9.2492772178206853E-3</v>
      </c>
      <c r="D7833" s="181">
        <v>0.56094368167625541</v>
      </c>
      <c r="E7833" s="182">
        <v>0.62159882975111314</v>
      </c>
      <c r="F7833" s="183">
        <v>1.7262199506428915E-2</v>
      </c>
      <c r="G7833" s="183">
        <v>0.66701784235098793</v>
      </c>
      <c r="H7833" s="183">
        <v>0.12120703468485314</v>
      </c>
      <c r="I7833" s="191"/>
      <c r="J7833" s="191"/>
    </row>
    <row r="7834" spans="2:10">
      <c r="B7834" s="168">
        <v>7830</v>
      </c>
      <c r="C7834" s="181">
        <v>9.443867171117868E-3</v>
      </c>
      <c r="D7834" s="181">
        <v>0.56747974126466105</v>
      </c>
      <c r="E7834" s="182">
        <v>0.70838229698730948</v>
      </c>
      <c r="F7834" s="183">
        <v>1.7280643868906077E-2</v>
      </c>
      <c r="G7834" s="183">
        <v>0.67918802238342768</v>
      </c>
      <c r="H7834" s="183">
        <v>0.13192834629618633</v>
      </c>
      <c r="I7834" s="191"/>
      <c r="J7834" s="191"/>
    </row>
    <row r="7835" spans="2:10">
      <c r="B7835" s="168">
        <v>7831</v>
      </c>
      <c r="C7835" s="181">
        <v>1.0097943669130804E-2</v>
      </c>
      <c r="D7835" s="181">
        <v>0.56300885188886374</v>
      </c>
      <c r="E7835" s="182">
        <v>0.83450221125112767</v>
      </c>
      <c r="F7835" s="183">
        <v>1.7283884560631037E-2</v>
      </c>
      <c r="G7835" s="183">
        <v>0.68714172314997257</v>
      </c>
      <c r="H7835" s="183">
        <v>0.2200013601315112</v>
      </c>
      <c r="I7835" s="191"/>
      <c r="J7835" s="191"/>
    </row>
    <row r="7836" spans="2:10">
      <c r="B7836" s="168">
        <v>7832</v>
      </c>
      <c r="C7836" s="181">
        <v>1.1222149664057345E-2</v>
      </c>
      <c r="D7836" s="181">
        <v>0.54929805507037477</v>
      </c>
      <c r="E7836" s="182">
        <v>0.69890607196546228</v>
      </c>
      <c r="F7836" s="183">
        <v>1.7293847963913089E-2</v>
      </c>
      <c r="G7836" s="183">
        <v>0.67626519020002707</v>
      </c>
      <c r="H7836" s="183">
        <v>0.31784288787497411</v>
      </c>
      <c r="I7836" s="191"/>
      <c r="J7836" s="191"/>
    </row>
    <row r="7837" spans="2:10">
      <c r="B7837" s="168">
        <v>7833</v>
      </c>
      <c r="C7837" s="181">
        <v>1.3539323897748276E-2</v>
      </c>
      <c r="D7837" s="181">
        <v>0.49795232937578582</v>
      </c>
      <c r="E7837" s="182">
        <v>0.80215571170419497</v>
      </c>
      <c r="F7837" s="183">
        <v>1.7330736688867414E-2</v>
      </c>
      <c r="G7837" s="183">
        <v>0.62078418547604053</v>
      </c>
      <c r="H7837" s="183">
        <v>0.33356034533933132</v>
      </c>
      <c r="I7837" s="191"/>
      <c r="J7837" s="191"/>
    </row>
    <row r="7838" spans="2:10">
      <c r="B7838" s="168">
        <v>7834</v>
      </c>
      <c r="C7838" s="181">
        <v>1.7817765755885475E-2</v>
      </c>
      <c r="D7838" s="181">
        <v>0.41998932952606705</v>
      </c>
      <c r="E7838" s="182">
        <v>0.91696442761772068</v>
      </c>
      <c r="F7838" s="183">
        <v>1.7442264749827446E-2</v>
      </c>
      <c r="G7838" s="183">
        <v>0.53696945760614634</v>
      </c>
      <c r="H7838" s="183">
        <v>0.32502406471332801</v>
      </c>
      <c r="I7838" s="191"/>
      <c r="J7838" s="191"/>
    </row>
    <row r="7839" spans="2:10">
      <c r="B7839" s="168">
        <v>7835</v>
      </c>
      <c r="C7839" s="181">
        <v>2.3927749709290742E-2</v>
      </c>
      <c r="D7839" s="181">
        <v>0.34663904553769903</v>
      </c>
      <c r="E7839" s="182">
        <v>0.97849635983985039</v>
      </c>
      <c r="F7839" s="183">
        <v>1.7682420691913253E-2</v>
      </c>
      <c r="G7839" s="183">
        <v>0.46155185147988465</v>
      </c>
      <c r="H7839" s="183">
        <v>0.30671530092380439</v>
      </c>
      <c r="I7839" s="191"/>
      <c r="J7839" s="191"/>
    </row>
    <row r="7840" spans="2:10">
      <c r="B7840" s="168">
        <v>7836</v>
      </c>
      <c r="C7840" s="181">
        <v>3.0149302151731061E-2</v>
      </c>
      <c r="D7840" s="181">
        <v>0.29093659882412948</v>
      </c>
      <c r="E7840" s="182">
        <v>0.99934681048016072</v>
      </c>
      <c r="F7840" s="183">
        <v>1.8131497823927274E-2</v>
      </c>
      <c r="G7840" s="183">
        <v>0.40171257845860125</v>
      </c>
      <c r="H7840" s="183">
        <v>0.28333515184033659</v>
      </c>
      <c r="I7840" s="191"/>
      <c r="J7840" s="191"/>
    </row>
    <row r="7841" spans="2:10">
      <c r="B7841" s="168">
        <v>7837</v>
      </c>
      <c r="C7841" s="181">
        <v>3.4622240904281398E-2</v>
      </c>
      <c r="D7841" s="181">
        <v>0.25657156173515916</v>
      </c>
      <c r="E7841" s="182">
        <v>0.98900819742026169</v>
      </c>
      <c r="F7841" s="183">
        <v>1.8491421458061045E-2</v>
      </c>
      <c r="G7841" s="183">
        <v>0.3545983459865758</v>
      </c>
      <c r="H7841" s="183">
        <v>0.26916764450008085</v>
      </c>
      <c r="I7841" s="191"/>
      <c r="J7841" s="191"/>
    </row>
    <row r="7842" spans="2:10">
      <c r="B7842" s="168">
        <v>7838</v>
      </c>
      <c r="C7842" s="181">
        <v>3.5364478185821974E-2</v>
      </c>
      <c r="D7842" s="181">
        <v>0.24825304952764368</v>
      </c>
      <c r="E7842" s="182">
        <v>0.92908576870101423</v>
      </c>
      <c r="F7842" s="183">
        <v>1.8608810344481096E-2</v>
      </c>
      <c r="G7842" s="183">
        <v>0.31965778238364395</v>
      </c>
      <c r="H7842" s="183">
        <v>0.25591236025244118</v>
      </c>
      <c r="I7842" s="191"/>
      <c r="J7842" s="191"/>
    </row>
    <row r="7843" spans="2:10">
      <c r="B7843" s="168">
        <v>7839</v>
      </c>
      <c r="C7843" s="181">
        <v>3.465835598923616E-2</v>
      </c>
      <c r="D7843" s="181">
        <v>0.24809214682845893</v>
      </c>
      <c r="E7843" s="182">
        <v>0.80393871489754121</v>
      </c>
      <c r="F7843" s="183">
        <v>1.8584194877548962E-2</v>
      </c>
      <c r="G7843" s="183">
        <v>0.29805101051782606</v>
      </c>
      <c r="H7843" s="183">
        <v>0.25847649922965577</v>
      </c>
      <c r="I7843" s="191"/>
      <c r="J7843" s="191"/>
    </row>
    <row r="7844" spans="2:10">
      <c r="B7844" s="168">
        <v>7840</v>
      </c>
      <c r="C7844" s="181">
        <v>3.198117239791895E-2</v>
      </c>
      <c r="D7844" s="181">
        <v>0.24739661109164865</v>
      </c>
      <c r="E7844" s="182">
        <v>0.68467470454817503</v>
      </c>
      <c r="F7844" s="183">
        <v>1.8401095795088786E-2</v>
      </c>
      <c r="G7844" s="183">
        <v>0.28705917659728997</v>
      </c>
      <c r="H7844" s="183">
        <v>0.300712463700057</v>
      </c>
      <c r="I7844" s="191"/>
      <c r="J7844" s="191"/>
    </row>
    <row r="7845" spans="2:10">
      <c r="B7845" s="168">
        <v>7841</v>
      </c>
      <c r="C7845" s="181">
        <v>2.6694507218014536E-2</v>
      </c>
      <c r="D7845" s="181">
        <v>0.24990306404733889</v>
      </c>
      <c r="E7845" s="182">
        <v>0.7495793059875101</v>
      </c>
      <c r="F7845" s="183">
        <v>1.7877000097186343E-2</v>
      </c>
      <c r="G7845" s="183">
        <v>0.30066038935755746</v>
      </c>
      <c r="H7845" s="183">
        <v>0.41258213381700676</v>
      </c>
      <c r="I7845" s="191"/>
      <c r="J7845" s="191"/>
    </row>
    <row r="7846" spans="2:10">
      <c r="B7846" s="168">
        <v>7842</v>
      </c>
      <c r="C7846" s="181">
        <v>2.2609894696018276E-2</v>
      </c>
      <c r="D7846" s="181">
        <v>0.24561304343272108</v>
      </c>
      <c r="E7846" s="182">
        <v>0.85204858043710907</v>
      </c>
      <c r="F7846" s="183">
        <v>1.7757680585908854E-2</v>
      </c>
      <c r="G7846" s="183">
        <v>0.31944851992879353</v>
      </c>
      <c r="H7846" s="183">
        <v>0.61033246571291033</v>
      </c>
      <c r="I7846" s="191"/>
      <c r="J7846" s="191"/>
    </row>
    <row r="7847" spans="2:10">
      <c r="B7847" s="168">
        <v>7843</v>
      </c>
      <c r="C7847" s="181">
        <v>2.0171880051555662E-2</v>
      </c>
      <c r="D7847" s="181">
        <v>0.24467498433323587</v>
      </c>
      <c r="E7847" s="182">
        <v>0.77793122700846085</v>
      </c>
      <c r="F7847" s="183">
        <v>1.7754474369627769E-2</v>
      </c>
      <c r="G7847" s="183">
        <v>0.32674977436880387</v>
      </c>
      <c r="H7847" s="183">
        <v>0.81183683114408389</v>
      </c>
      <c r="I7847" s="191"/>
      <c r="J7847" s="191"/>
    </row>
    <row r="7848" spans="2:10">
      <c r="B7848" s="168">
        <v>7844</v>
      </c>
      <c r="C7848" s="181">
        <v>1.9554897075305951E-2</v>
      </c>
      <c r="D7848" s="181">
        <v>0.24819530665792686</v>
      </c>
      <c r="E7848" s="182">
        <v>0.71702503529836792</v>
      </c>
      <c r="F7848" s="183">
        <v>1.7721791648827114E-2</v>
      </c>
      <c r="G7848" s="183">
        <v>0.32694037324116448</v>
      </c>
      <c r="H7848" s="183">
        <v>0.87543709219760046</v>
      </c>
      <c r="I7848" s="191"/>
      <c r="J7848" s="191"/>
    </row>
    <row r="7849" spans="2:10">
      <c r="B7849" s="168">
        <v>7845</v>
      </c>
      <c r="C7849" s="181">
        <v>1.8771090481959754E-2</v>
      </c>
      <c r="D7849" s="181">
        <v>0.24757382875435802</v>
      </c>
      <c r="E7849" s="182">
        <v>0.67149760623797128</v>
      </c>
      <c r="F7849" s="183">
        <v>1.7610367014198731E-2</v>
      </c>
      <c r="G7849" s="183">
        <v>0.33263523857122268</v>
      </c>
      <c r="H7849" s="183">
        <v>0.79624039186606188</v>
      </c>
      <c r="I7849" s="191"/>
      <c r="J7849" s="191"/>
    </row>
    <row r="7850" spans="2:10">
      <c r="B7850" s="168">
        <v>7846</v>
      </c>
      <c r="C7850" s="181">
        <v>1.6948382726345575E-2</v>
      </c>
      <c r="D7850" s="181">
        <v>0.25009093639607721</v>
      </c>
      <c r="E7850" s="182">
        <v>0.63983089804138271</v>
      </c>
      <c r="F7850" s="183">
        <v>1.7523213092063655E-2</v>
      </c>
      <c r="G7850" s="183">
        <v>0.34288432287862169</v>
      </c>
      <c r="H7850" s="183">
        <v>0.6243256786390291</v>
      </c>
      <c r="I7850" s="191"/>
      <c r="J7850" s="191"/>
    </row>
    <row r="7851" spans="2:10">
      <c r="B7851" s="168">
        <v>7847</v>
      </c>
      <c r="C7851" s="181">
        <v>1.4768345115399257E-2</v>
      </c>
      <c r="D7851" s="181">
        <v>0.25207877267935913</v>
      </c>
      <c r="E7851" s="182">
        <v>0.62025267024709319</v>
      </c>
      <c r="F7851" s="183">
        <v>1.7442954258705103E-2</v>
      </c>
      <c r="G7851" s="183">
        <v>0.35460752535291828</v>
      </c>
      <c r="H7851" s="183">
        <v>0.43822952157506417</v>
      </c>
      <c r="I7851" s="191"/>
      <c r="J7851" s="191"/>
    </row>
    <row r="7852" spans="2:10">
      <c r="B7852" s="168">
        <v>7848</v>
      </c>
      <c r="C7852" s="181">
        <v>1.3796430783046987E-2</v>
      </c>
      <c r="D7852" s="181">
        <v>0.24260960961614031</v>
      </c>
      <c r="E7852" s="182">
        <v>0.6063542956238106</v>
      </c>
      <c r="F7852" s="183">
        <v>1.7431163656897265E-2</v>
      </c>
      <c r="G7852" s="183">
        <v>0.36086643056613776</v>
      </c>
      <c r="H7852" s="183">
        <v>0.2253311880537055</v>
      </c>
      <c r="I7852" s="191"/>
      <c r="J7852" s="191"/>
    </row>
    <row r="7853" spans="2:10">
      <c r="B7853" s="168">
        <v>7849</v>
      </c>
      <c r="C7853" s="181">
        <v>1.6142413238893587E-2</v>
      </c>
      <c r="D7853" s="181">
        <v>0.24745550106854849</v>
      </c>
      <c r="E7853" s="182">
        <v>0.51066599322698869</v>
      </c>
      <c r="F7853" s="183">
        <v>1.7425819963095467E-2</v>
      </c>
      <c r="G7853" s="183">
        <v>0.3669761626082404</v>
      </c>
      <c r="H7853" s="183">
        <v>0.13196680397056079</v>
      </c>
      <c r="I7853" s="191"/>
      <c r="J7853" s="191"/>
    </row>
    <row r="7854" spans="2:10">
      <c r="B7854" s="168">
        <v>7850</v>
      </c>
      <c r="C7854" s="181">
        <v>1.8294784703422849E-2</v>
      </c>
      <c r="D7854" s="181">
        <v>0.2518049969836309</v>
      </c>
      <c r="E7854" s="182">
        <v>0.47024145036102527</v>
      </c>
      <c r="F7854" s="183">
        <v>1.7379036785746853E-2</v>
      </c>
      <c r="G7854" s="183">
        <v>0.36621878020447629</v>
      </c>
      <c r="H7854" s="183">
        <v>0.11265937552675333</v>
      </c>
      <c r="I7854" s="191"/>
      <c r="J7854" s="191"/>
    </row>
    <row r="7855" spans="2:10">
      <c r="B7855" s="168">
        <v>7851</v>
      </c>
      <c r="C7855" s="181">
        <v>1.8482663888576389E-2</v>
      </c>
      <c r="D7855" s="181">
        <v>0.25869737673704934</v>
      </c>
      <c r="E7855" s="182">
        <v>0.45198820038671689</v>
      </c>
      <c r="F7855" s="183">
        <v>1.7380829508828754E-2</v>
      </c>
      <c r="G7855" s="183">
        <v>0.37540000951808805</v>
      </c>
      <c r="H7855" s="183">
        <v>0.11009558937223932</v>
      </c>
      <c r="I7855" s="191"/>
      <c r="J7855" s="191"/>
    </row>
    <row r="7856" spans="2:10">
      <c r="B7856" s="168">
        <v>7852</v>
      </c>
      <c r="C7856" s="181">
        <v>1.8575584771228254E-2</v>
      </c>
      <c r="D7856" s="181">
        <v>0.26878531815657941</v>
      </c>
      <c r="E7856" s="182">
        <v>0.44385467155471775</v>
      </c>
      <c r="F7856" s="183">
        <v>1.7367625413821742E-2</v>
      </c>
      <c r="G7856" s="183">
        <v>0.38289562264471722</v>
      </c>
      <c r="H7856" s="183">
        <v>0.11067598271486309</v>
      </c>
      <c r="I7856" s="191"/>
      <c r="J7856" s="191"/>
    </row>
    <row r="7857" spans="2:10">
      <c r="B7857" s="168">
        <v>7853</v>
      </c>
      <c r="C7857" s="181">
        <v>1.8282565211604783E-2</v>
      </c>
      <c r="D7857" s="181">
        <v>0.29401446839223755</v>
      </c>
      <c r="E7857" s="182">
        <v>0.45181903667112516</v>
      </c>
      <c r="F7857" s="183">
        <v>1.7315257214564152E-2</v>
      </c>
      <c r="G7857" s="183">
        <v>0.39833067634147024</v>
      </c>
      <c r="H7857" s="183">
        <v>0.11139891642856285</v>
      </c>
      <c r="I7857" s="191"/>
      <c r="J7857" s="191"/>
    </row>
    <row r="7858" spans="2:10">
      <c r="B7858" s="168">
        <v>7854</v>
      </c>
      <c r="C7858" s="181">
        <v>1.9106797728674848E-2</v>
      </c>
      <c r="D7858" s="181">
        <v>0.31509803808482045</v>
      </c>
      <c r="E7858" s="182">
        <v>0.46654874850866856</v>
      </c>
      <c r="F7858" s="183">
        <v>1.7290848600295311E-2</v>
      </c>
      <c r="G7858" s="183">
        <v>0.40616951647603089</v>
      </c>
      <c r="H7858" s="183">
        <v>0.11772088178507822</v>
      </c>
      <c r="I7858" s="191"/>
      <c r="J7858" s="191"/>
    </row>
    <row r="7859" spans="2:10">
      <c r="B7859" s="168">
        <v>7855</v>
      </c>
      <c r="C7859" s="181">
        <v>2.014846338067364E-2</v>
      </c>
      <c r="D7859" s="181">
        <v>0.33026018472040281</v>
      </c>
      <c r="E7859" s="182">
        <v>0.47727841574694108</v>
      </c>
      <c r="F7859" s="183">
        <v>1.7310189324313417E-2</v>
      </c>
      <c r="G7859" s="183">
        <v>0.40723422135516879</v>
      </c>
      <c r="H7859" s="183">
        <v>0.15568592746371018</v>
      </c>
      <c r="I7859" s="191"/>
      <c r="J7859" s="191"/>
    </row>
    <row r="7860" spans="2:10">
      <c r="B7860" s="168">
        <v>7856</v>
      </c>
      <c r="C7860" s="181">
        <v>2.3638652426530259E-2</v>
      </c>
      <c r="D7860" s="181">
        <v>0.34671419151602034</v>
      </c>
      <c r="E7860" s="182">
        <v>0.20733080158952205</v>
      </c>
      <c r="F7860" s="183">
        <v>1.7413443278741635E-2</v>
      </c>
      <c r="G7860" s="183">
        <v>0.40105633844560779</v>
      </c>
      <c r="H7860" s="183">
        <v>0.2374626437939944</v>
      </c>
      <c r="I7860" s="191"/>
      <c r="J7860" s="191"/>
    </row>
    <row r="7861" spans="2:10">
      <c r="B7861" s="168">
        <v>7857</v>
      </c>
      <c r="C7861" s="181">
        <v>2.697748193427784E-2</v>
      </c>
      <c r="D7861" s="181">
        <v>0.31793255513947549</v>
      </c>
      <c r="E7861" s="182">
        <v>0.19045010498339618</v>
      </c>
      <c r="F7861" s="183">
        <v>1.7562756426196945E-2</v>
      </c>
      <c r="G7861" s="183">
        <v>0.36539585509269368</v>
      </c>
      <c r="H7861" s="183">
        <v>0.32460544057896762</v>
      </c>
      <c r="I7861" s="191"/>
      <c r="J7861" s="191"/>
    </row>
    <row r="7862" spans="2:10">
      <c r="B7862" s="168">
        <v>7858</v>
      </c>
      <c r="C7862" s="181">
        <v>3.0934421119012977E-2</v>
      </c>
      <c r="D7862" s="181">
        <v>0.28813954103071532</v>
      </c>
      <c r="E7862" s="182">
        <v>0.22454895299200012</v>
      </c>
      <c r="F7862" s="183">
        <v>1.7701382186048654E-2</v>
      </c>
      <c r="G7862" s="183">
        <v>0.31624688566286274</v>
      </c>
      <c r="H7862" s="183">
        <v>0.37822143664287772</v>
      </c>
      <c r="I7862" s="191"/>
      <c r="J7862" s="191"/>
    </row>
    <row r="7863" spans="2:10">
      <c r="B7863" s="168">
        <v>7859</v>
      </c>
      <c r="C7863" s="181">
        <v>3.4232460097609649E-2</v>
      </c>
      <c r="D7863" s="181">
        <v>0.27881530673940025</v>
      </c>
      <c r="E7863" s="182">
        <v>0.25384718748471924</v>
      </c>
      <c r="F7863" s="183">
        <v>1.761936510505209E-2</v>
      </c>
      <c r="G7863" s="183">
        <v>0.28457573459911456</v>
      </c>
      <c r="H7863" s="183">
        <v>0.38045665665738032</v>
      </c>
      <c r="I7863" s="191"/>
      <c r="J7863" s="191"/>
    </row>
    <row r="7864" spans="2:10">
      <c r="B7864" s="168">
        <v>7860</v>
      </c>
      <c r="C7864" s="181">
        <v>3.6534825283755221E-2</v>
      </c>
      <c r="D7864" s="181">
        <v>0.28101126421282496</v>
      </c>
      <c r="E7864" s="182">
        <v>0.27211362967828912</v>
      </c>
      <c r="F7864" s="183">
        <v>1.7584613857618479E-2</v>
      </c>
      <c r="G7864" s="183">
        <v>0.2685673261640561</v>
      </c>
      <c r="H7864" s="183">
        <v>0.35415416534982935</v>
      </c>
      <c r="I7864" s="191"/>
      <c r="J7864" s="191"/>
    </row>
    <row r="7865" spans="2:10">
      <c r="B7865" s="168">
        <v>7861</v>
      </c>
      <c r="C7865" s="181">
        <v>3.8647980872470816E-2</v>
      </c>
      <c r="D7865" s="181">
        <v>0.27082777095820326</v>
      </c>
      <c r="E7865" s="182">
        <v>0.28169826431145589</v>
      </c>
      <c r="F7865" s="183">
        <v>1.7676594341897098E-2</v>
      </c>
      <c r="G7865" s="183">
        <v>0.2572190889495839</v>
      </c>
      <c r="H7865" s="183">
        <v>0.33240493920026892</v>
      </c>
      <c r="I7865" s="191"/>
      <c r="J7865" s="191"/>
    </row>
    <row r="7866" spans="2:10">
      <c r="B7866" s="168">
        <v>7862</v>
      </c>
      <c r="C7866" s="181">
        <v>4.0514694252374146E-2</v>
      </c>
      <c r="D7866" s="181">
        <v>0.24767378539940035</v>
      </c>
      <c r="E7866" s="182">
        <v>0.28410258229790913</v>
      </c>
      <c r="F7866" s="183">
        <v>1.7691556684542128E-2</v>
      </c>
      <c r="G7866" s="183">
        <v>0.24004330899559226</v>
      </c>
      <c r="H7866" s="183">
        <v>0.32006893449925899</v>
      </c>
      <c r="I7866" s="191"/>
      <c r="J7866" s="191"/>
    </row>
    <row r="7867" spans="2:10">
      <c r="B7867" s="168">
        <v>7863</v>
      </c>
      <c r="C7867" s="181">
        <v>4.1533658275044349E-2</v>
      </c>
      <c r="D7867" s="181">
        <v>0.24108172403788178</v>
      </c>
      <c r="E7867" s="182">
        <v>0.28132191849057231</v>
      </c>
      <c r="F7867" s="183">
        <v>1.7640257224044904E-2</v>
      </c>
      <c r="G7867" s="183">
        <v>0.23125933284975092</v>
      </c>
      <c r="H7867" s="183">
        <v>0.32838496555436059</v>
      </c>
      <c r="I7867" s="191"/>
      <c r="J7867" s="191"/>
    </row>
    <row r="7868" spans="2:10">
      <c r="B7868" s="168">
        <v>7864</v>
      </c>
      <c r="C7868" s="181">
        <v>4.2461621991751367E-2</v>
      </c>
      <c r="D7868" s="181">
        <v>0.23879450297129823</v>
      </c>
      <c r="E7868" s="182">
        <v>0.27952362842967682</v>
      </c>
      <c r="F7868" s="183">
        <v>1.7639498764279494E-2</v>
      </c>
      <c r="G7868" s="183">
        <v>0.22655312930864935</v>
      </c>
      <c r="H7868" s="183">
        <v>0.37490649095860984</v>
      </c>
      <c r="I7868" s="191"/>
      <c r="J7868" s="191"/>
    </row>
    <row r="7869" spans="2:10">
      <c r="B7869" s="168">
        <v>7865</v>
      </c>
      <c r="C7869" s="181">
        <v>4.2503938918688589E-2</v>
      </c>
      <c r="D7869" s="181">
        <v>0.23949621097077267</v>
      </c>
      <c r="E7869" s="182">
        <v>0.43208107088469111</v>
      </c>
      <c r="F7869" s="183">
        <v>1.7713241738744254E-2</v>
      </c>
      <c r="G7869" s="183">
        <v>0.22690103068025327</v>
      </c>
      <c r="H7869" s="183">
        <v>0.49374052836434318</v>
      </c>
      <c r="I7869" s="191"/>
      <c r="J7869" s="191"/>
    </row>
    <row r="7870" spans="2:10">
      <c r="B7870" s="168">
        <v>7866</v>
      </c>
      <c r="C7870" s="181">
        <v>4.0672334700822176E-2</v>
      </c>
      <c r="D7870" s="181">
        <v>0.23147446871365582</v>
      </c>
      <c r="E7870" s="182">
        <v>0.59666264830390447</v>
      </c>
      <c r="F7870" s="183">
        <v>1.8031001905009642E-2</v>
      </c>
      <c r="G7870" s="183">
        <v>0.22315490079086506</v>
      </c>
      <c r="H7870" s="183">
        <v>0.68151656251193549</v>
      </c>
      <c r="I7870" s="191"/>
      <c r="J7870" s="191"/>
    </row>
    <row r="7871" spans="2:10">
      <c r="B7871" s="168">
        <v>7867</v>
      </c>
      <c r="C7871" s="181">
        <v>3.9319941434513853E-2</v>
      </c>
      <c r="D7871" s="181">
        <v>0.22437341111104112</v>
      </c>
      <c r="E7871" s="182">
        <v>0.58557405473192747</v>
      </c>
      <c r="F7871" s="183">
        <v>1.8202172483886496E-2</v>
      </c>
      <c r="G7871" s="183">
        <v>0.21537130621536227</v>
      </c>
      <c r="H7871" s="183">
        <v>0.85167280739876416</v>
      </c>
      <c r="I7871" s="191"/>
      <c r="J7871" s="191"/>
    </row>
    <row r="7872" spans="2:10">
      <c r="B7872" s="168">
        <v>7868</v>
      </c>
      <c r="C7872" s="181">
        <v>3.828128476450255E-2</v>
      </c>
      <c r="D7872" s="181">
        <v>0.21470757742085236</v>
      </c>
      <c r="E7872" s="182">
        <v>0.57396864897584932</v>
      </c>
      <c r="F7872" s="183">
        <v>1.8264779889977198E-2</v>
      </c>
      <c r="G7872" s="183">
        <v>0.20785055991594242</v>
      </c>
      <c r="H7872" s="183">
        <v>0.91380709013094163</v>
      </c>
      <c r="I7872" s="191"/>
      <c r="J7872" s="191"/>
    </row>
    <row r="7873" spans="2:10">
      <c r="B7873" s="168">
        <v>7869</v>
      </c>
      <c r="C7873" s="181">
        <v>3.7216639233158023E-2</v>
      </c>
      <c r="D7873" s="181">
        <v>0.20576840800747215</v>
      </c>
      <c r="E7873" s="182">
        <v>0.55687406970430342</v>
      </c>
      <c r="F7873" s="183">
        <v>1.8186727485027109E-2</v>
      </c>
      <c r="G7873" s="183">
        <v>0.206351715042661</v>
      </c>
      <c r="H7873" s="183">
        <v>0.82561729198169032</v>
      </c>
      <c r="I7873" s="191"/>
      <c r="J7873" s="191"/>
    </row>
    <row r="7874" spans="2:10">
      <c r="B7874" s="168">
        <v>7870</v>
      </c>
      <c r="C7874" s="181">
        <v>3.6102624202002484E-2</v>
      </c>
      <c r="D7874" s="181">
        <v>0.19756085423086484</v>
      </c>
      <c r="E7874" s="182">
        <v>0.53802647375625867</v>
      </c>
      <c r="F7874" s="183">
        <v>1.7395481572478833E-2</v>
      </c>
      <c r="G7874" s="183">
        <v>0.20813901557562314</v>
      </c>
      <c r="H7874" s="183">
        <v>0.6450577169425199</v>
      </c>
      <c r="I7874" s="191"/>
      <c r="J7874" s="191"/>
    </row>
    <row r="7875" spans="2:10">
      <c r="B7875" s="168">
        <v>7871</v>
      </c>
      <c r="C7875" s="181">
        <v>3.5237121963911835E-2</v>
      </c>
      <c r="D7875" s="181">
        <v>0.18117541394628653</v>
      </c>
      <c r="E7875" s="182">
        <v>0.51908208821747348</v>
      </c>
      <c r="F7875" s="183">
        <v>1.3605182321144098E-2</v>
      </c>
      <c r="G7875" s="183">
        <v>0.20626327472708705</v>
      </c>
      <c r="H7875" s="183">
        <v>0.46669799144210911</v>
      </c>
      <c r="I7875" s="191"/>
      <c r="J7875" s="191"/>
    </row>
    <row r="7876" spans="2:10">
      <c r="B7876" s="168">
        <v>7872</v>
      </c>
      <c r="C7876" s="181">
        <v>3.375806814634983E-2</v>
      </c>
      <c r="D7876" s="181">
        <v>0.1842458865697757</v>
      </c>
      <c r="E7876" s="182">
        <v>0.50211813970458841</v>
      </c>
      <c r="F7876" s="183">
        <v>1.3330137229849154E-2</v>
      </c>
      <c r="G7876" s="183">
        <v>0.21813426161227917</v>
      </c>
      <c r="H7876" s="183">
        <v>0.24035005657070974</v>
      </c>
      <c r="I7876" s="191"/>
      <c r="J7876" s="191"/>
    </row>
    <row r="7877" spans="2:10">
      <c r="B7877" s="168">
        <v>7873</v>
      </c>
      <c r="C7877" s="181">
        <v>2.9143308446428824E-2</v>
      </c>
      <c r="D7877" s="181">
        <v>0.1952283715738822</v>
      </c>
      <c r="E7877" s="182">
        <v>0.49129169744703466</v>
      </c>
      <c r="F7877" s="183">
        <v>1.4227670935887334E-2</v>
      </c>
      <c r="G7877" s="183">
        <v>0.2247604430958034</v>
      </c>
      <c r="H7877" s="183">
        <v>0.13231168816047864</v>
      </c>
      <c r="I7877" s="191"/>
      <c r="J7877" s="191"/>
    </row>
    <row r="7878" spans="2:10">
      <c r="B7878" s="168">
        <v>7874</v>
      </c>
      <c r="C7878" s="181">
        <v>2.7084328909194804E-2</v>
      </c>
      <c r="D7878" s="181">
        <v>0.1878007086585288</v>
      </c>
      <c r="E7878" s="182">
        <v>0.48896870510343216</v>
      </c>
      <c r="F7878" s="183">
        <v>1.5487196802692213E-2</v>
      </c>
      <c r="G7878" s="183">
        <v>0.22208941685111477</v>
      </c>
      <c r="H7878" s="183">
        <v>0.10813248386563848</v>
      </c>
      <c r="I7878" s="191"/>
      <c r="J7878" s="191"/>
    </row>
    <row r="7879" spans="2:10">
      <c r="B7879" s="168">
        <v>7875</v>
      </c>
      <c r="C7879" s="181">
        <v>2.5686320468996646E-2</v>
      </c>
      <c r="D7879" s="181">
        <v>0.20317972421792824</v>
      </c>
      <c r="E7879" s="182">
        <v>0.47931830880022852</v>
      </c>
      <c r="F7879" s="183">
        <v>1.7079272801188126E-2</v>
      </c>
      <c r="G7879" s="183">
        <v>0.23082183950775531</v>
      </c>
      <c r="H7879" s="183">
        <v>0.10401857117567313</v>
      </c>
      <c r="I7879" s="191"/>
      <c r="J7879" s="191"/>
    </row>
    <row r="7880" spans="2:10">
      <c r="B7880" s="168">
        <v>7876</v>
      </c>
      <c r="C7880" s="181">
        <v>2.533328861335685E-2</v>
      </c>
      <c r="D7880" s="181">
        <v>0.19286491163123354</v>
      </c>
      <c r="E7880" s="182">
        <v>0.47005778634190404</v>
      </c>
      <c r="F7880" s="183">
        <v>1.7581235264117982E-2</v>
      </c>
      <c r="G7880" s="183">
        <v>0.22662361735794437</v>
      </c>
      <c r="H7880" s="183">
        <v>0.10409063521228767</v>
      </c>
      <c r="I7880" s="191"/>
      <c r="J7880" s="191"/>
    </row>
    <row r="7881" spans="2:10">
      <c r="B7881" s="168">
        <v>7877</v>
      </c>
      <c r="C7881" s="181">
        <v>2.4537969694003549E-2</v>
      </c>
      <c r="D7881" s="181">
        <v>0.1769282711394807</v>
      </c>
      <c r="E7881" s="182">
        <v>0.4749000424589549</v>
      </c>
      <c r="F7881" s="183">
        <v>1.7168253921848984E-2</v>
      </c>
      <c r="G7881" s="183">
        <v>0.22676781131558413</v>
      </c>
      <c r="H7881" s="183">
        <v>0.10441770185582093</v>
      </c>
      <c r="I7881" s="191"/>
      <c r="J7881" s="191"/>
    </row>
    <row r="7882" spans="2:10">
      <c r="B7882" s="168">
        <v>7878</v>
      </c>
      <c r="C7882" s="181">
        <v>2.3472218955019497E-2</v>
      </c>
      <c r="D7882" s="181">
        <v>0.17069065143080056</v>
      </c>
      <c r="E7882" s="182">
        <v>0.48626111469315664</v>
      </c>
      <c r="F7882" s="183">
        <v>1.7494495047309499E-2</v>
      </c>
      <c r="G7882" s="183">
        <v>0.22757400356030677</v>
      </c>
      <c r="H7882" s="183">
        <v>0.11050010059857249</v>
      </c>
      <c r="I7882" s="191"/>
      <c r="J7882" s="191"/>
    </row>
    <row r="7883" spans="2:10">
      <c r="B7883" s="168">
        <v>7879</v>
      </c>
      <c r="C7883" s="181">
        <v>2.3571603176285455E-2</v>
      </c>
      <c r="D7883" s="181">
        <v>0.16965955014112546</v>
      </c>
      <c r="E7883" s="182">
        <v>0.49212336648634009</v>
      </c>
      <c r="F7883" s="183">
        <v>1.7580821558791381E-2</v>
      </c>
      <c r="G7883" s="183">
        <v>0.22851199253727653</v>
      </c>
      <c r="H7883" s="183">
        <v>0.1493651969866471</v>
      </c>
      <c r="I7883" s="191"/>
      <c r="J7883" s="191"/>
    </row>
    <row r="7884" spans="2:10">
      <c r="B7884" s="168">
        <v>7880</v>
      </c>
      <c r="C7884" s="181">
        <v>2.136311194620644E-2</v>
      </c>
      <c r="D7884" s="181">
        <v>0.13989091574543802</v>
      </c>
      <c r="E7884" s="182">
        <v>0.21879092232418426</v>
      </c>
      <c r="F7884" s="183">
        <v>1.7913095886931362E-2</v>
      </c>
      <c r="G7884" s="183">
        <v>0.22251139672526918</v>
      </c>
      <c r="H7884" s="183">
        <v>0.23068491971387142</v>
      </c>
      <c r="I7884" s="191"/>
      <c r="J7884" s="191"/>
    </row>
    <row r="7885" spans="2:10">
      <c r="B7885" s="168">
        <v>7881</v>
      </c>
      <c r="C7885" s="181">
        <v>2.5643787548783159E-2</v>
      </c>
      <c r="D7885" s="181">
        <v>0.1360374153416119</v>
      </c>
      <c r="E7885" s="182">
        <v>0.19097263134404899</v>
      </c>
      <c r="F7885" s="183">
        <v>1.8816421467541797E-2</v>
      </c>
      <c r="G7885" s="183">
        <v>0.20467893641967777</v>
      </c>
      <c r="H7885" s="183">
        <v>0.31793294586932375</v>
      </c>
      <c r="I7885" s="191"/>
      <c r="J7885" s="191"/>
    </row>
    <row r="7886" spans="2:10">
      <c r="B7886" s="168">
        <v>7882</v>
      </c>
      <c r="C7886" s="181">
        <v>3.1356975217163699E-2</v>
      </c>
      <c r="D7886" s="181">
        <v>0.12514799596127801</v>
      </c>
      <c r="E7886" s="182">
        <v>0.21715021885554006</v>
      </c>
      <c r="F7886" s="183">
        <v>1.9860613711856292E-2</v>
      </c>
      <c r="G7886" s="183">
        <v>0.18199265752309182</v>
      </c>
      <c r="H7886" s="183">
        <v>0.37068011603280149</v>
      </c>
      <c r="I7886" s="191"/>
      <c r="J7886" s="191"/>
    </row>
    <row r="7887" spans="2:10">
      <c r="B7887" s="168">
        <v>7883</v>
      </c>
      <c r="C7887" s="181">
        <v>3.4687012013360573E-2</v>
      </c>
      <c r="D7887" s="181">
        <v>0.11075835859572448</v>
      </c>
      <c r="E7887" s="182">
        <v>0.24120379838344644</v>
      </c>
      <c r="F7887" s="183">
        <v>1.6053938624677369E-2</v>
      </c>
      <c r="G7887" s="183">
        <v>0.1653631684191858</v>
      </c>
      <c r="H7887" s="183">
        <v>0.37405468875348485</v>
      </c>
      <c r="I7887" s="191"/>
      <c r="J7887" s="191"/>
    </row>
    <row r="7888" spans="2:10">
      <c r="B7888" s="168">
        <v>7884</v>
      </c>
      <c r="C7888" s="181">
        <v>3.7797838652267123E-2</v>
      </c>
      <c r="D7888" s="181">
        <v>9.4837619837480069E-2</v>
      </c>
      <c r="E7888" s="182">
        <v>0.25941022047903356</v>
      </c>
      <c r="F7888" s="183">
        <v>1.2515723819011813E-2</v>
      </c>
      <c r="G7888" s="183">
        <v>0.14769715610697973</v>
      </c>
      <c r="H7888" s="183">
        <v>0.34827975558912982</v>
      </c>
      <c r="I7888" s="191"/>
      <c r="J7888" s="191"/>
    </row>
    <row r="7889" spans="2:10">
      <c r="B7889" s="168">
        <v>7885</v>
      </c>
      <c r="C7889" s="181">
        <v>4.0646476468192125E-2</v>
      </c>
      <c r="D7889" s="181">
        <v>8.2068513473774099E-2</v>
      </c>
      <c r="E7889" s="182">
        <v>0.26029130825469521</v>
      </c>
      <c r="F7889" s="183">
        <v>1.4454588307522231E-2</v>
      </c>
      <c r="G7889" s="183">
        <v>0.13123750221651193</v>
      </c>
      <c r="H7889" s="183">
        <v>0.32670914593179107</v>
      </c>
      <c r="I7889" s="191"/>
      <c r="J7889" s="191"/>
    </row>
    <row r="7890" spans="2:10">
      <c r="B7890" s="168">
        <v>7886</v>
      </c>
      <c r="C7890" s="181">
        <v>4.111754687411158E-2</v>
      </c>
      <c r="D7890" s="181">
        <v>7.5527580901196892E-2</v>
      </c>
      <c r="E7890" s="182">
        <v>0.25634864797187207</v>
      </c>
      <c r="F7890" s="183">
        <v>1.4539777129355974E-2</v>
      </c>
      <c r="G7890" s="183">
        <v>0.11914136681442267</v>
      </c>
      <c r="H7890" s="183">
        <v>0.31752499462165817</v>
      </c>
      <c r="I7890" s="191"/>
      <c r="J7890" s="191"/>
    </row>
    <row r="7891" spans="2:10">
      <c r="B7891" s="168">
        <v>7887</v>
      </c>
      <c r="C7891" s="181">
        <v>4.106673037994326E-2</v>
      </c>
      <c r="D7891" s="181">
        <v>7.4497215980856235E-2</v>
      </c>
      <c r="E7891" s="182">
        <v>0.24827662722124849</v>
      </c>
      <c r="F7891" s="183">
        <v>1.4006338586161378E-2</v>
      </c>
      <c r="G7891" s="183">
        <v>0.11419964986306307</v>
      </c>
      <c r="H7891" s="183">
        <v>0.3257679031720434</v>
      </c>
      <c r="I7891" s="191"/>
      <c r="J7891" s="191"/>
    </row>
    <row r="7892" spans="2:10">
      <c r="B7892" s="168">
        <v>7888</v>
      </c>
      <c r="C7892" s="181">
        <v>4.0698803290862777E-2</v>
      </c>
      <c r="D7892" s="181">
        <v>7.5726717226468204E-2</v>
      </c>
      <c r="E7892" s="182">
        <v>0.24083573197726865</v>
      </c>
      <c r="F7892" s="183">
        <v>1.341353332860103E-2</v>
      </c>
      <c r="G7892" s="183">
        <v>0.11477483370019735</v>
      </c>
      <c r="H7892" s="183">
        <v>0.37431807089954539</v>
      </c>
      <c r="I7892" s="191"/>
      <c r="J7892" s="191"/>
    </row>
    <row r="7893" spans="2:10">
      <c r="B7893" s="168">
        <v>7889</v>
      </c>
      <c r="C7893" s="181">
        <v>3.8068191974172154E-2</v>
      </c>
      <c r="D7893" s="181">
        <v>7.9639511777869307E-2</v>
      </c>
      <c r="E7893" s="182">
        <v>0.39501737144964799</v>
      </c>
      <c r="F7893" s="183">
        <v>1.3073708878250797E-2</v>
      </c>
      <c r="G7893" s="183">
        <v>0.11917171630609413</v>
      </c>
      <c r="H7893" s="183">
        <v>0.49197914923685798</v>
      </c>
      <c r="I7893" s="191"/>
      <c r="J7893" s="191"/>
    </row>
    <row r="7894" spans="2:10">
      <c r="B7894" s="168">
        <v>7890</v>
      </c>
      <c r="C7894" s="181">
        <v>3.6399359983900578E-2</v>
      </c>
      <c r="D7894" s="181">
        <v>8.6034008459181396E-2</v>
      </c>
      <c r="E7894" s="182">
        <v>0.56507602876889784</v>
      </c>
      <c r="F7894" s="183">
        <v>1.560606813319923E-2</v>
      </c>
      <c r="G7894" s="183">
        <v>0.12548454606255127</v>
      </c>
      <c r="H7894" s="183">
        <v>0.68285349593049927</v>
      </c>
      <c r="I7894" s="191"/>
      <c r="J7894" s="191"/>
    </row>
    <row r="7895" spans="2:10">
      <c r="B7895" s="168">
        <v>7891</v>
      </c>
      <c r="C7895" s="181">
        <v>3.4775293962386503E-2</v>
      </c>
      <c r="D7895" s="181">
        <v>9.2975873544265883E-2</v>
      </c>
      <c r="E7895" s="182">
        <v>0.55918991867749168</v>
      </c>
      <c r="F7895" s="183">
        <v>1.7660942490374414E-2</v>
      </c>
      <c r="G7895" s="183">
        <v>0.13044645084542453</v>
      </c>
      <c r="H7895" s="183">
        <v>0.85850927645854969</v>
      </c>
      <c r="I7895" s="191"/>
      <c r="J7895" s="191"/>
    </row>
    <row r="7896" spans="2:10">
      <c r="B7896" s="168">
        <v>7892</v>
      </c>
      <c r="C7896" s="181">
        <v>3.4430578381426651E-2</v>
      </c>
      <c r="D7896" s="181">
        <v>9.7496779233865391E-2</v>
      </c>
      <c r="E7896" s="182">
        <v>0.5514727901393186</v>
      </c>
      <c r="F7896" s="183">
        <v>1.7256545533632192E-2</v>
      </c>
      <c r="G7896" s="183">
        <v>0.13121446912015419</v>
      </c>
      <c r="H7896" s="183">
        <v>0.91603692959925886</v>
      </c>
      <c r="I7896" s="191"/>
      <c r="J7896" s="191"/>
    </row>
    <row r="7897" spans="2:10">
      <c r="B7897" s="168">
        <v>7893</v>
      </c>
      <c r="C7897" s="181">
        <v>3.2909113684254275E-2</v>
      </c>
      <c r="D7897" s="181">
        <v>9.9787973815870568E-2</v>
      </c>
      <c r="E7897" s="182">
        <v>0.53806024376991102</v>
      </c>
      <c r="F7897" s="183">
        <v>1.583767416520216E-2</v>
      </c>
      <c r="G7897" s="183">
        <v>0.13670047846176844</v>
      </c>
      <c r="H7897" s="183">
        <v>0.82791831342987077</v>
      </c>
      <c r="I7897" s="191"/>
      <c r="J7897" s="191"/>
    </row>
    <row r="7898" spans="2:10">
      <c r="B7898" s="168">
        <v>7894</v>
      </c>
      <c r="C7898" s="181">
        <v>3.0961810964877007E-2</v>
      </c>
      <c r="D7898" s="181">
        <v>0.10032927564447625</v>
      </c>
      <c r="E7898" s="182">
        <v>0.52447281227640885</v>
      </c>
      <c r="F7898" s="183">
        <v>1.6023703660392366E-2</v>
      </c>
      <c r="G7898" s="183">
        <v>0.14426275207903316</v>
      </c>
      <c r="H7898" s="183">
        <v>0.64526588233592297</v>
      </c>
      <c r="I7898" s="191"/>
      <c r="J7898" s="191"/>
    </row>
    <row r="7899" spans="2:10">
      <c r="B7899" s="168">
        <v>7895</v>
      </c>
      <c r="C7899" s="181">
        <v>2.8560647464456891E-2</v>
      </c>
      <c r="D7899" s="181">
        <v>9.8213210989176958E-2</v>
      </c>
      <c r="E7899" s="182">
        <v>0.51087579438087427</v>
      </c>
      <c r="F7899" s="183">
        <v>1.6486708871734958E-2</v>
      </c>
      <c r="G7899" s="183">
        <v>0.15152966010771002</v>
      </c>
      <c r="H7899" s="183">
        <v>0.46623455882476172</v>
      </c>
      <c r="I7899" s="191"/>
      <c r="J7899" s="191"/>
    </row>
    <row r="7900" spans="2:10">
      <c r="B7900" s="168">
        <v>7896</v>
      </c>
      <c r="C7900" s="181">
        <v>2.5919806138042848E-2</v>
      </c>
      <c r="D7900" s="181">
        <v>9.6556139968646898E-2</v>
      </c>
      <c r="E7900" s="182">
        <v>0.50316809828643105</v>
      </c>
      <c r="F7900" s="183">
        <v>1.7241686617318813E-2</v>
      </c>
      <c r="G7900" s="183">
        <v>0.16086687090474494</v>
      </c>
      <c r="H7900" s="183">
        <v>0.2403143332722654</v>
      </c>
      <c r="I7900" s="191"/>
      <c r="J7900" s="191"/>
    </row>
    <row r="7901" spans="2:10">
      <c r="B7901" s="168">
        <v>7897</v>
      </c>
      <c r="C7901" s="181">
        <v>2.2116251782415542E-2</v>
      </c>
      <c r="D7901" s="181">
        <v>0.10051029293295401</v>
      </c>
      <c r="E7901" s="182">
        <v>0.57017424767327429</v>
      </c>
      <c r="F7901" s="183">
        <v>1.8963011054930378E-2</v>
      </c>
      <c r="G7901" s="183">
        <v>0.17201106198324773</v>
      </c>
      <c r="H7901" s="183">
        <v>0.13179841933665978</v>
      </c>
      <c r="I7901" s="191"/>
      <c r="J7901" s="191"/>
    </row>
    <row r="7902" spans="2:10">
      <c r="B7902" s="168">
        <v>7898</v>
      </c>
      <c r="C7902" s="181">
        <v>2.0800166338549538E-2</v>
      </c>
      <c r="D7902" s="181">
        <v>0.1066105532410658</v>
      </c>
      <c r="E7902" s="182">
        <v>0.58530378274681405</v>
      </c>
      <c r="F7902" s="183">
        <v>1.8674451589633483E-2</v>
      </c>
      <c r="G7902" s="183">
        <v>0.17910220716339439</v>
      </c>
      <c r="H7902" s="183">
        <v>0.10791911433740031</v>
      </c>
      <c r="I7902" s="191"/>
      <c r="J7902" s="191"/>
    </row>
    <row r="7903" spans="2:10">
      <c r="B7903" s="168">
        <v>7899</v>
      </c>
      <c r="C7903" s="181">
        <v>2.0702133434448496E-2</v>
      </c>
      <c r="D7903" s="181">
        <v>0.11275920761787105</v>
      </c>
      <c r="E7903" s="182">
        <v>0.58232031504952508</v>
      </c>
      <c r="F7903" s="183">
        <v>1.8450223302621402E-2</v>
      </c>
      <c r="G7903" s="183">
        <v>0.18813209548505572</v>
      </c>
      <c r="H7903" s="183">
        <v>0.10406646685729093</v>
      </c>
      <c r="I7903" s="191"/>
      <c r="J7903" s="191"/>
    </row>
    <row r="7904" spans="2:10">
      <c r="B7904" s="168">
        <v>7900</v>
      </c>
      <c r="C7904" s="181">
        <v>2.0719690345221732E-2</v>
      </c>
      <c r="D7904" s="181">
        <v>0.12073363090889899</v>
      </c>
      <c r="E7904" s="182">
        <v>0.58978288290209313</v>
      </c>
      <c r="F7904" s="183">
        <v>1.8377928296799725E-2</v>
      </c>
      <c r="G7904" s="183">
        <v>0.19590891562045296</v>
      </c>
      <c r="H7904" s="183">
        <v>0.10438744730923737</v>
      </c>
      <c r="I7904" s="191"/>
      <c r="J7904" s="191"/>
    </row>
    <row r="7905" spans="2:10">
      <c r="B7905" s="168">
        <v>7901</v>
      </c>
      <c r="C7905" s="181">
        <v>2.1994189590609697E-2</v>
      </c>
      <c r="D7905" s="181">
        <v>0.13353412597550737</v>
      </c>
      <c r="E7905" s="182">
        <v>0.62159882975111314</v>
      </c>
      <c r="F7905" s="183">
        <v>1.810764081676057E-2</v>
      </c>
      <c r="G7905" s="183">
        <v>0.206577574875769</v>
      </c>
      <c r="H7905" s="183">
        <v>0.1049688991199632</v>
      </c>
      <c r="I7905" s="191"/>
      <c r="J7905" s="191"/>
    </row>
    <row r="7906" spans="2:10">
      <c r="B7906" s="168">
        <v>7902</v>
      </c>
      <c r="C7906" s="181">
        <v>2.1507448997724676E-2</v>
      </c>
      <c r="D7906" s="181">
        <v>0.13059876422925673</v>
      </c>
      <c r="E7906" s="182">
        <v>0.70838229698730948</v>
      </c>
      <c r="F7906" s="183">
        <v>1.79850806137581E-2</v>
      </c>
      <c r="G7906" s="183">
        <v>0.21372718347402436</v>
      </c>
      <c r="H7906" s="183">
        <v>0.11614870383083421</v>
      </c>
      <c r="I7906" s="191"/>
      <c r="J7906" s="191"/>
    </row>
    <row r="7907" spans="2:10">
      <c r="B7907" s="168">
        <v>7903</v>
      </c>
      <c r="C7907" s="181">
        <v>2.5424638867643769E-2</v>
      </c>
      <c r="D7907" s="181">
        <v>0.15094606090743826</v>
      </c>
      <c r="E7907" s="182">
        <v>0.83495726826317107</v>
      </c>
      <c r="F7907" s="183">
        <v>1.8139392700576375E-2</v>
      </c>
      <c r="G7907" s="183">
        <v>0.21627427133698807</v>
      </c>
      <c r="H7907" s="183">
        <v>0.20464404643887671</v>
      </c>
      <c r="I7907" s="191"/>
      <c r="J7907" s="191"/>
    </row>
    <row r="7908" spans="2:10">
      <c r="B7908" s="168">
        <v>7904</v>
      </c>
      <c r="C7908" s="181">
        <v>3.2564412221183475E-2</v>
      </c>
      <c r="D7908" s="181">
        <v>0.17365339539897839</v>
      </c>
      <c r="E7908" s="182">
        <v>0.70690810277064864</v>
      </c>
      <c r="F7908" s="183">
        <v>1.8401992156629715E-2</v>
      </c>
      <c r="G7908" s="183">
        <v>0.21553020070803031</v>
      </c>
      <c r="H7908" s="183">
        <v>0.30294856577131124</v>
      </c>
      <c r="I7908" s="191"/>
      <c r="J7908" s="191"/>
    </row>
    <row r="7909" spans="2:10">
      <c r="B7909" s="168">
        <v>7905</v>
      </c>
      <c r="C7909" s="181">
        <v>3.7946684350743533E-2</v>
      </c>
      <c r="D7909" s="181">
        <v>0.18521537804148772</v>
      </c>
      <c r="E7909" s="182">
        <v>0.80215571170419497</v>
      </c>
      <c r="F7909" s="183">
        <v>1.7359661586284877E-2</v>
      </c>
      <c r="G7909" s="183">
        <v>0.21007806356694217</v>
      </c>
      <c r="H7909" s="183">
        <v>0.31820744193045503</v>
      </c>
      <c r="I7909" s="191"/>
      <c r="J7909" s="191"/>
    </row>
    <row r="7910" spans="2:10">
      <c r="B7910" s="168">
        <v>7906</v>
      </c>
      <c r="C7910" s="181">
        <v>4.2834174205958343E-2</v>
      </c>
      <c r="D7910" s="181">
        <v>0.18466062908962319</v>
      </c>
      <c r="E7910" s="182">
        <v>0.91696442761772068</v>
      </c>
      <c r="F7910" s="183">
        <v>1.318744336761931E-2</v>
      </c>
      <c r="G7910" s="183">
        <v>0.20391352630438853</v>
      </c>
      <c r="H7910" s="183">
        <v>0.31176472300463071</v>
      </c>
      <c r="I7910" s="191"/>
      <c r="J7910" s="191"/>
    </row>
    <row r="7911" spans="2:10">
      <c r="B7911" s="168">
        <v>7907</v>
      </c>
      <c r="C7911" s="181">
        <v>4.7636836796773989E-2</v>
      </c>
      <c r="D7911" s="181">
        <v>0.17338099661096223</v>
      </c>
      <c r="E7911" s="182">
        <v>0.97849635983985039</v>
      </c>
      <c r="F7911" s="183">
        <v>1.1107712215404811E-2</v>
      </c>
      <c r="G7911" s="183">
        <v>0.19401559509984387</v>
      </c>
      <c r="H7911" s="183">
        <v>0.29658108628640778</v>
      </c>
      <c r="I7911" s="191"/>
      <c r="J7911" s="191"/>
    </row>
    <row r="7912" spans="2:10">
      <c r="B7912" s="168">
        <v>7908</v>
      </c>
      <c r="C7912" s="181">
        <v>5.0891434510321062E-2</v>
      </c>
      <c r="D7912" s="181">
        <v>0.16041237921559012</v>
      </c>
      <c r="E7912" s="182">
        <v>0.99934681048016072</v>
      </c>
      <c r="F7912" s="183">
        <v>1.0242895705611179E-2</v>
      </c>
      <c r="G7912" s="183">
        <v>0.18507431645475916</v>
      </c>
      <c r="H7912" s="183">
        <v>0.27487305218715247</v>
      </c>
      <c r="I7912" s="191"/>
      <c r="J7912" s="191"/>
    </row>
    <row r="7913" spans="2:10">
      <c r="B7913" s="168">
        <v>7909</v>
      </c>
      <c r="C7913" s="181">
        <v>5.3009137144949793E-2</v>
      </c>
      <c r="D7913" s="181">
        <v>0.15640310625822768</v>
      </c>
      <c r="E7913" s="182">
        <v>0.98900819742026169</v>
      </c>
      <c r="F7913" s="183">
        <v>1.0211867806116883E-2</v>
      </c>
      <c r="G7913" s="183">
        <v>0.18166670533742868</v>
      </c>
      <c r="H7913" s="183">
        <v>0.26131434041692547</v>
      </c>
      <c r="I7913" s="191"/>
      <c r="J7913" s="191"/>
    </row>
    <row r="7914" spans="2:10">
      <c r="B7914" s="168">
        <v>7910</v>
      </c>
      <c r="C7914" s="181">
        <v>5.2614566301121067E-2</v>
      </c>
      <c r="D7914" s="181">
        <v>0.1650605458797185</v>
      </c>
      <c r="E7914" s="182">
        <v>0.92908576870101423</v>
      </c>
      <c r="F7914" s="183">
        <v>1.000984170496517E-2</v>
      </c>
      <c r="G7914" s="183">
        <v>0.17847553758146037</v>
      </c>
      <c r="H7914" s="183">
        <v>0.24983472461614883</v>
      </c>
      <c r="I7914" s="191"/>
      <c r="J7914" s="191"/>
    </row>
    <row r="7915" spans="2:10">
      <c r="B7915" s="168">
        <v>7911</v>
      </c>
      <c r="C7915" s="181">
        <v>4.9679001960631762E-2</v>
      </c>
      <c r="D7915" s="181">
        <v>0.17764061829777031</v>
      </c>
      <c r="E7915" s="182">
        <v>0.80393871489754121</v>
      </c>
      <c r="F7915" s="183">
        <v>9.9294104943871905E-3</v>
      </c>
      <c r="G7915" s="183">
        <v>0.17642305159057903</v>
      </c>
      <c r="H7915" s="183">
        <v>0.25438463795848321</v>
      </c>
      <c r="I7915" s="191"/>
      <c r="J7915" s="191"/>
    </row>
    <row r="7916" spans="2:10">
      <c r="B7916" s="168">
        <v>7912</v>
      </c>
      <c r="C7916" s="181">
        <v>4.5255700262500358E-2</v>
      </c>
      <c r="D7916" s="181">
        <v>0.19506533592548453</v>
      </c>
      <c r="E7916" s="182">
        <v>0.68467946312987649</v>
      </c>
      <c r="F7916" s="183">
        <v>1.1552893622260082E-2</v>
      </c>
      <c r="G7916" s="183">
        <v>0.18021274112984417</v>
      </c>
      <c r="H7916" s="183">
        <v>0.29764908060137546</v>
      </c>
      <c r="I7916" s="191"/>
      <c r="J7916" s="191"/>
    </row>
    <row r="7917" spans="2:10">
      <c r="B7917" s="168">
        <v>7913</v>
      </c>
      <c r="C7917" s="181">
        <v>4.1660650658349833E-2</v>
      </c>
      <c r="D7917" s="181">
        <v>0.18776145031520819</v>
      </c>
      <c r="E7917" s="182">
        <v>0.75589198373759936</v>
      </c>
      <c r="F7917" s="183">
        <v>1.5994847713862687E-2</v>
      </c>
      <c r="G7917" s="183">
        <v>0.18190188002568153</v>
      </c>
      <c r="H7917" s="183">
        <v>0.41106155618273715</v>
      </c>
      <c r="I7917" s="191"/>
      <c r="J7917" s="191"/>
    </row>
    <row r="7918" spans="2:10">
      <c r="B7918" s="168">
        <v>7914</v>
      </c>
      <c r="C7918" s="181">
        <v>3.8005955676503028E-2</v>
      </c>
      <c r="D7918" s="181">
        <v>0.15777060021432862</v>
      </c>
      <c r="E7918" s="182">
        <v>0.85204858043710907</v>
      </c>
      <c r="F7918" s="183">
        <v>1.8322491783036576E-2</v>
      </c>
      <c r="G7918" s="183">
        <v>0.17914674910708625</v>
      </c>
      <c r="H7918" s="183">
        <v>0.60866079175707455</v>
      </c>
      <c r="I7918" s="191"/>
      <c r="J7918" s="191"/>
    </row>
    <row r="7919" spans="2:10">
      <c r="B7919" s="168">
        <v>7915</v>
      </c>
      <c r="C7919" s="181">
        <v>3.4165125699553156E-2</v>
      </c>
      <c r="D7919" s="181">
        <v>0.14817678703801854</v>
      </c>
      <c r="E7919" s="182">
        <v>0.77793122700846085</v>
      </c>
      <c r="F7919" s="183">
        <v>1.8763605087513756E-2</v>
      </c>
      <c r="G7919" s="183">
        <v>0.1745776602337146</v>
      </c>
      <c r="H7919" s="183">
        <v>0.80776587461792704</v>
      </c>
      <c r="I7919" s="191"/>
      <c r="J7919" s="191"/>
    </row>
    <row r="7920" spans="2:10">
      <c r="B7920" s="168">
        <v>7916</v>
      </c>
      <c r="C7920" s="181">
        <v>3.1066204272102285E-2</v>
      </c>
      <c r="D7920" s="181">
        <v>0.17393162468626605</v>
      </c>
      <c r="E7920" s="182">
        <v>0.71702503529836792</v>
      </c>
      <c r="F7920" s="183">
        <v>1.7310120373425664E-2</v>
      </c>
      <c r="G7920" s="183">
        <v>0.18067763708206533</v>
      </c>
      <c r="H7920" s="183">
        <v>0.86672695818583601</v>
      </c>
      <c r="I7920" s="191"/>
      <c r="J7920" s="191"/>
    </row>
    <row r="7921" spans="2:10">
      <c r="B7921" s="168">
        <v>7917</v>
      </c>
      <c r="C7921" s="181">
        <v>2.893870500296794E-2</v>
      </c>
      <c r="D7921" s="181">
        <v>0.18417768676115151</v>
      </c>
      <c r="E7921" s="182">
        <v>0.67149760623797128</v>
      </c>
      <c r="F7921" s="183">
        <v>1.6403278297539205E-2</v>
      </c>
      <c r="G7921" s="183">
        <v>0.18424309265384772</v>
      </c>
      <c r="H7921" s="183">
        <v>0.78847220625944647</v>
      </c>
      <c r="I7921" s="191"/>
      <c r="J7921" s="191"/>
    </row>
    <row r="7922" spans="2:10">
      <c r="B7922" s="168">
        <v>7918</v>
      </c>
      <c r="C7922" s="181">
        <v>2.6129376838451346E-2</v>
      </c>
      <c r="D7922" s="181">
        <v>0.18491280305631599</v>
      </c>
      <c r="E7922" s="182">
        <v>0.63983089804138271</v>
      </c>
      <c r="F7922" s="183">
        <v>1.5410523415497429E-2</v>
      </c>
      <c r="G7922" s="183">
        <v>0.18764403094767454</v>
      </c>
      <c r="H7922" s="183">
        <v>0.61469679431468571</v>
      </c>
      <c r="I7922" s="191"/>
      <c r="J7922" s="191"/>
    </row>
    <row r="7923" spans="2:10">
      <c r="B7923" s="168">
        <v>7919</v>
      </c>
      <c r="C7923" s="181">
        <v>2.3458836584976977E-2</v>
      </c>
      <c r="D7923" s="181">
        <v>0.1826688762110254</v>
      </c>
      <c r="E7923" s="182">
        <v>0.62025267024709319</v>
      </c>
      <c r="F7923" s="183">
        <v>1.5277689530217988E-2</v>
      </c>
      <c r="G7923" s="183">
        <v>0.19253439764303656</v>
      </c>
      <c r="H7923" s="183">
        <v>0.42883843975098124</v>
      </c>
      <c r="I7923" s="191"/>
      <c r="J7923" s="191"/>
    </row>
    <row r="7924" spans="2:10">
      <c r="B7924" s="168">
        <v>7920</v>
      </c>
      <c r="C7924" s="181">
        <v>2.1912179545761783E-2</v>
      </c>
      <c r="D7924" s="181">
        <v>0.15107515157112272</v>
      </c>
      <c r="E7924" s="182">
        <v>0.6063542956238106</v>
      </c>
      <c r="F7924" s="183">
        <v>1.5148958222760576E-2</v>
      </c>
      <c r="G7924" s="183">
        <v>0.19162597909712592</v>
      </c>
      <c r="H7924" s="183">
        <v>0.21851015498707385</v>
      </c>
      <c r="I7924" s="191"/>
      <c r="J7924" s="191"/>
    </row>
    <row r="7925" spans="2:10">
      <c r="B7925" s="168">
        <v>7921</v>
      </c>
      <c r="C7925" s="181">
        <v>1.9892345699512964E-2</v>
      </c>
      <c r="D7925" s="181">
        <v>0.12613293058689209</v>
      </c>
      <c r="E7925" s="182">
        <v>0.59252649571342098</v>
      </c>
      <c r="F7925" s="183">
        <v>1.6071590051945233E-2</v>
      </c>
      <c r="G7925" s="183">
        <v>0.18819618168845109</v>
      </c>
      <c r="H7925" s="183">
        <v>0.12571187492717514</v>
      </c>
      <c r="I7925" s="191"/>
      <c r="J7925" s="191"/>
    </row>
    <row r="7926" spans="2:10">
      <c r="B7926" s="168">
        <v>7922</v>
      </c>
      <c r="C7926" s="181">
        <v>1.8843801546614154E-2</v>
      </c>
      <c r="D7926" s="181">
        <v>0.13944434797260785</v>
      </c>
      <c r="E7926" s="182">
        <v>0.58530378274681405</v>
      </c>
      <c r="F7926" s="183">
        <v>1.7103440087349799E-2</v>
      </c>
      <c r="G7926" s="183">
        <v>0.19696674444288437</v>
      </c>
      <c r="H7926" s="183">
        <v>0.10675524045352183</v>
      </c>
      <c r="I7926" s="191"/>
      <c r="J7926" s="191"/>
    </row>
    <row r="7927" spans="2:10">
      <c r="B7927" s="168">
        <v>7923</v>
      </c>
      <c r="C7927" s="181">
        <v>1.8503870763884427E-2</v>
      </c>
      <c r="D7927" s="181">
        <v>0.1692329398925819</v>
      </c>
      <c r="E7927" s="182">
        <v>0.58232031504952508</v>
      </c>
      <c r="F7927" s="183">
        <v>1.774499362256008E-2</v>
      </c>
      <c r="G7927" s="183">
        <v>0.21512068580366933</v>
      </c>
      <c r="H7927" s="183">
        <v>0.10407114175807496</v>
      </c>
      <c r="I7927" s="191"/>
      <c r="J7927" s="191"/>
    </row>
    <row r="7928" spans="2:10">
      <c r="B7928" s="168">
        <v>7924</v>
      </c>
      <c r="C7928" s="181">
        <v>1.8236009519509194E-2</v>
      </c>
      <c r="D7928" s="181">
        <v>0.17905010174055719</v>
      </c>
      <c r="E7928" s="182">
        <v>0.58978288290209313</v>
      </c>
      <c r="F7928" s="183">
        <v>1.7706208748192218E-2</v>
      </c>
      <c r="G7928" s="183">
        <v>0.22827417581738252</v>
      </c>
      <c r="H7928" s="183">
        <v>0.10475764652792914</v>
      </c>
      <c r="I7928" s="191"/>
      <c r="J7928" s="191"/>
    </row>
    <row r="7929" spans="2:10">
      <c r="B7929" s="168">
        <v>7925</v>
      </c>
      <c r="C7929" s="181">
        <v>1.8924228419395502E-2</v>
      </c>
      <c r="D7929" s="181">
        <v>0.19743719355940761</v>
      </c>
      <c r="E7929" s="182">
        <v>0.62159882975111314</v>
      </c>
      <c r="F7929" s="183">
        <v>1.7558860701038216E-2</v>
      </c>
      <c r="G7929" s="183">
        <v>0.24507089197528598</v>
      </c>
      <c r="H7929" s="183">
        <v>0.10565875570547387</v>
      </c>
      <c r="I7929" s="191"/>
      <c r="J7929" s="191"/>
    </row>
    <row r="7930" spans="2:10">
      <c r="B7930" s="168">
        <v>7926</v>
      </c>
      <c r="C7930" s="181">
        <v>1.7393113192027746E-2</v>
      </c>
      <c r="D7930" s="181">
        <v>0.20178181081357191</v>
      </c>
      <c r="E7930" s="182">
        <v>0.70838229698730948</v>
      </c>
      <c r="F7930" s="183">
        <v>1.7508147323086996E-2</v>
      </c>
      <c r="G7930" s="183">
        <v>0.26228359262785061</v>
      </c>
      <c r="H7930" s="183">
        <v>0.11665994392412407</v>
      </c>
      <c r="I7930" s="191"/>
      <c r="J7930" s="191"/>
    </row>
    <row r="7931" spans="2:10">
      <c r="B7931" s="168">
        <v>7927</v>
      </c>
      <c r="C7931" s="181">
        <v>2.0288366148527893E-2</v>
      </c>
      <c r="D7931" s="181">
        <v>0.23453687466723686</v>
      </c>
      <c r="E7931" s="182">
        <v>0.83495726826317107</v>
      </c>
      <c r="F7931" s="183">
        <v>1.7584062250516348E-2</v>
      </c>
      <c r="G7931" s="183">
        <v>0.27157744700821229</v>
      </c>
      <c r="H7931" s="183">
        <v>0.20502721189181863</v>
      </c>
      <c r="I7931" s="191"/>
      <c r="J7931" s="191"/>
    </row>
    <row r="7932" spans="2:10">
      <c r="B7932" s="168">
        <v>7928</v>
      </c>
      <c r="C7932" s="181">
        <v>2.5088512616630358E-2</v>
      </c>
      <c r="D7932" s="181">
        <v>0.27816607604275634</v>
      </c>
      <c r="E7932" s="182">
        <v>0.742905521660707</v>
      </c>
      <c r="F7932" s="183">
        <v>1.762894927845143E-2</v>
      </c>
      <c r="G7932" s="183">
        <v>0.28177921185147631</v>
      </c>
      <c r="H7932" s="183">
        <v>0.30217332609223557</v>
      </c>
      <c r="I7932" s="191"/>
      <c r="J7932" s="191"/>
    </row>
    <row r="7933" spans="2:10">
      <c r="B7933" s="168">
        <v>7929</v>
      </c>
      <c r="C7933" s="181">
        <v>2.8284998553344258E-2</v>
      </c>
      <c r="D7933" s="181">
        <v>0.2903558256056803</v>
      </c>
      <c r="E7933" s="182">
        <v>0.80215571170419497</v>
      </c>
      <c r="F7933" s="183">
        <v>1.76359133181157E-2</v>
      </c>
      <c r="G7933" s="183">
        <v>0.28170963835159557</v>
      </c>
      <c r="H7933" s="183">
        <v>0.31939433749555318</v>
      </c>
      <c r="I7933" s="191"/>
      <c r="J7933" s="191"/>
    </row>
    <row r="7934" spans="2:10">
      <c r="B7934" s="168">
        <v>7930</v>
      </c>
      <c r="C7934" s="181">
        <v>3.1993663261776835E-2</v>
      </c>
      <c r="D7934" s="181">
        <v>0.27599228878847071</v>
      </c>
      <c r="E7934" s="182">
        <v>0.91696442761772068</v>
      </c>
      <c r="F7934" s="183">
        <v>1.7767609513747028E-2</v>
      </c>
      <c r="G7934" s="183">
        <v>0.26934933365760322</v>
      </c>
      <c r="H7934" s="183">
        <v>0.31327965547568892</v>
      </c>
      <c r="I7934" s="191"/>
      <c r="J7934" s="191"/>
    </row>
    <row r="7935" spans="2:10">
      <c r="B7935" s="168">
        <v>7931</v>
      </c>
      <c r="C7935" s="181">
        <v>3.5007835885261018E-2</v>
      </c>
      <c r="D7935" s="181">
        <v>0.26160665321659743</v>
      </c>
      <c r="E7935" s="182">
        <v>0.97849635983985039</v>
      </c>
      <c r="F7935" s="183">
        <v>1.7834836629317986E-2</v>
      </c>
      <c r="G7935" s="183">
        <v>0.26131237502216509</v>
      </c>
      <c r="H7935" s="183">
        <v>0.29848121294093688</v>
      </c>
      <c r="I7935" s="191"/>
      <c r="J7935" s="191"/>
    </row>
    <row r="7936" spans="2:10">
      <c r="B7936" s="168">
        <v>7932</v>
      </c>
      <c r="C7936" s="181">
        <v>3.6747096020560525E-2</v>
      </c>
      <c r="D7936" s="181">
        <v>0.2597931526119685</v>
      </c>
      <c r="E7936" s="182">
        <v>0.99934681048016072</v>
      </c>
      <c r="F7936" s="183">
        <v>1.7694797376267089E-2</v>
      </c>
      <c r="G7936" s="183">
        <v>0.25838872990595213</v>
      </c>
      <c r="H7936" s="183">
        <v>0.27765303045151002</v>
      </c>
      <c r="I7936" s="191"/>
      <c r="J7936" s="191"/>
    </row>
    <row r="7937" spans="2:10">
      <c r="B7937" s="168">
        <v>7933</v>
      </c>
      <c r="C7937" s="181">
        <v>3.7282209428177407E-2</v>
      </c>
      <c r="D7937" s="181">
        <v>0.26502580261480346</v>
      </c>
      <c r="E7937" s="182">
        <v>0.98900819742026169</v>
      </c>
      <c r="F7937" s="183">
        <v>1.7671905681529074E-2</v>
      </c>
      <c r="G7937" s="183">
        <v>0.2610849570678323</v>
      </c>
      <c r="H7937" s="183">
        <v>0.26403063418380962</v>
      </c>
      <c r="I7937" s="191"/>
      <c r="J7937" s="191"/>
    </row>
    <row r="7938" spans="2:10">
      <c r="B7938" s="168">
        <v>7934</v>
      </c>
      <c r="C7938" s="181">
        <v>3.6197451369241684E-2</v>
      </c>
      <c r="D7938" s="181">
        <v>0.27293171577179531</v>
      </c>
      <c r="E7938" s="182">
        <v>0.92908576870101423</v>
      </c>
      <c r="F7938" s="183">
        <v>1.7550586594506409E-2</v>
      </c>
      <c r="G7938" s="183">
        <v>0.25948351329915714</v>
      </c>
      <c r="H7938" s="183">
        <v>0.2538652829430777</v>
      </c>
      <c r="I7938" s="191"/>
      <c r="J7938" s="191"/>
    </row>
    <row r="7939" spans="2:10">
      <c r="B7939" s="168">
        <v>7935</v>
      </c>
      <c r="C7939" s="181">
        <v>3.5299984243717865E-2</v>
      </c>
      <c r="D7939" s="181">
        <v>0.27256460263767579</v>
      </c>
      <c r="E7939" s="182">
        <v>0.80393871489754121</v>
      </c>
      <c r="F7939" s="183">
        <v>1.7511767244694661E-2</v>
      </c>
      <c r="G7939" s="183">
        <v>0.25378465104943682</v>
      </c>
      <c r="H7939" s="183">
        <v>0.25768829331632975</v>
      </c>
      <c r="I7939" s="191"/>
      <c r="J7939" s="191"/>
    </row>
    <row r="7940" spans="2:10">
      <c r="B7940" s="168">
        <v>7936</v>
      </c>
      <c r="C7940" s="181">
        <v>3.3926652462480673E-2</v>
      </c>
      <c r="D7940" s="181">
        <v>0.27115651647825018</v>
      </c>
      <c r="E7940" s="182">
        <v>0.68467946312987649</v>
      </c>
      <c r="F7940" s="183">
        <v>1.753434866043772E-2</v>
      </c>
      <c r="G7940" s="183">
        <v>0.25292724403751848</v>
      </c>
      <c r="H7940" s="183">
        <v>0.30054055083914882</v>
      </c>
      <c r="I7940" s="191"/>
      <c r="J7940" s="191"/>
    </row>
    <row r="7941" spans="2:10">
      <c r="B7941" s="168">
        <v>7937</v>
      </c>
      <c r="C7941" s="181">
        <v>3.1711967576612675E-2</v>
      </c>
      <c r="D7941" s="181">
        <v>0.26186419537992395</v>
      </c>
      <c r="E7941" s="182">
        <v>0.75702230359843625</v>
      </c>
      <c r="F7941" s="183">
        <v>1.7612676868938859E-2</v>
      </c>
      <c r="G7941" s="183">
        <v>0.26146374988631627</v>
      </c>
      <c r="H7941" s="183">
        <v>0.41449619696821188</v>
      </c>
      <c r="I7941" s="191"/>
      <c r="J7941" s="191"/>
    </row>
    <row r="7942" spans="2:10">
      <c r="B7942" s="168">
        <v>7938</v>
      </c>
      <c r="C7942" s="181">
        <v>2.8581597543014318E-2</v>
      </c>
      <c r="D7942" s="181">
        <v>0.23470511666080321</v>
      </c>
      <c r="E7942" s="182">
        <v>0.85204858043710907</v>
      </c>
      <c r="F7942" s="183">
        <v>1.799456136082582E-2</v>
      </c>
      <c r="G7942" s="183">
        <v>0.26096704793780112</v>
      </c>
      <c r="H7942" s="183">
        <v>0.61373270628506915</v>
      </c>
      <c r="I7942" s="191"/>
      <c r="J7942" s="191"/>
    </row>
    <row r="7943" spans="2:10">
      <c r="B7943" s="168">
        <v>7939</v>
      </c>
      <c r="C7943" s="181">
        <v>2.5426291218260184E-2</v>
      </c>
      <c r="D7943" s="181">
        <v>0.21951811973859831</v>
      </c>
      <c r="E7943" s="182">
        <v>0.77793122700846085</v>
      </c>
      <c r="F7943" s="183">
        <v>1.8126464409120441E-2</v>
      </c>
      <c r="G7943" s="183">
        <v>0.25536177457813414</v>
      </c>
      <c r="H7943" s="183">
        <v>0.81355348999425814</v>
      </c>
      <c r="I7943" s="191"/>
      <c r="J7943" s="191"/>
    </row>
    <row r="7944" spans="2:10">
      <c r="B7944" s="168">
        <v>7940</v>
      </c>
      <c r="C7944" s="181">
        <v>2.3691257169395498E-2</v>
      </c>
      <c r="D7944" s="181">
        <v>0.22292990088524925</v>
      </c>
      <c r="E7944" s="182">
        <v>0.71702503529836792</v>
      </c>
      <c r="F7944" s="183">
        <v>1.8107468439541138E-2</v>
      </c>
      <c r="G7944" s="183">
        <v>0.2551292419215222</v>
      </c>
      <c r="H7944" s="183">
        <v>0.87490159554363811</v>
      </c>
      <c r="I7944" s="191"/>
      <c r="J7944" s="191"/>
    </row>
    <row r="7945" spans="2:10">
      <c r="B7945" s="168">
        <v>7941</v>
      </c>
      <c r="C7945" s="181">
        <v>2.1509944743496618E-2</v>
      </c>
      <c r="D7945" s="181">
        <v>0.22804062416177093</v>
      </c>
      <c r="E7945" s="182">
        <v>0.67149760623797128</v>
      </c>
      <c r="F7945" s="183">
        <v>1.7940055684047503E-2</v>
      </c>
      <c r="G7945" s="183">
        <v>0.26230825158983401</v>
      </c>
      <c r="H7945" s="183">
        <v>0.79669809111452272</v>
      </c>
      <c r="I7945" s="191"/>
      <c r="J7945" s="191"/>
    </row>
    <row r="7946" spans="2:10">
      <c r="B7946" s="168">
        <v>7942</v>
      </c>
      <c r="C7946" s="181">
        <v>1.9140653551992647E-2</v>
      </c>
      <c r="D7946" s="181">
        <v>0.23220068845624672</v>
      </c>
      <c r="E7946" s="182">
        <v>0.63983089804138271</v>
      </c>
      <c r="F7946" s="183">
        <v>1.7809669555283725E-2</v>
      </c>
      <c r="G7946" s="183">
        <v>0.27072657733099581</v>
      </c>
      <c r="H7946" s="183">
        <v>0.62480172466792605</v>
      </c>
      <c r="I7946" s="191"/>
      <c r="J7946" s="191"/>
    </row>
    <row r="7947" spans="2:10">
      <c r="B7947" s="168">
        <v>7943</v>
      </c>
      <c r="C7947" s="181">
        <v>1.6813357476817017E-2</v>
      </c>
      <c r="D7947" s="181">
        <v>0.23797678504258576</v>
      </c>
      <c r="E7947" s="182">
        <v>0.62025267024709319</v>
      </c>
      <c r="F7947" s="183">
        <v>1.7643911621096443E-2</v>
      </c>
      <c r="G7947" s="183">
        <v>0.27968740023578403</v>
      </c>
      <c r="H7947" s="183">
        <v>0.43772401485066076</v>
      </c>
      <c r="I7947" s="191"/>
      <c r="J7947" s="191"/>
    </row>
    <row r="7948" spans="2:10">
      <c r="B7948" s="168">
        <v>7944</v>
      </c>
      <c r="C7948" s="181">
        <v>1.5663335134594156E-2</v>
      </c>
      <c r="D7948" s="181">
        <v>0.22787382841010267</v>
      </c>
      <c r="E7948" s="182">
        <v>0.6063542956238106</v>
      </c>
      <c r="F7948" s="183">
        <v>1.7544243112832009E-2</v>
      </c>
      <c r="G7948" s="183">
        <v>0.28604612682395414</v>
      </c>
      <c r="H7948" s="183">
        <v>0.22337963749055173</v>
      </c>
      <c r="I7948" s="191"/>
      <c r="J7948" s="191"/>
    </row>
    <row r="7949" spans="2:10">
      <c r="B7949" s="168">
        <v>7945</v>
      </c>
      <c r="C7949" s="181">
        <v>1.5105932759678609E-2</v>
      </c>
      <c r="D7949" s="181">
        <v>0.23295068667947816</v>
      </c>
      <c r="E7949" s="182">
        <v>0.59252649571342098</v>
      </c>
      <c r="F7949" s="183">
        <v>1.7479429278332841E-2</v>
      </c>
      <c r="G7949" s="183">
        <v>0.28991443374064069</v>
      </c>
      <c r="H7949" s="183">
        <v>0.12906042697368364</v>
      </c>
      <c r="I7949" s="191"/>
      <c r="J7949" s="191"/>
    </row>
    <row r="7950" spans="2:10">
      <c r="B7950" s="168">
        <v>7946</v>
      </c>
      <c r="C7950" s="181">
        <v>1.4855684172145762E-2</v>
      </c>
      <c r="D7950" s="181">
        <v>0.23625396469442686</v>
      </c>
      <c r="E7950" s="182">
        <v>0.58530378274681405</v>
      </c>
      <c r="F7950" s="183">
        <v>1.7467673151968878E-2</v>
      </c>
      <c r="G7950" s="183">
        <v>0.28892966725474434</v>
      </c>
      <c r="H7950" s="183">
        <v>0.10983317748860624</v>
      </c>
      <c r="I7950" s="191"/>
      <c r="J7950" s="191"/>
    </row>
    <row r="7951" spans="2:10">
      <c r="B7951" s="168">
        <v>7947</v>
      </c>
      <c r="C7951" s="181">
        <v>1.4809020438954408E-2</v>
      </c>
      <c r="D7951" s="181">
        <v>0.2383101502376167</v>
      </c>
      <c r="E7951" s="182">
        <v>0.58232031504952508</v>
      </c>
      <c r="F7951" s="183">
        <v>1.7445470966108528E-2</v>
      </c>
      <c r="G7951" s="183">
        <v>0.29401357970391284</v>
      </c>
      <c r="H7951" s="183">
        <v>0.10702215082658866</v>
      </c>
      <c r="I7951" s="191"/>
      <c r="J7951" s="191"/>
    </row>
    <row r="7952" spans="2:10">
      <c r="B7952" s="168">
        <v>7948</v>
      </c>
      <c r="C7952" s="181">
        <v>1.531412769520801E-2</v>
      </c>
      <c r="D7952" s="181">
        <v>0.24895707371861234</v>
      </c>
      <c r="E7952" s="182">
        <v>0.58978288290209313</v>
      </c>
      <c r="F7952" s="183">
        <v>1.7420131514854848E-2</v>
      </c>
      <c r="G7952" s="183">
        <v>0.30052903296391714</v>
      </c>
      <c r="H7952" s="183">
        <v>0.10733819176072551</v>
      </c>
      <c r="I7952" s="191"/>
      <c r="J7952" s="191"/>
    </row>
    <row r="7953" spans="2:10">
      <c r="B7953" s="168">
        <v>7949</v>
      </c>
      <c r="C7953" s="181">
        <v>1.5395716616561923E-2</v>
      </c>
      <c r="D7953" s="181">
        <v>0.27633623008039254</v>
      </c>
      <c r="E7953" s="182">
        <v>0.62159882975111314</v>
      </c>
      <c r="F7953" s="183">
        <v>1.7343871832986663E-2</v>
      </c>
      <c r="G7953" s="183">
        <v>0.31694295938367456</v>
      </c>
      <c r="H7953" s="183">
        <v>0.10803192939594375</v>
      </c>
      <c r="I7953" s="191"/>
      <c r="J7953" s="191"/>
    </row>
    <row r="7954" spans="2:10">
      <c r="B7954" s="168">
        <v>7950</v>
      </c>
      <c r="C7954" s="181">
        <v>1.4275777715938789E-2</v>
      </c>
      <c r="D7954" s="181">
        <v>0.27528178510545431</v>
      </c>
      <c r="E7954" s="182">
        <v>0.70838229698730948</v>
      </c>
      <c r="F7954" s="183">
        <v>1.7370142121225163E-2</v>
      </c>
      <c r="G7954" s="183">
        <v>0.32981243099597618</v>
      </c>
      <c r="H7954" s="183">
        <v>0.11875791590806113</v>
      </c>
      <c r="I7954" s="191"/>
      <c r="J7954" s="191"/>
    </row>
    <row r="7955" spans="2:10">
      <c r="B7955" s="168">
        <v>7951</v>
      </c>
      <c r="C7955" s="181">
        <v>1.6549213331029336E-2</v>
      </c>
      <c r="D7955" s="181">
        <v>0.31108120368260256</v>
      </c>
      <c r="E7955" s="182">
        <v>0.83495726826317107</v>
      </c>
      <c r="F7955" s="183">
        <v>1.7423027452140985E-2</v>
      </c>
      <c r="G7955" s="183">
        <v>0.33854993448269571</v>
      </c>
      <c r="H7955" s="183">
        <v>0.20630010799020812</v>
      </c>
      <c r="I7955" s="191"/>
      <c r="J7955" s="191"/>
    </row>
    <row r="7956" spans="2:10">
      <c r="B7956" s="168">
        <v>7952</v>
      </c>
      <c r="C7956" s="181">
        <v>2.052320227029655E-2</v>
      </c>
      <c r="D7956" s="181">
        <v>0.35806894462908889</v>
      </c>
      <c r="E7956" s="182">
        <v>0.74296265753197188</v>
      </c>
      <c r="F7956" s="183">
        <v>1.7443850620246042E-2</v>
      </c>
      <c r="G7956" s="183">
        <v>0.345342902681611</v>
      </c>
      <c r="H7956" s="183">
        <v>0.30437740950340281</v>
      </c>
      <c r="I7956" s="191"/>
      <c r="J7956" s="191"/>
    </row>
    <row r="7957" spans="2:10">
      <c r="B7957" s="168">
        <v>7953</v>
      </c>
      <c r="C7957" s="181">
        <v>2.3348321145894527E-2</v>
      </c>
      <c r="D7957" s="181">
        <v>0.37630071339602145</v>
      </c>
      <c r="E7957" s="182">
        <v>0.80215571170419497</v>
      </c>
      <c r="F7957" s="183">
        <v>1.7442230274383564E-2</v>
      </c>
      <c r="G7957" s="183">
        <v>0.34239490345321977</v>
      </c>
      <c r="H7957" s="183">
        <v>0.31921916102466424</v>
      </c>
      <c r="I7957" s="191"/>
      <c r="J7957" s="191"/>
    </row>
    <row r="7958" spans="2:10">
      <c r="B7958" s="168">
        <v>7954</v>
      </c>
      <c r="C7958" s="181">
        <v>2.5450290569123703E-2</v>
      </c>
      <c r="D7958" s="181">
        <v>0.37661788335964119</v>
      </c>
      <c r="E7958" s="182">
        <v>0.91696442761772068</v>
      </c>
      <c r="F7958" s="183">
        <v>1.7400997643500029E-2</v>
      </c>
      <c r="G7958" s="183">
        <v>0.33642594427650369</v>
      </c>
      <c r="H7958" s="183">
        <v>0.31569596174131709</v>
      </c>
      <c r="I7958" s="191"/>
      <c r="J7958" s="191"/>
    </row>
    <row r="7959" spans="2:10">
      <c r="B7959" s="168">
        <v>7955</v>
      </c>
      <c r="C7959" s="181">
        <v>2.7760772680495174E-2</v>
      </c>
      <c r="D7959" s="181">
        <v>0.35498095205290103</v>
      </c>
      <c r="E7959" s="182">
        <v>0.97849635983985039</v>
      </c>
      <c r="F7959" s="183">
        <v>1.7385690546416199E-2</v>
      </c>
      <c r="G7959" s="183">
        <v>0.32586760677830118</v>
      </c>
      <c r="H7959" s="183">
        <v>0.30055484015852674</v>
      </c>
      <c r="I7959" s="191"/>
      <c r="J7959" s="191"/>
    </row>
    <row r="7960" spans="2:10">
      <c r="B7960" s="168">
        <v>7956</v>
      </c>
      <c r="C7960" s="181">
        <v>3.00500434345966E-2</v>
      </c>
      <c r="D7960" s="181">
        <v>0.32189993494295377</v>
      </c>
      <c r="E7960" s="182">
        <v>0.99934681048016072</v>
      </c>
      <c r="F7960" s="183">
        <v>1.7420028088523207E-2</v>
      </c>
      <c r="G7960" s="183">
        <v>0.30863647964865004</v>
      </c>
      <c r="H7960" s="183">
        <v>0.27876212861110738</v>
      </c>
      <c r="I7960" s="191"/>
      <c r="J7960" s="191"/>
    </row>
    <row r="7961" spans="2:10">
      <c r="B7961" s="168">
        <v>7957</v>
      </c>
      <c r="C7961" s="181">
        <v>3.2026515399985807E-2</v>
      </c>
      <c r="D7961" s="181">
        <v>0.30960505948716405</v>
      </c>
      <c r="E7961" s="182">
        <v>0.98900819742026169</v>
      </c>
      <c r="F7961" s="183">
        <v>1.746177785106497E-2</v>
      </c>
      <c r="G7961" s="183">
        <v>0.29974357050591666</v>
      </c>
      <c r="H7961" s="183">
        <v>0.26454266812817606</v>
      </c>
      <c r="I7961" s="191"/>
      <c r="J7961" s="191"/>
    </row>
    <row r="7962" spans="2:10">
      <c r="B7962" s="168">
        <v>7958</v>
      </c>
      <c r="C7962" s="181">
        <v>3.2011139416916155E-2</v>
      </c>
      <c r="D7962" s="181">
        <v>0.32272559095029085</v>
      </c>
      <c r="E7962" s="182">
        <v>0.92908576870101423</v>
      </c>
      <c r="F7962" s="183">
        <v>1.742044179384979E-2</v>
      </c>
      <c r="G7962" s="183">
        <v>0.29609990402311953</v>
      </c>
      <c r="H7962" s="183">
        <v>0.25463646516109584</v>
      </c>
      <c r="I7962" s="191"/>
      <c r="J7962" s="191"/>
    </row>
    <row r="7963" spans="2:10">
      <c r="B7963" s="168">
        <v>7959</v>
      </c>
      <c r="C7963" s="181">
        <v>3.1273890997547085E-2</v>
      </c>
      <c r="D7963" s="181">
        <v>0.33526014385692893</v>
      </c>
      <c r="E7963" s="182">
        <v>0.80393871489754121</v>
      </c>
      <c r="F7963" s="183">
        <v>1.7367142757607382E-2</v>
      </c>
      <c r="G7963" s="183">
        <v>0.29204333541590893</v>
      </c>
      <c r="H7963" s="183">
        <v>0.25999019682126157</v>
      </c>
      <c r="I7963" s="191"/>
      <c r="J7963" s="191"/>
    </row>
    <row r="7964" spans="2:10">
      <c r="B7964" s="168">
        <v>7960</v>
      </c>
      <c r="C7964" s="181">
        <v>3.078850741679498E-2</v>
      </c>
      <c r="D7964" s="181">
        <v>0.32319592813772058</v>
      </c>
      <c r="E7964" s="182">
        <v>0.68467946312987649</v>
      </c>
      <c r="F7964" s="183">
        <v>1.7426474996529252E-2</v>
      </c>
      <c r="G7964" s="183">
        <v>0.28346760555890205</v>
      </c>
      <c r="H7964" s="183">
        <v>0.30309057690833591</v>
      </c>
      <c r="I7964" s="191"/>
      <c r="J7964" s="191"/>
    </row>
    <row r="7965" spans="2:10">
      <c r="B7965" s="168">
        <v>7961</v>
      </c>
      <c r="C7965" s="181">
        <v>2.959771780691153E-2</v>
      </c>
      <c r="D7965" s="181">
        <v>0.29897455793326833</v>
      </c>
      <c r="E7965" s="182">
        <v>0.75702230359843625</v>
      </c>
      <c r="F7965" s="183">
        <v>1.7475464602286345E-2</v>
      </c>
      <c r="G7965" s="183">
        <v>0.2856871831149787</v>
      </c>
      <c r="H7965" s="183">
        <v>0.4168301191332312</v>
      </c>
      <c r="I7965" s="191"/>
      <c r="J7965" s="191"/>
    </row>
    <row r="7966" spans="2:10">
      <c r="B7966" s="168">
        <v>7962</v>
      </c>
      <c r="C7966" s="181">
        <v>2.6982163552846897E-2</v>
      </c>
      <c r="D7966" s="181">
        <v>0.27543886867874579</v>
      </c>
      <c r="E7966" s="182">
        <v>0.85204858043710907</v>
      </c>
      <c r="F7966" s="183">
        <v>1.7654047401597921E-2</v>
      </c>
      <c r="G7966" s="183">
        <v>0.28480999473795338</v>
      </c>
      <c r="H7966" s="183">
        <v>0.61299971712440005</v>
      </c>
      <c r="I7966" s="191"/>
      <c r="J7966" s="191"/>
    </row>
    <row r="7967" spans="2:10">
      <c r="B7967" s="168">
        <v>7963</v>
      </c>
      <c r="C7967" s="181">
        <v>2.4004760530082943E-2</v>
      </c>
      <c r="D7967" s="181">
        <v>0.27065925360600013</v>
      </c>
      <c r="E7967" s="182">
        <v>0.77793122700846085</v>
      </c>
      <c r="F7967" s="183">
        <v>1.7824183717158271E-2</v>
      </c>
      <c r="G7967" s="183">
        <v>0.27920993769716757</v>
      </c>
      <c r="H7967" s="183">
        <v>0.81104650829455405</v>
      </c>
      <c r="I7967" s="191"/>
      <c r="J7967" s="191"/>
    </row>
    <row r="7968" spans="2:10">
      <c r="B7968" s="168">
        <v>7964</v>
      </c>
      <c r="C7968" s="181">
        <v>2.2763344588651511E-2</v>
      </c>
      <c r="D7968" s="181">
        <v>0.27160463281490299</v>
      </c>
      <c r="E7968" s="182">
        <v>0.71702503529836792</v>
      </c>
      <c r="F7968" s="183">
        <v>1.7821253304428245E-2</v>
      </c>
      <c r="G7968" s="183">
        <v>0.27163696046453667</v>
      </c>
      <c r="H7968" s="183">
        <v>0.87365489653077499</v>
      </c>
      <c r="I7968" s="191"/>
      <c r="J7968" s="191"/>
    </row>
    <row r="7969" spans="2:10">
      <c r="B7969" s="168">
        <v>7965</v>
      </c>
      <c r="C7969" s="181">
        <v>2.1444602013687416E-2</v>
      </c>
      <c r="D7969" s="181">
        <v>0.27158722629780685</v>
      </c>
      <c r="E7969" s="182">
        <v>0.67149760623797128</v>
      </c>
      <c r="F7969" s="183">
        <v>1.7704105746115365E-2</v>
      </c>
      <c r="G7969" s="183">
        <v>0.27274617341516599</v>
      </c>
      <c r="H7969" s="183">
        <v>0.79433506107669705</v>
      </c>
      <c r="I7969" s="191"/>
      <c r="J7969" s="191"/>
    </row>
    <row r="7970" spans="2:10">
      <c r="B7970" s="168">
        <v>7966</v>
      </c>
      <c r="C7970" s="181">
        <v>1.9688372028358391E-2</v>
      </c>
      <c r="D7970" s="181">
        <v>0.25102909378238358</v>
      </c>
      <c r="E7970" s="182">
        <v>0.63983089804138271</v>
      </c>
      <c r="F7970" s="183">
        <v>1.765356474538356E-2</v>
      </c>
      <c r="G7970" s="183">
        <v>0.27039991382912132</v>
      </c>
      <c r="H7970" s="183">
        <v>0.62375031301989003</v>
      </c>
      <c r="I7970" s="191"/>
      <c r="J7970" s="191"/>
    </row>
    <row r="7971" spans="2:10">
      <c r="B7971" s="168">
        <v>7967</v>
      </c>
      <c r="C7971" s="181">
        <v>1.8014453389038457E-2</v>
      </c>
      <c r="D7971" s="181">
        <v>0.23633058910798191</v>
      </c>
      <c r="E7971" s="182">
        <v>0.62025267024709319</v>
      </c>
      <c r="F7971" s="183">
        <v>1.7577580867066452E-2</v>
      </c>
      <c r="G7971" s="183">
        <v>0.27350216705870911</v>
      </c>
      <c r="H7971" s="183">
        <v>0.4353621314866124</v>
      </c>
      <c r="I7971" s="191"/>
      <c r="J7971" s="191"/>
    </row>
    <row r="7972" spans="2:10">
      <c r="B7972" s="168">
        <v>7968</v>
      </c>
      <c r="C7972" s="181">
        <v>1.7011210984524412E-2</v>
      </c>
      <c r="D7972" s="181">
        <v>0.23457314274015784</v>
      </c>
      <c r="E7972" s="182">
        <v>0.6063542956238106</v>
      </c>
      <c r="F7972" s="183">
        <v>1.7509733193505583E-2</v>
      </c>
      <c r="G7972" s="183">
        <v>0.27646859276418662</v>
      </c>
      <c r="H7972" s="183">
        <v>0.2234693426622007</v>
      </c>
      <c r="I7972" s="191"/>
      <c r="J7972" s="191"/>
    </row>
    <row r="7973" spans="2:10">
      <c r="B7973" s="168">
        <v>7969</v>
      </c>
      <c r="C7973" s="181">
        <v>1.6512250447255541E-2</v>
      </c>
      <c r="D7973" s="181">
        <v>0.23551571320545617</v>
      </c>
      <c r="E7973" s="182">
        <v>0.59252649571342098</v>
      </c>
      <c r="F7973" s="183">
        <v>1.7456089402824351E-2</v>
      </c>
      <c r="G7973" s="183">
        <v>0.27368995453842598</v>
      </c>
      <c r="H7973" s="183">
        <v>0.12884935079299981</v>
      </c>
      <c r="I7973" s="191"/>
      <c r="J7973" s="191"/>
    </row>
    <row r="7974" spans="2:10">
      <c r="B7974" s="168">
        <v>7970</v>
      </c>
      <c r="C7974" s="181">
        <v>1.6456617357473304E-2</v>
      </c>
      <c r="D7974" s="181">
        <v>0.22446964863229807</v>
      </c>
      <c r="E7974" s="182">
        <v>0.58530378274681405</v>
      </c>
      <c r="F7974" s="183">
        <v>1.7456399681819289E-2</v>
      </c>
      <c r="G7974" s="183">
        <v>0.26745215170613434</v>
      </c>
      <c r="H7974" s="183">
        <v>0.10907725485239275</v>
      </c>
      <c r="I7974" s="191"/>
      <c r="J7974" s="191"/>
    </row>
    <row r="7975" spans="2:10">
      <c r="B7975" s="168">
        <v>7971</v>
      </c>
      <c r="C7975" s="181">
        <v>1.659396959624149E-2</v>
      </c>
      <c r="D7975" s="181">
        <v>0.22143734028553078</v>
      </c>
      <c r="E7975" s="182">
        <v>0.58232031504952508</v>
      </c>
      <c r="F7975" s="183">
        <v>1.7467638676524996E-2</v>
      </c>
      <c r="G7975" s="183">
        <v>0.26813491365213959</v>
      </c>
      <c r="H7975" s="183">
        <v>0.10608672964140248</v>
      </c>
      <c r="I7975" s="191"/>
      <c r="J7975" s="191"/>
    </row>
    <row r="7976" spans="2:10">
      <c r="B7976" s="168">
        <v>7972</v>
      </c>
      <c r="C7976" s="181">
        <v>1.6645667349511756E-2</v>
      </c>
      <c r="D7976" s="181">
        <v>0.24397255715366986</v>
      </c>
      <c r="E7976" s="182">
        <v>0.58978288290209313</v>
      </c>
      <c r="F7976" s="183">
        <v>1.7428405621386655E-2</v>
      </c>
      <c r="G7976" s="183">
        <v>0.27918311091435111</v>
      </c>
      <c r="H7976" s="183">
        <v>0.10637683810703917</v>
      </c>
      <c r="I7976" s="191"/>
      <c r="J7976" s="191"/>
    </row>
    <row r="7977" spans="2:10">
      <c r="B7977" s="168">
        <v>7973</v>
      </c>
      <c r="C7977" s="181">
        <v>1.6971654606842343E-2</v>
      </c>
      <c r="D7977" s="181">
        <v>0.27216172964844904</v>
      </c>
      <c r="E7977" s="182">
        <v>0.62159882975111314</v>
      </c>
      <c r="F7977" s="183">
        <v>1.7345285326185844E-2</v>
      </c>
      <c r="G7977" s="183">
        <v>0.29516997662987493</v>
      </c>
      <c r="H7977" s="183">
        <v>0.10684715076704983</v>
      </c>
      <c r="I7977" s="191"/>
      <c r="J7977" s="191"/>
    </row>
    <row r="7978" spans="2:10">
      <c r="B7978" s="168">
        <v>7974</v>
      </c>
      <c r="C7978" s="181">
        <v>1.5555527536462508E-2</v>
      </c>
      <c r="D7978" s="181">
        <v>0.27477727696492621</v>
      </c>
      <c r="E7978" s="182">
        <v>0.70838229698730948</v>
      </c>
      <c r="F7978" s="183">
        <v>1.7330081655433639E-2</v>
      </c>
      <c r="G7978" s="183">
        <v>0.30695218447748807</v>
      </c>
      <c r="H7978" s="183">
        <v>0.11778077343851918</v>
      </c>
      <c r="I7978" s="191"/>
      <c r="J7978" s="191"/>
    </row>
    <row r="7979" spans="2:10">
      <c r="B7979" s="168">
        <v>7975</v>
      </c>
      <c r="C7979" s="181">
        <v>1.8315179216353606E-2</v>
      </c>
      <c r="D7979" s="181">
        <v>0.30319687823954977</v>
      </c>
      <c r="E7979" s="182">
        <v>0.83495726826317107</v>
      </c>
      <c r="F7979" s="183">
        <v>1.7405513926648655E-2</v>
      </c>
      <c r="G7979" s="183">
        <v>0.31079488401057676</v>
      </c>
      <c r="H7979" s="183">
        <v>0.20614742396648761</v>
      </c>
      <c r="I7979" s="191"/>
      <c r="J7979" s="191"/>
    </row>
    <row r="7980" spans="2:10">
      <c r="B7980" s="168">
        <v>7976</v>
      </c>
      <c r="C7980" s="181">
        <v>2.344334991523184E-2</v>
      </c>
      <c r="D7980" s="181">
        <v>0.33660916600415336</v>
      </c>
      <c r="E7980" s="182">
        <v>0.7513726343123811</v>
      </c>
      <c r="F7980" s="183">
        <v>1.7430405197131852E-2</v>
      </c>
      <c r="G7980" s="183">
        <v>0.31201455420712182</v>
      </c>
      <c r="H7980" s="183">
        <v>0.3037997505367091</v>
      </c>
      <c r="I7980" s="191"/>
      <c r="J7980" s="191"/>
    </row>
    <row r="7981" spans="2:10">
      <c r="B7981" s="168">
        <v>7977</v>
      </c>
      <c r="C7981" s="181">
        <v>2.6980920771005005E-2</v>
      </c>
      <c r="D7981" s="181">
        <v>0.32849653413488517</v>
      </c>
      <c r="E7981" s="182">
        <v>0.80215571170419497</v>
      </c>
      <c r="F7981" s="183">
        <v>1.7531763002146528E-2</v>
      </c>
      <c r="G7981" s="183">
        <v>0.30138935298508063</v>
      </c>
      <c r="H7981" s="183">
        <v>0.32013200155700633</v>
      </c>
      <c r="I7981" s="191"/>
      <c r="J7981" s="191"/>
    </row>
    <row r="7982" spans="2:10">
      <c r="B7982" s="168">
        <v>7978</v>
      </c>
      <c r="C7982" s="181">
        <v>3.1213654401585522E-2</v>
      </c>
      <c r="D7982" s="181">
        <v>0.30121495211008265</v>
      </c>
      <c r="E7982" s="182">
        <v>0.91696442761772068</v>
      </c>
      <c r="F7982" s="183">
        <v>1.7694693949935426E-2</v>
      </c>
      <c r="G7982" s="183">
        <v>0.28184018181242326</v>
      </c>
      <c r="H7982" s="183">
        <v>0.31474686867648</v>
      </c>
      <c r="I7982" s="191"/>
      <c r="J7982" s="191"/>
    </row>
    <row r="7983" spans="2:10">
      <c r="B7983" s="168">
        <v>7979</v>
      </c>
      <c r="C7983" s="181">
        <v>3.5102302979453749E-2</v>
      </c>
      <c r="D7983" s="181">
        <v>0.27964476080518158</v>
      </c>
      <c r="E7983" s="182">
        <v>0.97849635983985039</v>
      </c>
      <c r="F7983" s="183">
        <v>1.8009523703470833E-2</v>
      </c>
      <c r="G7983" s="183">
        <v>0.26675089553864145</v>
      </c>
      <c r="H7983" s="183">
        <v>0.3003562891837171</v>
      </c>
      <c r="I7983" s="191"/>
      <c r="J7983" s="191"/>
    </row>
    <row r="7984" spans="2:10">
      <c r="B7984" s="168">
        <v>7980</v>
      </c>
      <c r="C7984" s="181">
        <v>3.8553345831782326E-2</v>
      </c>
      <c r="D7984" s="181">
        <v>0.25696993434218279</v>
      </c>
      <c r="E7984" s="182">
        <v>0.99934681048016072</v>
      </c>
      <c r="F7984" s="183">
        <v>1.8393511197434622E-2</v>
      </c>
      <c r="G7984" s="183">
        <v>0.25277133029849663</v>
      </c>
      <c r="H7984" s="183">
        <v>0.27831898329904942</v>
      </c>
      <c r="I7984" s="191"/>
      <c r="J7984" s="191"/>
    </row>
    <row r="7985" spans="2:10">
      <c r="B7985" s="168">
        <v>7981</v>
      </c>
      <c r="C7985" s="181">
        <v>4.0517605286378509E-2</v>
      </c>
      <c r="D7985" s="181">
        <v>0.24288594759100388</v>
      </c>
      <c r="E7985" s="182">
        <v>0.98900819742026169</v>
      </c>
      <c r="F7985" s="183">
        <v>1.8537032470317669E-2</v>
      </c>
      <c r="G7985" s="183">
        <v>0.24175937629084798</v>
      </c>
      <c r="H7985" s="183">
        <v>0.26391605501176285</v>
      </c>
      <c r="I7985" s="191"/>
      <c r="J7985" s="191"/>
    </row>
    <row r="7986" spans="2:10">
      <c r="B7986" s="168">
        <v>7982</v>
      </c>
      <c r="C7986" s="181">
        <v>4.1201009845858984E-2</v>
      </c>
      <c r="D7986" s="181">
        <v>0.22129977773141665</v>
      </c>
      <c r="E7986" s="182">
        <v>0.92908576870101423</v>
      </c>
      <c r="F7986" s="183">
        <v>1.8644182149904612E-2</v>
      </c>
      <c r="G7986" s="183">
        <v>0.22484949311098681</v>
      </c>
      <c r="H7986" s="183">
        <v>0.25442256639880667</v>
      </c>
      <c r="I7986" s="191"/>
      <c r="J7986" s="191"/>
    </row>
    <row r="7987" spans="2:10">
      <c r="B7987" s="168">
        <v>7983</v>
      </c>
      <c r="C7987" s="181">
        <v>3.9853325904557195E-2</v>
      </c>
      <c r="D7987" s="181">
        <v>0.22590220403451663</v>
      </c>
      <c r="E7987" s="182">
        <v>0.80393871489754121</v>
      </c>
      <c r="F7987" s="183">
        <v>1.8608120835603474E-2</v>
      </c>
      <c r="G7987" s="183">
        <v>0.21819783973266657</v>
      </c>
      <c r="H7987" s="183">
        <v>0.25919017134746269</v>
      </c>
      <c r="I7987" s="191"/>
      <c r="J7987" s="191"/>
    </row>
    <row r="7988" spans="2:10">
      <c r="B7988" s="168">
        <v>7984</v>
      </c>
      <c r="C7988" s="181">
        <v>3.6845195130367353E-2</v>
      </c>
      <c r="D7988" s="181">
        <v>0.23189002528424524</v>
      </c>
      <c r="E7988" s="182">
        <v>0.68467946312987649</v>
      </c>
      <c r="F7988" s="183">
        <v>1.8253816698822551E-2</v>
      </c>
      <c r="G7988" s="183">
        <v>0.21868786885767835</v>
      </c>
      <c r="H7988" s="183">
        <v>0.30127380461684367</v>
      </c>
      <c r="I7988" s="191"/>
      <c r="J7988" s="191"/>
    </row>
    <row r="7989" spans="2:10">
      <c r="B7989" s="168">
        <v>7985</v>
      </c>
      <c r="C7989" s="181">
        <v>3.2942201735623892E-2</v>
      </c>
      <c r="D7989" s="181">
        <v>0.22728558750648817</v>
      </c>
      <c r="E7989" s="182">
        <v>0.75710127200916488</v>
      </c>
      <c r="F7989" s="183">
        <v>1.7957258930544898E-2</v>
      </c>
      <c r="G7989" s="183">
        <v>0.23057921293538661</v>
      </c>
      <c r="H7989" s="183">
        <v>0.41237379201225288</v>
      </c>
      <c r="I7989" s="191"/>
      <c r="J7989" s="191"/>
    </row>
    <row r="7990" spans="2:10">
      <c r="B7990" s="168">
        <v>7986</v>
      </c>
      <c r="C7990" s="181">
        <v>2.9201661618303704E-2</v>
      </c>
      <c r="D7990" s="181">
        <v>0.21318803220423135</v>
      </c>
      <c r="E7990" s="182">
        <v>0.85204858043710907</v>
      </c>
      <c r="F7990" s="183">
        <v>1.8146322264796767E-2</v>
      </c>
      <c r="G7990" s="183">
        <v>0.2365156886717977</v>
      </c>
      <c r="H7990" s="183">
        <v>0.61027848383970607</v>
      </c>
      <c r="I7990" s="191"/>
      <c r="J7990" s="191"/>
    </row>
    <row r="7991" spans="2:10">
      <c r="B7991" s="168">
        <v>7987</v>
      </c>
      <c r="C7991" s="181">
        <v>2.5974662533717177E-2</v>
      </c>
      <c r="D7991" s="181">
        <v>0.2017194908613649</v>
      </c>
      <c r="E7991" s="182">
        <v>0.77793122700846085</v>
      </c>
      <c r="F7991" s="183">
        <v>1.8301082532385507E-2</v>
      </c>
      <c r="G7991" s="183">
        <v>0.23551313928062559</v>
      </c>
      <c r="H7991" s="183">
        <v>0.81049107715800306</v>
      </c>
      <c r="I7991" s="191"/>
      <c r="J7991" s="191"/>
    </row>
    <row r="7992" spans="2:10">
      <c r="B7992" s="168">
        <v>7988</v>
      </c>
      <c r="C7992" s="181">
        <v>2.4064155974907089E-2</v>
      </c>
      <c r="D7992" s="181">
        <v>0.20049336099080234</v>
      </c>
      <c r="E7992" s="182">
        <v>0.71702503529836792</v>
      </c>
      <c r="F7992" s="183">
        <v>1.824140553902483E-2</v>
      </c>
      <c r="G7992" s="183">
        <v>0.23347484574176441</v>
      </c>
      <c r="H7992" s="183">
        <v>0.870139459346843</v>
      </c>
      <c r="I7992" s="191"/>
      <c r="J7992" s="191"/>
    </row>
    <row r="7993" spans="2:10">
      <c r="B7993" s="168">
        <v>7989</v>
      </c>
      <c r="C7993" s="181">
        <v>2.257608918407537E-2</v>
      </c>
      <c r="D7993" s="181">
        <v>0.20039371393554442</v>
      </c>
      <c r="E7993" s="182">
        <v>0.67149760623797128</v>
      </c>
      <c r="F7993" s="183">
        <v>1.8065304971672792E-2</v>
      </c>
      <c r="G7993" s="183">
        <v>0.23697936522480037</v>
      </c>
      <c r="H7993" s="183">
        <v>0.79291433226672159</v>
      </c>
      <c r="I7993" s="191"/>
      <c r="J7993" s="191"/>
    </row>
    <row r="7994" spans="2:10">
      <c r="B7994" s="168">
        <v>7990</v>
      </c>
      <c r="C7994" s="181">
        <v>2.0333171541230152E-2</v>
      </c>
      <c r="D7994" s="181">
        <v>0.19725534965217154</v>
      </c>
      <c r="E7994" s="182">
        <v>0.63983089804138271</v>
      </c>
      <c r="F7994" s="183">
        <v>1.7913371690482422E-2</v>
      </c>
      <c r="G7994" s="183">
        <v>0.24312865999711719</v>
      </c>
      <c r="H7994" s="183">
        <v>0.62345941070317668</v>
      </c>
      <c r="I7994" s="191"/>
      <c r="J7994" s="191"/>
    </row>
    <row r="7995" spans="2:10">
      <c r="B7995" s="168">
        <v>7991</v>
      </c>
      <c r="C7995" s="181">
        <v>1.8029653553889611E-2</v>
      </c>
      <c r="D7995" s="181">
        <v>0.19046877121191486</v>
      </c>
      <c r="E7995" s="182">
        <v>0.62025267024709319</v>
      </c>
      <c r="F7995" s="183">
        <v>1.7738546714554031E-2</v>
      </c>
      <c r="G7995" s="183">
        <v>0.25054775582275796</v>
      </c>
      <c r="H7995" s="183">
        <v>0.43614301632889957</v>
      </c>
      <c r="I7995" s="191"/>
      <c r="J7995" s="191"/>
    </row>
    <row r="7996" spans="2:10">
      <c r="B7996" s="168">
        <v>7992</v>
      </c>
      <c r="C7996" s="181">
        <v>1.6628034802785262E-2</v>
      </c>
      <c r="D7996" s="181">
        <v>0.18565056306343181</v>
      </c>
      <c r="E7996" s="182">
        <v>0.6063542956238106</v>
      </c>
      <c r="F7996" s="183">
        <v>1.7608195061234136E-2</v>
      </c>
      <c r="G7996" s="183">
        <v>0.26010808280465875</v>
      </c>
      <c r="H7996" s="183">
        <v>0.22274746741660284</v>
      </c>
      <c r="I7996" s="191"/>
      <c r="J7996" s="191"/>
    </row>
    <row r="7997" spans="2:10">
      <c r="B7997" s="168">
        <v>7993</v>
      </c>
      <c r="C7997" s="181">
        <v>1.5572341781586075E-2</v>
      </c>
      <c r="D7997" s="181">
        <v>0.18191398909780035</v>
      </c>
      <c r="E7997" s="182">
        <v>0.59252649571342098</v>
      </c>
      <c r="F7997" s="183">
        <v>1.756058447323235E-2</v>
      </c>
      <c r="G7997" s="183">
        <v>0.26305913053109753</v>
      </c>
      <c r="H7997" s="183">
        <v>0.12839712029639927</v>
      </c>
      <c r="I7997" s="191"/>
      <c r="J7997" s="191"/>
    </row>
    <row r="7998" spans="2:10">
      <c r="B7998" s="168">
        <v>7994</v>
      </c>
      <c r="C7998" s="181">
        <v>1.4971934864508922E-2</v>
      </c>
      <c r="D7998" s="181">
        <v>0.18198944335907588</v>
      </c>
      <c r="E7998" s="182">
        <v>0.58530378274681405</v>
      </c>
      <c r="F7998" s="183">
        <v>1.7555620009313256E-2</v>
      </c>
      <c r="G7998" s="183">
        <v>0.2651192716392976</v>
      </c>
      <c r="H7998" s="183">
        <v>0.1088757048846275</v>
      </c>
      <c r="I7998" s="191"/>
      <c r="J7998" s="191"/>
    </row>
    <row r="7999" spans="2:10">
      <c r="B7999" s="168">
        <v>7995</v>
      </c>
      <c r="C7999" s="181">
        <v>1.5038380939653087E-2</v>
      </c>
      <c r="D7999" s="181">
        <v>0.1805027238584557</v>
      </c>
      <c r="E7999" s="182">
        <v>0.58232031504952508</v>
      </c>
      <c r="F7999" s="183">
        <v>1.7538761517254694E-2</v>
      </c>
      <c r="G7999" s="183">
        <v>0.27088770738889839</v>
      </c>
      <c r="H7999" s="183">
        <v>0.10599305521437112</v>
      </c>
      <c r="I7999" s="191"/>
      <c r="J7999" s="191"/>
    </row>
    <row r="8000" spans="2:10">
      <c r="B8000" s="168">
        <v>7996</v>
      </c>
      <c r="C8000" s="181">
        <v>1.493145265436269E-2</v>
      </c>
      <c r="D8000" s="181">
        <v>0.18071231048304104</v>
      </c>
      <c r="E8000" s="182">
        <v>0.58978288290209313</v>
      </c>
      <c r="F8000" s="183">
        <v>1.7545932409582254E-2</v>
      </c>
      <c r="G8000" s="183">
        <v>0.27552010340505351</v>
      </c>
      <c r="H8000" s="183">
        <v>0.10629992275829026</v>
      </c>
      <c r="I8000" s="191"/>
      <c r="J8000" s="191"/>
    </row>
    <row r="8001" spans="2:10">
      <c r="B8001" s="168">
        <v>7997</v>
      </c>
      <c r="C8001" s="181">
        <v>1.5600927886927154E-2</v>
      </c>
      <c r="D8001" s="181">
        <v>0.19677161229965284</v>
      </c>
      <c r="E8001" s="182">
        <v>0.62159882975111314</v>
      </c>
      <c r="F8001" s="183">
        <v>1.7463053442488625E-2</v>
      </c>
      <c r="G8001" s="183">
        <v>0.287284833197195</v>
      </c>
      <c r="H8001" s="183">
        <v>0.10685561851186624</v>
      </c>
      <c r="I8001" s="191"/>
      <c r="J8001" s="191"/>
    </row>
    <row r="8002" spans="2:10">
      <c r="B8002" s="168">
        <v>7998</v>
      </c>
      <c r="C8002" s="181">
        <v>1.5158863567269074E-2</v>
      </c>
      <c r="D8002" s="181">
        <v>0.19142525401992105</v>
      </c>
      <c r="E8002" s="182">
        <v>0.70838229698730948</v>
      </c>
      <c r="F8002" s="183">
        <v>1.7483738708818152E-2</v>
      </c>
      <c r="G8002" s="183">
        <v>0.29344970918175417</v>
      </c>
      <c r="H8002" s="183">
        <v>0.11764440746470518</v>
      </c>
      <c r="I8002" s="191"/>
      <c r="J8002" s="191"/>
    </row>
    <row r="8003" spans="2:10">
      <c r="B8003" s="168">
        <v>7999</v>
      </c>
      <c r="C8003" s="181">
        <v>1.8361619783145489E-2</v>
      </c>
      <c r="D8003" s="181">
        <v>0.21033487114237054</v>
      </c>
      <c r="E8003" s="182">
        <v>0.83495726826317107</v>
      </c>
      <c r="F8003" s="183">
        <v>1.7546001360470034E-2</v>
      </c>
      <c r="G8003" s="183">
        <v>0.29591404725883269</v>
      </c>
      <c r="H8003" s="183">
        <v>0.20481075516494951</v>
      </c>
      <c r="I8003" s="191"/>
      <c r="J8003" s="191"/>
    </row>
    <row r="8004" spans="2:10">
      <c r="B8004" s="168">
        <v>8000</v>
      </c>
      <c r="C8004" s="181">
        <v>2.3339546086331098E-2</v>
      </c>
      <c r="D8004" s="181">
        <v>0.23251000914572509</v>
      </c>
      <c r="E8004" s="182">
        <v>0.75355706674038192</v>
      </c>
      <c r="F8004" s="183">
        <v>1.7611573654734636E-2</v>
      </c>
      <c r="G8004" s="183">
        <v>0.29771049328593679</v>
      </c>
      <c r="H8004" s="183">
        <v>0.30244579342283778</v>
      </c>
      <c r="I8004" s="191"/>
      <c r="J8004" s="191"/>
    </row>
    <row r="8005" spans="2:10">
      <c r="B8005" s="168">
        <v>8001</v>
      </c>
      <c r="C8005" s="181">
        <v>2.6957106656110189E-2</v>
      </c>
      <c r="D8005" s="181">
        <v>0.22817748448012184</v>
      </c>
      <c r="E8005" s="182">
        <v>0.80215571170419497</v>
      </c>
      <c r="F8005" s="183">
        <v>1.7634086119589928E-2</v>
      </c>
      <c r="G8005" s="183">
        <v>0.28752674845335274</v>
      </c>
      <c r="H8005" s="183">
        <v>0.31937131581433365</v>
      </c>
      <c r="I8005" s="191"/>
      <c r="J8005" s="191"/>
    </row>
    <row r="8006" spans="2:10">
      <c r="B8006" s="168">
        <v>8002</v>
      </c>
      <c r="C8006" s="181">
        <v>3.0839394118294276E-2</v>
      </c>
      <c r="D8006" s="181">
        <v>0.20750912165438631</v>
      </c>
      <c r="E8006" s="182">
        <v>0.91696442761772068</v>
      </c>
      <c r="F8006" s="183">
        <v>1.7604506188738694E-2</v>
      </c>
      <c r="G8006" s="183">
        <v>0.27021967985012213</v>
      </c>
      <c r="H8006" s="183">
        <v>0.31388165920872929</v>
      </c>
      <c r="I8006" s="191"/>
      <c r="J8006" s="191"/>
    </row>
    <row r="8007" spans="2:10">
      <c r="B8007" s="168">
        <v>8003</v>
      </c>
      <c r="C8007" s="181">
        <v>3.3188834718330153E-2</v>
      </c>
      <c r="D8007" s="181">
        <v>0.19654000960668883</v>
      </c>
      <c r="E8007" s="182">
        <v>0.97849635983985039</v>
      </c>
      <c r="F8007" s="183">
        <v>1.7617917136409023E-2</v>
      </c>
      <c r="G8007" s="183">
        <v>0.25853522717322752</v>
      </c>
      <c r="H8007" s="183">
        <v>0.29811965787841199</v>
      </c>
      <c r="I8007" s="191"/>
      <c r="J8007" s="191"/>
    </row>
    <row r="8008" spans="2:10">
      <c r="B8008" s="168">
        <v>8004</v>
      </c>
      <c r="C8008" s="181">
        <v>3.5447188233956747E-2</v>
      </c>
      <c r="D8008" s="181">
        <v>0.1825871348986344</v>
      </c>
      <c r="E8008" s="182">
        <v>0.99934681048016072</v>
      </c>
      <c r="F8008" s="183">
        <v>1.7636637302437235E-2</v>
      </c>
      <c r="G8008" s="183">
        <v>0.24842742381422292</v>
      </c>
      <c r="H8008" s="183">
        <v>0.27854699496936591</v>
      </c>
      <c r="I8008" s="191"/>
      <c r="J8008" s="191"/>
    </row>
    <row r="8009" spans="2:10">
      <c r="B8009" s="168">
        <v>8005</v>
      </c>
      <c r="C8009" s="181">
        <v>3.7203564426477861E-2</v>
      </c>
      <c r="D8009" s="181">
        <v>0.16895422262035939</v>
      </c>
      <c r="E8009" s="182">
        <v>0.98900819742026169</v>
      </c>
      <c r="F8009" s="183">
        <v>1.7662907590675736E-2</v>
      </c>
      <c r="G8009" s="183">
        <v>0.2390071245092974</v>
      </c>
      <c r="H8009" s="183">
        <v>0.26418622899481087</v>
      </c>
      <c r="I8009" s="191"/>
      <c r="J8009" s="191"/>
    </row>
    <row r="8010" spans="2:10">
      <c r="B8010" s="168">
        <v>8006</v>
      </c>
      <c r="C8010" s="181">
        <v>3.7465357376261568E-2</v>
      </c>
      <c r="D8010" s="181">
        <v>0.16523830929295691</v>
      </c>
      <c r="E8010" s="182">
        <v>0.92908576870101423</v>
      </c>
      <c r="F8010" s="183">
        <v>1.7649151888566601E-2</v>
      </c>
      <c r="G8010" s="183">
        <v>0.22873720879857487</v>
      </c>
      <c r="H8010" s="183">
        <v>0.25325498787657108</v>
      </c>
      <c r="I8010" s="191"/>
      <c r="J8010" s="191"/>
    </row>
    <row r="8011" spans="2:10">
      <c r="B8011" s="168">
        <v>8007</v>
      </c>
      <c r="C8011" s="181">
        <v>3.6519840399300313E-2</v>
      </c>
      <c r="D8011" s="181">
        <v>0.16926305598576077</v>
      </c>
      <c r="E8011" s="182">
        <v>0.80393871489754121</v>
      </c>
      <c r="F8011" s="183">
        <v>1.7637188909539359E-2</v>
      </c>
      <c r="G8011" s="183">
        <v>0.22335884531023284</v>
      </c>
      <c r="H8011" s="183">
        <v>0.2572029856915401</v>
      </c>
      <c r="I8011" s="191"/>
      <c r="J8011" s="191"/>
    </row>
    <row r="8012" spans="2:10">
      <c r="B8012" s="168">
        <v>8008</v>
      </c>
      <c r="C8012" s="181">
        <v>3.4663648306285343E-2</v>
      </c>
      <c r="D8012" s="181">
        <v>0.18111949039199005</v>
      </c>
      <c r="E8012" s="182">
        <v>0.68467946312987649</v>
      </c>
      <c r="F8012" s="183">
        <v>1.7605781780162356E-2</v>
      </c>
      <c r="G8012" s="183">
        <v>0.22550403951395401</v>
      </c>
      <c r="H8012" s="183">
        <v>0.29998212070964286</v>
      </c>
      <c r="I8012" s="191"/>
      <c r="J8012" s="191"/>
    </row>
    <row r="8013" spans="2:10">
      <c r="B8013" s="168">
        <v>8009</v>
      </c>
      <c r="C8013" s="181">
        <v>3.1563015190271826E-2</v>
      </c>
      <c r="D8013" s="181">
        <v>0.19044094989075538</v>
      </c>
      <c r="E8013" s="182">
        <v>0.75740648615231942</v>
      </c>
      <c r="F8013" s="183">
        <v>1.7674491339820263E-2</v>
      </c>
      <c r="G8013" s="183">
        <v>0.23629978726564416</v>
      </c>
      <c r="H8013" s="183">
        <v>0.41200729743191783</v>
      </c>
      <c r="I8013" s="191"/>
      <c r="J8013" s="191"/>
    </row>
    <row r="8014" spans="2:10">
      <c r="B8014" s="168">
        <v>8010</v>
      </c>
      <c r="C8014" s="181">
        <v>2.8165836420576462E-2</v>
      </c>
      <c r="D8014" s="181">
        <v>0.18495956945072636</v>
      </c>
      <c r="E8014" s="182">
        <v>0.85204858043710907</v>
      </c>
      <c r="F8014" s="183">
        <v>1.8032553299984377E-2</v>
      </c>
      <c r="G8014" s="183">
        <v>0.24421643184481373</v>
      </c>
      <c r="H8014" s="183">
        <v>0.60937120026489944</v>
      </c>
      <c r="I8014" s="191"/>
      <c r="J8014" s="191"/>
    </row>
    <row r="8015" spans="2:10">
      <c r="B8015" s="168">
        <v>8011</v>
      </c>
      <c r="C8015" s="181">
        <v>2.4968700953008006E-2</v>
      </c>
      <c r="D8015" s="181">
        <v>0.18024629806534556</v>
      </c>
      <c r="E8015" s="182">
        <v>0.77793122700846085</v>
      </c>
      <c r="F8015" s="183">
        <v>1.8165076906268868E-2</v>
      </c>
      <c r="G8015" s="183">
        <v>0.24168075891342683</v>
      </c>
      <c r="H8015" s="183">
        <v>0.80692642120732638</v>
      </c>
      <c r="I8015" s="191"/>
      <c r="J8015" s="191"/>
    </row>
    <row r="8016" spans="2:10">
      <c r="B8016" s="168">
        <v>8012</v>
      </c>
      <c r="C8016" s="181">
        <v>2.3374511980574018E-2</v>
      </c>
      <c r="D8016" s="181">
        <v>0.17509782084816619</v>
      </c>
      <c r="E8016" s="182">
        <v>0.71702503529836792</v>
      </c>
      <c r="F8016" s="183">
        <v>1.8223374881874262E-2</v>
      </c>
      <c r="G8016" s="183">
        <v>0.23562359652654113</v>
      </c>
      <c r="H8016" s="183">
        <v>0.87147145324759723</v>
      </c>
      <c r="I8016" s="191"/>
      <c r="J8016" s="191"/>
    </row>
    <row r="8017" spans="2:10">
      <c r="B8017" s="168">
        <v>8013</v>
      </c>
      <c r="C8017" s="181">
        <v>2.2643480935982931E-2</v>
      </c>
      <c r="D8017" s="181">
        <v>0.16701577102513401</v>
      </c>
      <c r="E8017" s="182">
        <v>0.67149760623797128</v>
      </c>
      <c r="F8017" s="183">
        <v>1.8172316749484212E-2</v>
      </c>
      <c r="G8017" s="183">
        <v>0.23481662522120636</v>
      </c>
      <c r="H8017" s="183">
        <v>0.79519691872879117</v>
      </c>
      <c r="I8017" s="191"/>
      <c r="J8017" s="191"/>
    </row>
    <row r="8018" spans="2:10">
      <c r="B8018" s="168">
        <v>8014</v>
      </c>
      <c r="C8018" s="181">
        <v>2.0449874100262829E-2</v>
      </c>
      <c r="D8018" s="181">
        <v>0.15886451131096249</v>
      </c>
      <c r="E8018" s="182">
        <v>0.63983089804138271</v>
      </c>
      <c r="F8018" s="183">
        <v>1.8043309638475724E-2</v>
      </c>
      <c r="G8018" s="183">
        <v>0.23652879721340159</v>
      </c>
      <c r="H8018" s="183">
        <v>0.62133268366913386</v>
      </c>
      <c r="I8018" s="191"/>
      <c r="J8018" s="191"/>
    </row>
    <row r="8019" spans="2:10">
      <c r="B8019" s="168">
        <v>8015</v>
      </c>
      <c r="C8019" s="181">
        <v>1.802071287466149E-2</v>
      </c>
      <c r="D8019" s="181">
        <v>0.15358142697366609</v>
      </c>
      <c r="E8019" s="182">
        <v>0.62025267024709319</v>
      </c>
      <c r="F8019" s="183">
        <v>1.794453749175226E-2</v>
      </c>
      <c r="G8019" s="183">
        <v>0.24016501181208288</v>
      </c>
      <c r="H8019" s="183">
        <v>0.43489305370605386</v>
      </c>
      <c r="I8019" s="191"/>
      <c r="J8019" s="191"/>
    </row>
    <row r="8020" spans="2:10">
      <c r="B8020" s="168">
        <v>8016</v>
      </c>
      <c r="C8020" s="181">
        <v>1.6643006293310468E-2</v>
      </c>
      <c r="D8020" s="181">
        <v>0.14863149021278094</v>
      </c>
      <c r="E8020" s="182">
        <v>0.6063542956238106</v>
      </c>
      <c r="F8020" s="183">
        <v>1.780177467863462E-2</v>
      </c>
      <c r="G8020" s="183">
        <v>0.24534820368099347</v>
      </c>
      <c r="H8020" s="183">
        <v>0.22095601015388422</v>
      </c>
      <c r="I8020" s="191"/>
      <c r="J8020" s="191"/>
    </row>
    <row r="8021" spans="2:10">
      <c r="B8021" s="168">
        <v>8017</v>
      </c>
      <c r="C8021" s="181">
        <v>1.8850000238574093E-2</v>
      </c>
      <c r="D8021" s="181">
        <v>0.15691844570769908</v>
      </c>
      <c r="E8021" s="182">
        <v>0.51066599322698869</v>
      </c>
      <c r="F8021" s="183">
        <v>1.7668320235365301E-2</v>
      </c>
      <c r="G8021" s="183">
        <v>0.25010162506962846</v>
      </c>
      <c r="H8021" s="183">
        <v>0.13291475036162115</v>
      </c>
      <c r="I8021" s="191"/>
      <c r="J8021" s="191"/>
    </row>
    <row r="8022" spans="2:10">
      <c r="B8022" s="168">
        <v>8018</v>
      </c>
      <c r="C8022" s="181">
        <v>2.0592431966599239E-2</v>
      </c>
      <c r="D8022" s="181">
        <v>0.16245639872587803</v>
      </c>
      <c r="E8022" s="182">
        <v>0.47024145036102527</v>
      </c>
      <c r="F8022" s="183">
        <v>1.7639326387060072E-2</v>
      </c>
      <c r="G8022" s="183">
        <v>0.25053932164482712</v>
      </c>
      <c r="H8022" s="183">
        <v>0.11573660691643631</v>
      </c>
      <c r="I8022" s="191"/>
      <c r="J8022" s="191"/>
    </row>
    <row r="8023" spans="2:10">
      <c r="B8023" s="168">
        <v>8019</v>
      </c>
      <c r="C8023" s="181">
        <v>2.0807951866770563E-2</v>
      </c>
      <c r="D8023" s="181">
        <v>0.16798014789852464</v>
      </c>
      <c r="E8023" s="182">
        <v>0.45198820038671689</v>
      </c>
      <c r="F8023" s="183">
        <v>1.7610091210647671E-2</v>
      </c>
      <c r="G8023" s="183">
        <v>0.25826380923041159</v>
      </c>
      <c r="H8023" s="183">
        <v>0.11215730882368111</v>
      </c>
      <c r="I8023" s="191"/>
      <c r="J8023" s="191"/>
    </row>
    <row r="8024" spans="2:10">
      <c r="B8024" s="168">
        <v>8020</v>
      </c>
      <c r="C8024" s="181">
        <v>2.0944285687528694E-2</v>
      </c>
      <c r="D8024" s="181">
        <v>0.18174356722722965</v>
      </c>
      <c r="E8024" s="182">
        <v>0.44385467155471775</v>
      </c>
      <c r="F8024" s="183">
        <v>1.7566341872360721E-2</v>
      </c>
      <c r="G8024" s="183">
        <v>0.26879853780484758</v>
      </c>
      <c r="H8024" s="183">
        <v>0.11228379576187604</v>
      </c>
      <c r="I8024" s="191"/>
      <c r="J8024" s="191"/>
    </row>
    <row r="8025" spans="2:10">
      <c r="B8025" s="168">
        <v>8021</v>
      </c>
      <c r="C8025" s="181">
        <v>2.0718152127147536E-2</v>
      </c>
      <c r="D8025" s="181">
        <v>0.20207417011082426</v>
      </c>
      <c r="E8025" s="182">
        <v>0.45181903667112516</v>
      </c>
      <c r="F8025" s="183">
        <v>1.7442885307817339E-2</v>
      </c>
      <c r="G8025" s="183">
        <v>0.2848705243602937</v>
      </c>
      <c r="H8025" s="183">
        <v>0.11379422974350049</v>
      </c>
      <c r="I8025" s="191"/>
      <c r="J8025" s="191"/>
    </row>
    <row r="8026" spans="2:10">
      <c r="B8026" s="168">
        <v>8022</v>
      </c>
      <c r="C8026" s="181">
        <v>1.9449289025710654E-2</v>
      </c>
      <c r="D8026" s="181">
        <v>0.20456837747641227</v>
      </c>
      <c r="E8026" s="182">
        <v>0.46654874850866856</v>
      </c>
      <c r="F8026" s="183">
        <v>1.7424303043564644E-2</v>
      </c>
      <c r="G8026" s="183">
        <v>0.29849121363586373</v>
      </c>
      <c r="H8026" s="183">
        <v>0.11999138406964928</v>
      </c>
      <c r="I8026" s="191"/>
      <c r="J8026" s="191"/>
    </row>
    <row r="8027" spans="2:10">
      <c r="B8027" s="168">
        <v>8023</v>
      </c>
      <c r="C8027" s="181">
        <v>2.1025114325800513E-2</v>
      </c>
      <c r="D8027" s="181">
        <v>0.23457477980230776</v>
      </c>
      <c r="E8027" s="182">
        <v>0.47727841574694108</v>
      </c>
      <c r="F8027" s="183">
        <v>1.7430749951570679E-2</v>
      </c>
      <c r="G8027" s="183">
        <v>0.30951048403882608</v>
      </c>
      <c r="H8027" s="183">
        <v>0.15993894050341975</v>
      </c>
      <c r="I8027" s="191"/>
      <c r="J8027" s="191"/>
    </row>
    <row r="8028" spans="2:10">
      <c r="B8028" s="168">
        <v>8024</v>
      </c>
      <c r="C8028" s="181">
        <v>2.590534079761371E-2</v>
      </c>
      <c r="D8028" s="181">
        <v>0.26566407265547864</v>
      </c>
      <c r="E8028" s="182">
        <v>0.26685503556236434</v>
      </c>
      <c r="F8028" s="183">
        <v>1.764480798263739E-2</v>
      </c>
      <c r="G8028" s="183">
        <v>0.31157377526167523</v>
      </c>
      <c r="H8028" s="183">
        <v>0.24298237853483143</v>
      </c>
      <c r="I8028" s="191"/>
      <c r="J8028" s="191"/>
    </row>
    <row r="8029" spans="2:10">
      <c r="B8029" s="168">
        <v>8025</v>
      </c>
      <c r="C8029" s="181">
        <v>3.0044938712990635E-2</v>
      </c>
      <c r="D8029" s="181">
        <v>0.24535282855437685</v>
      </c>
      <c r="E8029" s="182">
        <v>0.19045010498339618</v>
      </c>
      <c r="F8029" s="183">
        <v>1.8189244192430547E-2</v>
      </c>
      <c r="G8029" s="183">
        <v>0.28316461872519594</v>
      </c>
      <c r="H8029" s="183">
        <v>0.33746644545859428</v>
      </c>
      <c r="I8029" s="191"/>
      <c r="J8029" s="191"/>
    </row>
    <row r="8030" spans="2:10">
      <c r="B8030" s="168">
        <v>8026</v>
      </c>
      <c r="C8030" s="181">
        <v>3.5807745776449594E-2</v>
      </c>
      <c r="D8030" s="181">
        <v>0.21483055817670915</v>
      </c>
      <c r="E8030" s="182">
        <v>0.22454895299200012</v>
      </c>
      <c r="F8030" s="183">
        <v>1.928842476973772E-2</v>
      </c>
      <c r="G8030" s="183">
        <v>0.24006624047534866</v>
      </c>
      <c r="H8030" s="183">
        <v>0.39540751859882844</v>
      </c>
      <c r="I8030" s="191"/>
      <c r="J8030" s="191"/>
    </row>
    <row r="8031" spans="2:10">
      <c r="B8031" s="168">
        <v>8027</v>
      </c>
      <c r="C8031" s="181">
        <v>4.1973386163862036E-2</v>
      </c>
      <c r="D8031" s="181">
        <v>0.19290260829114311</v>
      </c>
      <c r="E8031" s="182">
        <v>0.25384718748471924</v>
      </c>
      <c r="F8031" s="183">
        <v>2.065265255961388E-2</v>
      </c>
      <c r="G8031" s="183">
        <v>0.21350010424169671</v>
      </c>
      <c r="H8031" s="183">
        <v>0.39773067967147624</v>
      </c>
      <c r="I8031" s="191"/>
      <c r="J8031" s="191"/>
    </row>
    <row r="8032" spans="2:10">
      <c r="B8032" s="168">
        <v>8028</v>
      </c>
      <c r="C8032" s="181">
        <v>4.4803239768660109E-2</v>
      </c>
      <c r="D8032" s="181">
        <v>0.17703982184495914</v>
      </c>
      <c r="E8032" s="182">
        <v>0.27211362967828912</v>
      </c>
      <c r="F8032" s="183">
        <v>2.1080423867308472E-2</v>
      </c>
      <c r="G8032" s="183">
        <v>0.19602404723004135</v>
      </c>
      <c r="H8032" s="183">
        <v>0.37059076368385313</v>
      </c>
      <c r="I8032" s="191"/>
      <c r="J8032" s="191"/>
    </row>
    <row r="8033" spans="2:10">
      <c r="B8033" s="168">
        <v>8029</v>
      </c>
      <c r="C8033" s="181">
        <v>4.6299073062229794E-2</v>
      </c>
      <c r="D8033" s="181">
        <v>0.15680442254884333</v>
      </c>
      <c r="E8033" s="182">
        <v>0.28169826431145589</v>
      </c>
      <c r="F8033" s="183">
        <v>2.1366914805972411E-2</v>
      </c>
      <c r="G8033" s="183">
        <v>0.18051037615586746</v>
      </c>
      <c r="H8033" s="183">
        <v>0.34662863355560841</v>
      </c>
      <c r="I8033" s="191"/>
      <c r="J8033" s="191"/>
    </row>
    <row r="8034" spans="2:10">
      <c r="B8034" s="168">
        <v>8030</v>
      </c>
      <c r="C8034" s="181">
        <v>4.7166907454095679E-2</v>
      </c>
      <c r="D8034" s="181">
        <v>0.14316875852075617</v>
      </c>
      <c r="E8034" s="182">
        <v>0.28410258229790913</v>
      </c>
      <c r="F8034" s="183">
        <v>2.1440761206768816E-2</v>
      </c>
      <c r="G8034" s="183">
        <v>0.16298625449166537</v>
      </c>
      <c r="H8034" s="183">
        <v>0.33432164852173019</v>
      </c>
      <c r="I8034" s="191"/>
      <c r="J8034" s="191"/>
    </row>
    <row r="8035" spans="2:10">
      <c r="B8035" s="168">
        <v>8031</v>
      </c>
      <c r="C8035" s="181">
        <v>4.5044114247164889E-2</v>
      </c>
      <c r="D8035" s="181">
        <v>0.14740565957591137</v>
      </c>
      <c r="E8035" s="182">
        <v>0.28132191849057231</v>
      </c>
      <c r="F8035" s="183">
        <v>2.0432871604862637E-2</v>
      </c>
      <c r="G8035" s="183">
        <v>0.15971450477064525</v>
      </c>
      <c r="H8035" s="183">
        <v>0.34318702452179473</v>
      </c>
      <c r="I8035" s="191"/>
      <c r="J8035" s="191"/>
    </row>
    <row r="8036" spans="2:10">
      <c r="B8036" s="168">
        <v>8032</v>
      </c>
      <c r="C8036" s="181">
        <v>4.2872657582945548E-2</v>
      </c>
      <c r="D8036" s="181">
        <v>0.1575857087935536</v>
      </c>
      <c r="E8036" s="182">
        <v>0.27952362842967682</v>
      </c>
      <c r="F8036" s="183">
        <v>1.9379543367919267E-2</v>
      </c>
      <c r="G8036" s="183">
        <v>0.16543968572017451</v>
      </c>
      <c r="H8036" s="183">
        <v>0.39771277391941673</v>
      </c>
      <c r="I8036" s="191"/>
      <c r="J8036" s="191"/>
    </row>
    <row r="8037" spans="2:10">
      <c r="B8037" s="168">
        <v>8033</v>
      </c>
      <c r="C8037" s="181">
        <v>4.1243525496062375E-2</v>
      </c>
      <c r="D8037" s="181">
        <v>0.17083284073844671</v>
      </c>
      <c r="E8037" s="182">
        <v>0.43427194752947734</v>
      </c>
      <c r="F8037" s="183">
        <v>1.8904092521335115E-2</v>
      </c>
      <c r="G8037" s="183">
        <v>0.17890391930151422</v>
      </c>
      <c r="H8037" s="183">
        <v>0.5325736942980055</v>
      </c>
      <c r="I8037" s="191"/>
      <c r="J8037" s="191"/>
    </row>
    <row r="8038" spans="2:10">
      <c r="B8038" s="168">
        <v>8034</v>
      </c>
      <c r="C8038" s="181">
        <v>3.7749106775923344E-2</v>
      </c>
      <c r="D8038" s="181">
        <v>0.18300374126907218</v>
      </c>
      <c r="E8038" s="182">
        <v>0.59666264830390447</v>
      </c>
      <c r="F8038" s="183">
        <v>1.9143524479099377E-2</v>
      </c>
      <c r="G8038" s="183">
        <v>0.18963320979577211</v>
      </c>
      <c r="H8038" s="183">
        <v>0.74153593777054405</v>
      </c>
      <c r="I8038" s="191"/>
      <c r="J8038" s="191"/>
    </row>
    <row r="8039" spans="2:10">
      <c r="B8039" s="168">
        <v>8035</v>
      </c>
      <c r="C8039" s="181">
        <v>3.5612093509830474E-2</v>
      </c>
      <c r="D8039" s="181">
        <v>0.18900209048582137</v>
      </c>
      <c r="E8039" s="182">
        <v>0.58557405473192747</v>
      </c>
      <c r="F8039" s="183">
        <v>1.936051292289611E-2</v>
      </c>
      <c r="G8039" s="183">
        <v>0.19486077424737222</v>
      </c>
      <c r="H8039" s="183">
        <v>0.91134694564475349</v>
      </c>
      <c r="I8039" s="191"/>
      <c r="J8039" s="191"/>
    </row>
    <row r="8040" spans="2:10">
      <c r="B8040" s="168">
        <v>8036</v>
      </c>
      <c r="C8040" s="181">
        <v>3.3796359629758944E-2</v>
      </c>
      <c r="D8040" s="181">
        <v>0.19033039016330855</v>
      </c>
      <c r="E8040" s="182">
        <v>0.57396864897584932</v>
      </c>
      <c r="F8040" s="183">
        <v>1.9332967043233944E-2</v>
      </c>
      <c r="G8040" s="183">
        <v>0.19720337563575971</v>
      </c>
      <c r="H8040" s="183">
        <v>0.93892683154012713</v>
      </c>
      <c r="I8040" s="191"/>
      <c r="J8040" s="191"/>
    </row>
    <row r="8041" spans="2:10">
      <c r="B8041" s="168">
        <v>8037</v>
      </c>
      <c r="C8041" s="181">
        <v>3.1894263016892792E-2</v>
      </c>
      <c r="D8041" s="181">
        <v>0.18435950875875959</v>
      </c>
      <c r="E8041" s="182">
        <v>0.55687406970430342</v>
      </c>
      <c r="F8041" s="183">
        <v>1.8957322606689749E-2</v>
      </c>
      <c r="G8041" s="183">
        <v>0.20408603742166831</v>
      </c>
      <c r="H8041" s="183">
        <v>0.8239226845503087</v>
      </c>
      <c r="I8041" s="191"/>
      <c r="J8041" s="191"/>
    </row>
    <row r="8042" spans="2:10">
      <c r="B8042" s="168">
        <v>8038</v>
      </c>
      <c r="C8042" s="181">
        <v>3.0330197391655808E-2</v>
      </c>
      <c r="D8042" s="181">
        <v>0.17409218857188616</v>
      </c>
      <c r="E8042" s="182">
        <v>0.53802647375625867</v>
      </c>
      <c r="F8042" s="183">
        <v>1.8622255767595314E-2</v>
      </c>
      <c r="G8042" s="183">
        <v>0.21159760435474542</v>
      </c>
      <c r="H8042" s="183">
        <v>0.64492558484111384</v>
      </c>
      <c r="I8042" s="191"/>
      <c r="J8042" s="191"/>
    </row>
    <row r="8043" spans="2:10">
      <c r="B8043" s="168">
        <v>8039</v>
      </c>
      <c r="C8043" s="181">
        <v>2.9745770806372168E-2</v>
      </c>
      <c r="D8043" s="181">
        <v>0.15560387043509663</v>
      </c>
      <c r="E8043" s="182">
        <v>0.51908208821747348</v>
      </c>
      <c r="F8043" s="183">
        <v>1.8440432276558748E-2</v>
      </c>
      <c r="G8043" s="183">
        <v>0.2124036272384652</v>
      </c>
      <c r="H8043" s="183">
        <v>0.47426965480444422</v>
      </c>
      <c r="I8043" s="191"/>
      <c r="J8043" s="191"/>
    </row>
    <row r="8044" spans="2:10">
      <c r="B8044" s="168">
        <v>8040</v>
      </c>
      <c r="C8044" s="181">
        <v>2.7761276190632983E-2</v>
      </c>
      <c r="D8044" s="181">
        <v>0.13939883037836273</v>
      </c>
      <c r="E8044" s="182">
        <v>0.50211813970458841</v>
      </c>
      <c r="F8044" s="183">
        <v>1.8124395882487477E-2</v>
      </c>
      <c r="G8044" s="183">
        <v>0.21681507489058846</v>
      </c>
      <c r="H8044" s="183">
        <v>0.25060555401146595</v>
      </c>
      <c r="I8044" s="191"/>
      <c r="J8044" s="191"/>
    </row>
    <row r="8045" spans="2:10">
      <c r="B8045" s="168">
        <v>8041</v>
      </c>
      <c r="C8045" s="181">
        <v>2.2959959531741937E-2</v>
      </c>
      <c r="D8045" s="181">
        <v>0.14066108438671585</v>
      </c>
      <c r="E8045" s="182">
        <v>0.49129169744703466</v>
      </c>
      <c r="F8045" s="183">
        <v>1.7912199525390422E-2</v>
      </c>
      <c r="G8045" s="183">
        <v>0.22065011930635803</v>
      </c>
      <c r="H8045" s="183">
        <v>0.14104043356970383</v>
      </c>
      <c r="I8045" s="191"/>
      <c r="J8045" s="191"/>
    </row>
    <row r="8046" spans="2:10">
      <c r="B8046" s="168">
        <v>8042</v>
      </c>
      <c r="C8046" s="181">
        <v>2.1605711408514156E-2</v>
      </c>
      <c r="D8046" s="181">
        <v>0.14052148858360655</v>
      </c>
      <c r="E8046" s="182">
        <v>0.48896870510343216</v>
      </c>
      <c r="F8046" s="183">
        <v>1.7865312921710154E-2</v>
      </c>
      <c r="G8046" s="183">
        <v>0.21679580160848891</v>
      </c>
      <c r="H8046" s="183">
        <v>0.1162853344216737</v>
      </c>
      <c r="I8046" s="191"/>
      <c r="J8046" s="191"/>
    </row>
    <row r="8047" spans="2:10">
      <c r="B8047" s="168">
        <v>8043</v>
      </c>
      <c r="C8047" s="181">
        <v>2.1815251688099634E-2</v>
      </c>
      <c r="D8047" s="181">
        <v>0.13886533631458728</v>
      </c>
      <c r="E8047" s="182">
        <v>0.47931830880022852</v>
      </c>
      <c r="F8047" s="183">
        <v>1.7854073927004444E-2</v>
      </c>
      <c r="G8047" s="183">
        <v>0.21546709679845016</v>
      </c>
      <c r="H8047" s="183">
        <v>0.11125602323478605</v>
      </c>
      <c r="I8047" s="191"/>
      <c r="J8047" s="191"/>
    </row>
    <row r="8048" spans="2:10">
      <c r="B8048" s="168">
        <v>8044</v>
      </c>
      <c r="C8048" s="181">
        <v>2.1588923219129551E-2</v>
      </c>
      <c r="D8048" s="181">
        <v>0.14188853531931966</v>
      </c>
      <c r="E8048" s="182">
        <v>0.47005778634190404</v>
      </c>
      <c r="F8048" s="183">
        <v>1.7836939631394804E-2</v>
      </c>
      <c r="G8048" s="183">
        <v>0.21481207618467574</v>
      </c>
      <c r="H8048" s="183">
        <v>0.11099775701788604</v>
      </c>
      <c r="I8048" s="191"/>
      <c r="J8048" s="191"/>
    </row>
    <row r="8049" spans="2:10">
      <c r="B8049" s="168">
        <v>8045</v>
      </c>
      <c r="C8049" s="181">
        <v>2.1680364639845025E-2</v>
      </c>
      <c r="D8049" s="181">
        <v>0.14883151351958582</v>
      </c>
      <c r="E8049" s="182">
        <v>0.4749000424589549</v>
      </c>
      <c r="F8049" s="183">
        <v>1.7655391943909342E-2</v>
      </c>
      <c r="G8049" s="183">
        <v>0.22235365388741898</v>
      </c>
      <c r="H8049" s="183">
        <v>0.11219162083132254</v>
      </c>
      <c r="I8049" s="191"/>
      <c r="J8049" s="191"/>
    </row>
    <row r="8050" spans="2:10">
      <c r="B8050" s="168">
        <v>8046</v>
      </c>
      <c r="C8050" s="181">
        <v>2.2260461938780451E-2</v>
      </c>
      <c r="D8050" s="181">
        <v>0.15566899089795821</v>
      </c>
      <c r="E8050" s="182">
        <v>0.48626111469315664</v>
      </c>
      <c r="F8050" s="183">
        <v>1.7582235051990577E-2</v>
      </c>
      <c r="G8050" s="183">
        <v>0.22661494607460964</v>
      </c>
      <c r="H8050" s="183">
        <v>0.1182354736940245</v>
      </c>
      <c r="I8050" s="191"/>
      <c r="J8050" s="191"/>
    </row>
    <row r="8051" spans="2:10">
      <c r="B8051" s="168">
        <v>8047</v>
      </c>
      <c r="C8051" s="181">
        <v>2.2703700748408124E-2</v>
      </c>
      <c r="D8051" s="181">
        <v>0.15925393136748511</v>
      </c>
      <c r="E8051" s="182">
        <v>0.49212336648634009</v>
      </c>
      <c r="F8051" s="183">
        <v>1.7644463228198581E-2</v>
      </c>
      <c r="G8051" s="183">
        <v>0.22653372053774792</v>
      </c>
      <c r="H8051" s="183">
        <v>0.15767408338205952</v>
      </c>
      <c r="I8051" s="191"/>
      <c r="J8051" s="191"/>
    </row>
    <row r="8052" spans="2:10">
      <c r="B8052" s="168">
        <v>8048</v>
      </c>
      <c r="C8052" s="181">
        <v>2.1491395788945256E-2</v>
      </c>
      <c r="D8052" s="181">
        <v>0.14405208104033732</v>
      </c>
      <c r="E8052" s="182">
        <v>0.27648074283012852</v>
      </c>
      <c r="F8052" s="183">
        <v>1.7372279598745891E-2</v>
      </c>
      <c r="G8052" s="183">
        <v>0.22307757055706365</v>
      </c>
      <c r="H8052" s="183">
        <v>0.23898472092474118</v>
      </c>
      <c r="I8052" s="191"/>
      <c r="J8052" s="191"/>
    </row>
    <row r="8053" spans="2:10">
      <c r="B8053" s="168">
        <v>8049</v>
      </c>
      <c r="C8053" s="181">
        <v>2.5789603212440303E-2</v>
      </c>
      <c r="D8053" s="181">
        <v>0.14923627387035043</v>
      </c>
      <c r="E8053" s="182">
        <v>0.19097263134404899</v>
      </c>
      <c r="F8053" s="183">
        <v>1.6034942655098083E-2</v>
      </c>
      <c r="G8053" s="183">
        <v>0.20764404110933446</v>
      </c>
      <c r="H8053" s="183">
        <v>0.33230094470924287</v>
      </c>
      <c r="I8053" s="191"/>
      <c r="J8053" s="191"/>
    </row>
    <row r="8054" spans="2:10">
      <c r="B8054" s="168">
        <v>8050</v>
      </c>
      <c r="C8054" s="181">
        <v>3.03808469806932E-2</v>
      </c>
      <c r="D8054" s="181">
        <v>0.15111450454615472</v>
      </c>
      <c r="E8054" s="182">
        <v>0.21715021885554006</v>
      </c>
      <c r="F8054" s="183">
        <v>1.4109006458043607E-2</v>
      </c>
      <c r="G8054" s="183">
        <v>0.19185837626493568</v>
      </c>
      <c r="H8054" s="183">
        <v>0.39069274884959948</v>
      </c>
      <c r="I8054" s="191"/>
      <c r="J8054" s="191"/>
    </row>
    <row r="8055" spans="2:10">
      <c r="B8055" s="168">
        <v>8051</v>
      </c>
      <c r="C8055" s="181">
        <v>3.3260509360101193E-2</v>
      </c>
      <c r="D8055" s="181">
        <v>0.13933868549956258</v>
      </c>
      <c r="E8055" s="182">
        <v>0.24120379838344644</v>
      </c>
      <c r="F8055" s="183">
        <v>1.2761326881231055E-2</v>
      </c>
      <c r="G8055" s="183">
        <v>0.18081048385252885</v>
      </c>
      <c r="H8055" s="183">
        <v>0.39165480814868742</v>
      </c>
      <c r="I8055" s="191"/>
      <c r="J8055" s="191"/>
    </row>
    <row r="8056" spans="2:10">
      <c r="B8056" s="168">
        <v>8052</v>
      </c>
      <c r="C8056" s="181">
        <v>3.6274907112379913E-2</v>
      </c>
      <c r="D8056" s="181">
        <v>0.1146562023289395</v>
      </c>
      <c r="E8056" s="182">
        <v>0.25941022047903356</v>
      </c>
      <c r="F8056" s="183">
        <v>1.0487257651850667E-2</v>
      </c>
      <c r="G8056" s="183">
        <v>0.16481145801701619</v>
      </c>
      <c r="H8056" s="183">
        <v>0.36607233976755488</v>
      </c>
      <c r="I8056" s="191"/>
      <c r="J8056" s="191"/>
    </row>
    <row r="8057" spans="2:10">
      <c r="B8057" s="168">
        <v>8053</v>
      </c>
      <c r="C8057" s="181">
        <v>4.007229505715823E-2</v>
      </c>
      <c r="D8057" s="181">
        <v>9.6037183443901608E-2</v>
      </c>
      <c r="E8057" s="182">
        <v>0.26029130825469521</v>
      </c>
      <c r="F8057" s="183">
        <v>1.0732998615845446E-2</v>
      </c>
      <c r="G8057" s="183">
        <v>0.15057625927950091</v>
      </c>
      <c r="H8057" s="183">
        <v>0.34507868343150766</v>
      </c>
      <c r="I8057" s="191"/>
      <c r="J8057" s="191"/>
    </row>
    <row r="8058" spans="2:10">
      <c r="B8058" s="168">
        <v>8054</v>
      </c>
      <c r="C8058" s="181">
        <v>4.2422162448465715E-2</v>
      </c>
      <c r="D8058" s="181">
        <v>8.2272142706987197E-2</v>
      </c>
      <c r="E8058" s="182">
        <v>0.25634864797187207</v>
      </c>
      <c r="F8058" s="183">
        <v>9.3866980567881963E-3</v>
      </c>
      <c r="G8058" s="183">
        <v>0.13335515832120556</v>
      </c>
      <c r="H8058" s="183">
        <v>0.33267978808410115</v>
      </c>
      <c r="I8058" s="191"/>
      <c r="J8058" s="191"/>
    </row>
    <row r="8059" spans="2:10">
      <c r="B8059" s="168">
        <v>8055</v>
      </c>
      <c r="C8059" s="181">
        <v>4.4207098270221359E-2</v>
      </c>
      <c r="D8059" s="181">
        <v>7.4295054366962543E-2</v>
      </c>
      <c r="E8059" s="182">
        <v>0.24827662722124849</v>
      </c>
      <c r="F8059" s="183">
        <v>8.1422034835161028E-3</v>
      </c>
      <c r="G8059" s="183">
        <v>0.11803787826568243</v>
      </c>
      <c r="H8059" s="183">
        <v>0.3410689416439191</v>
      </c>
      <c r="I8059" s="191"/>
      <c r="J8059" s="191"/>
    </row>
    <row r="8060" spans="2:10">
      <c r="B8060" s="168">
        <v>8056</v>
      </c>
      <c r="C8060" s="181">
        <v>4.4526160585119552E-2</v>
      </c>
      <c r="D8060" s="181">
        <v>6.4900243758173132E-2</v>
      </c>
      <c r="E8060" s="182">
        <v>0.24083573197726865</v>
      </c>
      <c r="F8060" s="183">
        <v>9.4926410958392597E-3</v>
      </c>
      <c r="G8060" s="183">
        <v>0.10326946334748464</v>
      </c>
      <c r="H8060" s="183">
        <v>0.39501332743648992</v>
      </c>
      <c r="I8060" s="191"/>
      <c r="J8060" s="191"/>
    </row>
    <row r="8061" spans="2:10">
      <c r="B8061" s="168">
        <v>8057</v>
      </c>
      <c r="C8061" s="181">
        <v>4.2010362647465285E-2</v>
      </c>
      <c r="D8061" s="181">
        <v>6.7954471410993325E-2</v>
      </c>
      <c r="E8061" s="182">
        <v>0.39764149815858313</v>
      </c>
      <c r="F8061" s="183">
        <v>1.0116543203781667E-2</v>
      </c>
      <c r="G8061" s="183">
        <v>0.10367254253374567</v>
      </c>
      <c r="H8061" s="183">
        <v>0.52798655816074969</v>
      </c>
      <c r="I8061" s="191"/>
      <c r="J8061" s="191"/>
    </row>
    <row r="8062" spans="2:10">
      <c r="B8062" s="168">
        <v>8058</v>
      </c>
      <c r="C8062" s="181">
        <v>4.0056621233151561E-2</v>
      </c>
      <c r="D8062" s="181">
        <v>7.723775135649745E-2</v>
      </c>
      <c r="E8062" s="182">
        <v>0.56507602876889784</v>
      </c>
      <c r="F8062" s="183">
        <v>1.0667426321580846E-2</v>
      </c>
      <c r="G8062" s="183">
        <v>0.10595773054224147</v>
      </c>
      <c r="H8062" s="183">
        <v>0.73610255638569855</v>
      </c>
      <c r="I8062" s="191"/>
      <c r="J8062" s="191"/>
    </row>
    <row r="8063" spans="2:10">
      <c r="B8063" s="168">
        <v>8059</v>
      </c>
      <c r="C8063" s="181">
        <v>3.9664036669741901E-2</v>
      </c>
      <c r="D8063" s="181">
        <v>8.3200390324911014E-2</v>
      </c>
      <c r="E8063" s="182">
        <v>0.55918991867749168</v>
      </c>
      <c r="F8063" s="183">
        <v>1.1730924814469584E-2</v>
      </c>
      <c r="G8063" s="183">
        <v>0.10586160123714831</v>
      </c>
      <c r="H8063" s="183">
        <v>0.90243499704819796</v>
      </c>
      <c r="I8063" s="191"/>
      <c r="J8063" s="191"/>
    </row>
    <row r="8064" spans="2:10">
      <c r="B8064" s="168">
        <v>8060</v>
      </c>
      <c r="C8064" s="181">
        <v>3.9824945348242581E-2</v>
      </c>
      <c r="D8064" s="181">
        <v>8.4827140930513509E-2</v>
      </c>
      <c r="E8064" s="182">
        <v>0.5514727901393186</v>
      </c>
      <c r="F8064" s="183">
        <v>1.2354378741641516E-2</v>
      </c>
      <c r="G8064" s="183">
        <v>0.10478087480716143</v>
      </c>
      <c r="H8064" s="183">
        <v>0.93591372567629316</v>
      </c>
      <c r="I8064" s="191"/>
      <c r="J8064" s="191"/>
    </row>
    <row r="8065" spans="2:10">
      <c r="B8065" s="168">
        <v>8061</v>
      </c>
      <c r="C8065" s="181">
        <v>3.8895794235934145E-2</v>
      </c>
      <c r="D8065" s="181">
        <v>8.464102631030565E-2</v>
      </c>
      <c r="E8065" s="182">
        <v>0.53806024376991102</v>
      </c>
      <c r="F8065" s="183">
        <v>1.3165689362529391E-2</v>
      </c>
      <c r="G8065" s="183">
        <v>0.10633012151482586</v>
      </c>
      <c r="H8065" s="183">
        <v>0.82392524251488919</v>
      </c>
      <c r="I8065" s="191"/>
      <c r="J8065" s="191"/>
    </row>
    <row r="8066" spans="2:10">
      <c r="B8066" s="168">
        <v>8062</v>
      </c>
      <c r="C8066" s="181">
        <v>3.7190191683752614E-2</v>
      </c>
      <c r="D8066" s="181">
        <v>8.4112737132124582E-2</v>
      </c>
      <c r="E8066" s="182">
        <v>0.52447281227640885</v>
      </c>
      <c r="F8066" s="183">
        <v>1.3627350031560554E-2</v>
      </c>
      <c r="G8066" s="183">
        <v>0.10964079039425023</v>
      </c>
      <c r="H8066" s="183">
        <v>0.64348712669042885</v>
      </c>
      <c r="I8066" s="191"/>
      <c r="J8066" s="191"/>
    </row>
    <row r="8067" spans="2:10">
      <c r="B8067" s="168">
        <v>8063</v>
      </c>
      <c r="C8067" s="181">
        <v>3.4793359523463095E-2</v>
      </c>
      <c r="D8067" s="181">
        <v>8.1109809561226459E-2</v>
      </c>
      <c r="E8067" s="182">
        <v>0.51087579438087427</v>
      </c>
      <c r="F8067" s="183">
        <v>1.1910645303429265E-2</v>
      </c>
      <c r="G8067" s="183">
        <v>0.11310608586907665</v>
      </c>
      <c r="H8067" s="183">
        <v>0.4697679899664281</v>
      </c>
      <c r="I8067" s="191"/>
      <c r="J8067" s="191"/>
    </row>
    <row r="8068" spans="2:10">
      <c r="B8068" s="168">
        <v>8064</v>
      </c>
      <c r="C8068" s="181">
        <v>3.3618918312335391E-2</v>
      </c>
      <c r="D8068" s="181">
        <v>7.8253949590998087E-2</v>
      </c>
      <c r="E8068" s="182">
        <v>0.50316809828643105</v>
      </c>
      <c r="F8068" s="183">
        <v>1.1119571768100401E-2</v>
      </c>
      <c r="G8068" s="183">
        <v>0.11770403385729654</v>
      </c>
      <c r="H8068" s="183">
        <v>0.24544807997855519</v>
      </c>
      <c r="I8068" s="191"/>
      <c r="J8068" s="191"/>
    </row>
    <row r="8069" spans="2:10">
      <c r="B8069" s="168">
        <v>8065</v>
      </c>
      <c r="C8069" s="181">
        <v>3.0956007061191237E-2</v>
      </c>
      <c r="D8069" s="181">
        <v>7.9882221214955404E-2</v>
      </c>
      <c r="E8069" s="182">
        <v>0.57017424767327429</v>
      </c>
      <c r="F8069" s="183">
        <v>1.0415479777687191E-2</v>
      </c>
      <c r="G8069" s="183">
        <v>0.12157071490835777</v>
      </c>
      <c r="H8069" s="183">
        <v>0.137003171611462</v>
      </c>
      <c r="I8069" s="191"/>
      <c r="J8069" s="191"/>
    </row>
    <row r="8070" spans="2:10">
      <c r="B8070" s="168">
        <v>8066</v>
      </c>
      <c r="C8070" s="181">
        <v>2.9691786769615952E-2</v>
      </c>
      <c r="D8070" s="181">
        <v>8.0174752267935148E-2</v>
      </c>
      <c r="E8070" s="182">
        <v>0.58530378274681405</v>
      </c>
      <c r="F8070" s="183">
        <v>1.1109849692925521E-2</v>
      </c>
      <c r="G8070" s="183">
        <v>0.12145724303659516</v>
      </c>
      <c r="H8070" s="183">
        <v>0.11280844311779181</v>
      </c>
      <c r="I8070" s="191"/>
      <c r="J8070" s="191"/>
    </row>
    <row r="8071" spans="2:10">
      <c r="B8071" s="168">
        <v>8067</v>
      </c>
      <c r="C8071" s="181">
        <v>2.9498168227169642E-2</v>
      </c>
      <c r="D8071" s="181">
        <v>8.3514663332661609E-2</v>
      </c>
      <c r="E8071" s="182">
        <v>0.58232031504952508</v>
      </c>
      <c r="F8071" s="183">
        <v>1.1207587576332535E-2</v>
      </c>
      <c r="G8071" s="183">
        <v>0.12563642900971059</v>
      </c>
      <c r="H8071" s="183">
        <v>0.10892068977896441</v>
      </c>
      <c r="I8071" s="191"/>
      <c r="J8071" s="191"/>
    </row>
    <row r="8072" spans="2:10">
      <c r="B8072" s="168">
        <v>8068</v>
      </c>
      <c r="C8072" s="181">
        <v>2.9878610252905134E-2</v>
      </c>
      <c r="D8072" s="181">
        <v>9.0532200957717343E-2</v>
      </c>
      <c r="E8072" s="182">
        <v>0.58978288290209313</v>
      </c>
      <c r="F8072" s="183">
        <v>1.1016800469886529E-2</v>
      </c>
      <c r="G8072" s="183">
        <v>0.12994554874404404</v>
      </c>
      <c r="H8072" s="183">
        <v>0.10917542776885764</v>
      </c>
      <c r="I8072" s="191"/>
      <c r="J8072" s="191"/>
    </row>
    <row r="8073" spans="2:10">
      <c r="B8073" s="168">
        <v>8069</v>
      </c>
      <c r="C8073" s="181">
        <v>3.2207280622048945E-2</v>
      </c>
      <c r="D8073" s="181">
        <v>0.10565027947140575</v>
      </c>
      <c r="E8073" s="182">
        <v>0.62159882975111314</v>
      </c>
      <c r="F8073" s="183">
        <v>1.0452058223646567E-2</v>
      </c>
      <c r="G8073" s="183">
        <v>0.13929918755833426</v>
      </c>
      <c r="H8073" s="183">
        <v>0.10968437451459305</v>
      </c>
      <c r="I8073" s="191"/>
      <c r="J8073" s="191"/>
    </row>
    <row r="8074" spans="2:10">
      <c r="B8074" s="168">
        <v>8070</v>
      </c>
      <c r="C8074" s="181">
        <v>3.2975100655475285E-2</v>
      </c>
      <c r="D8074" s="181">
        <v>0.10196731769980311</v>
      </c>
      <c r="E8074" s="182">
        <v>0.70838229698730948</v>
      </c>
      <c r="F8074" s="183">
        <v>1.0189355341261577E-2</v>
      </c>
      <c r="G8074" s="183">
        <v>0.14619898867770875</v>
      </c>
      <c r="H8074" s="183">
        <v>0.119514014955625</v>
      </c>
      <c r="I8074" s="191"/>
      <c r="J8074" s="191"/>
    </row>
    <row r="8075" spans="2:10">
      <c r="B8075" s="168">
        <v>8071</v>
      </c>
      <c r="C8075" s="181">
        <v>3.7288351184682371E-2</v>
      </c>
      <c r="D8075" s="181">
        <v>0.12500010230379799</v>
      </c>
      <c r="E8075" s="182">
        <v>0.83495726826317107</v>
      </c>
      <c r="F8075" s="183">
        <v>1.0288437766980019E-2</v>
      </c>
      <c r="G8075" s="183">
        <v>0.15281876831533375</v>
      </c>
      <c r="H8075" s="183">
        <v>0.20984588792639841</v>
      </c>
      <c r="I8075" s="191"/>
      <c r="J8075" s="191"/>
    </row>
    <row r="8076" spans="2:10">
      <c r="B8076" s="168">
        <v>8072</v>
      </c>
      <c r="C8076" s="181">
        <v>4.3517438396255465E-2</v>
      </c>
      <c r="D8076" s="181">
        <v>0.15212217536608671</v>
      </c>
      <c r="E8076" s="182">
        <v>0.76273000717359352</v>
      </c>
      <c r="F8076" s="183">
        <v>1.054493506946614E-2</v>
      </c>
      <c r="G8076" s="183">
        <v>0.15500098483423014</v>
      </c>
      <c r="H8076" s="183">
        <v>0.30983010793111015</v>
      </c>
      <c r="I8076" s="191"/>
      <c r="J8076" s="191"/>
    </row>
    <row r="8077" spans="2:10">
      <c r="B8077" s="168">
        <v>8073</v>
      </c>
      <c r="C8077" s="181">
        <v>4.8290139948139243E-2</v>
      </c>
      <c r="D8077" s="181">
        <v>0.15784613749406948</v>
      </c>
      <c r="E8077" s="182">
        <v>0.80215571170419497</v>
      </c>
      <c r="F8077" s="183">
        <v>1.0852318127122916E-2</v>
      </c>
      <c r="G8077" s="183">
        <v>0.15100023761348666</v>
      </c>
      <c r="H8077" s="183">
        <v>0.32890590827191885</v>
      </c>
      <c r="I8077" s="191"/>
      <c r="J8077" s="191"/>
    </row>
    <row r="8078" spans="2:10">
      <c r="B8078" s="168">
        <v>8074</v>
      </c>
      <c r="C8078" s="181">
        <v>5.2184621883268376E-2</v>
      </c>
      <c r="D8078" s="181">
        <v>0.14516976650642699</v>
      </c>
      <c r="E8078" s="182">
        <v>0.91696442761772068</v>
      </c>
      <c r="F8078" s="183">
        <v>1.09116158906009E-2</v>
      </c>
      <c r="G8078" s="183">
        <v>0.14192814452996982</v>
      </c>
      <c r="H8078" s="183">
        <v>0.32641833182075264</v>
      </c>
      <c r="I8078" s="191"/>
      <c r="J8078" s="191"/>
    </row>
    <row r="8079" spans="2:10">
      <c r="B8079" s="168">
        <v>8075</v>
      </c>
      <c r="C8079" s="181">
        <v>5.6572539843843646E-2</v>
      </c>
      <c r="D8079" s="181">
        <v>0.12960054571193944</v>
      </c>
      <c r="E8079" s="182">
        <v>0.97849635983985039</v>
      </c>
      <c r="F8079" s="183">
        <v>1.0928612284435009E-2</v>
      </c>
      <c r="G8079" s="183">
        <v>0.13378249000304335</v>
      </c>
      <c r="H8079" s="183">
        <v>0.31097254783592149</v>
      </c>
      <c r="I8079" s="191"/>
      <c r="J8079" s="191"/>
    </row>
    <row r="8080" spans="2:10">
      <c r="B8080" s="168">
        <v>8076</v>
      </c>
      <c r="C8080" s="181">
        <v>5.7180473186589122E-2</v>
      </c>
      <c r="D8080" s="181">
        <v>0.13255018793782236</v>
      </c>
      <c r="E8080" s="182">
        <v>0.99934681048016072</v>
      </c>
      <c r="F8080" s="183">
        <v>1.0883449452948874E-2</v>
      </c>
      <c r="G8080" s="183">
        <v>0.1363357764787034</v>
      </c>
      <c r="H8080" s="183">
        <v>0.28979560010687005</v>
      </c>
      <c r="I8080" s="191"/>
      <c r="J8080" s="191"/>
    </row>
    <row r="8081" spans="2:10">
      <c r="B8081" s="168">
        <v>8077</v>
      </c>
      <c r="C8081" s="181">
        <v>5.6037408268706353E-2</v>
      </c>
      <c r="D8081" s="181">
        <v>0.13725452707549674</v>
      </c>
      <c r="E8081" s="182">
        <v>0.98900819742026169</v>
      </c>
      <c r="F8081" s="183">
        <v>1.0229829512379704E-2</v>
      </c>
      <c r="G8081" s="183">
        <v>0.14198799670829948</v>
      </c>
      <c r="H8081" s="183">
        <v>0.27458312013286618</v>
      </c>
      <c r="I8081" s="191"/>
      <c r="J8081" s="191"/>
    </row>
    <row r="8082" spans="2:10">
      <c r="B8082" s="168">
        <v>8078</v>
      </c>
      <c r="C8082" s="181">
        <v>5.8139800801808569E-2</v>
      </c>
      <c r="D8082" s="181">
        <v>0.13463368643394732</v>
      </c>
      <c r="E8082" s="182">
        <v>0.92908576870101423</v>
      </c>
      <c r="F8082" s="183">
        <v>1.2492935550605457E-2</v>
      </c>
      <c r="G8082" s="183">
        <v>0.14178811685299461</v>
      </c>
      <c r="H8082" s="183">
        <v>0.26385660438669778</v>
      </c>
      <c r="I8082" s="191"/>
      <c r="J8082" s="191"/>
    </row>
    <row r="8083" spans="2:10">
      <c r="B8083" s="168">
        <v>8079</v>
      </c>
      <c r="C8083" s="181">
        <v>5.6189186809818728E-2</v>
      </c>
      <c r="D8083" s="181">
        <v>0.12993201159205187</v>
      </c>
      <c r="E8083" s="182">
        <v>0.80393871489754121</v>
      </c>
      <c r="F8083" s="183">
        <v>1.3026477520131715E-2</v>
      </c>
      <c r="G8083" s="183">
        <v>0.14114867745146228</v>
      </c>
      <c r="H8083" s="183">
        <v>0.26959755896086324</v>
      </c>
      <c r="I8083" s="191"/>
      <c r="J8083" s="191"/>
    </row>
    <row r="8084" spans="2:10">
      <c r="B8084" s="168">
        <v>8080</v>
      </c>
      <c r="C8084" s="181">
        <v>5.1371714916701075E-2</v>
      </c>
      <c r="D8084" s="181">
        <v>0.13462866611205918</v>
      </c>
      <c r="E8084" s="182">
        <v>0.68467946312987649</v>
      </c>
      <c r="F8084" s="183">
        <v>1.2303251658363695E-2</v>
      </c>
      <c r="G8084" s="183">
        <v>0.1463414551531218</v>
      </c>
      <c r="H8084" s="183">
        <v>0.31892675921147273</v>
      </c>
      <c r="I8084" s="191"/>
      <c r="J8084" s="191"/>
    </row>
    <row r="8085" spans="2:10">
      <c r="B8085" s="168">
        <v>8081</v>
      </c>
      <c r="C8085" s="181">
        <v>4.4247724899863769E-2</v>
      </c>
      <c r="D8085" s="181">
        <v>0.13897303322544102</v>
      </c>
      <c r="E8085" s="182">
        <v>0.76285705011707794</v>
      </c>
      <c r="F8085" s="183">
        <v>1.2527548896263525E-2</v>
      </c>
      <c r="G8085" s="183">
        <v>0.15651663031897264</v>
      </c>
      <c r="H8085" s="183">
        <v>0.44869591878515375</v>
      </c>
      <c r="I8085" s="191"/>
      <c r="J8085" s="191"/>
    </row>
    <row r="8086" spans="2:10">
      <c r="B8086" s="168">
        <v>8082</v>
      </c>
      <c r="C8086" s="181">
        <v>3.8528828802582321E-2</v>
      </c>
      <c r="D8086" s="181">
        <v>0.1332869710138101</v>
      </c>
      <c r="E8086" s="182">
        <v>0.85204858043710907</v>
      </c>
      <c r="F8086" s="183">
        <v>1.4510886707382445E-2</v>
      </c>
      <c r="G8086" s="183">
        <v>0.16404418493069825</v>
      </c>
      <c r="H8086" s="183">
        <v>0.66143442362310334</v>
      </c>
      <c r="I8086" s="191"/>
      <c r="J8086" s="191"/>
    </row>
    <row r="8087" spans="2:10">
      <c r="B8087" s="168">
        <v>8083</v>
      </c>
      <c r="C8087" s="181">
        <v>3.3928610614296459E-2</v>
      </c>
      <c r="D8087" s="181">
        <v>0.13281409343213951</v>
      </c>
      <c r="E8087" s="182">
        <v>0.77793122700846085</v>
      </c>
      <c r="F8087" s="183">
        <v>1.8655283242834768E-2</v>
      </c>
      <c r="G8087" s="183">
        <v>0.16945940137321266</v>
      </c>
      <c r="H8087" s="183">
        <v>0.86222564617052</v>
      </c>
      <c r="I8087" s="191"/>
      <c r="J8087" s="191"/>
    </row>
    <row r="8088" spans="2:10">
      <c r="B8088" s="168">
        <v>8084</v>
      </c>
      <c r="C8088" s="181">
        <v>3.0391905269324899E-2</v>
      </c>
      <c r="D8088" s="181">
        <v>0.1449000094945293</v>
      </c>
      <c r="E8088" s="182">
        <v>0.71702503529836792</v>
      </c>
      <c r="F8088" s="183">
        <v>1.8725751050130707E-2</v>
      </c>
      <c r="G8088" s="183">
        <v>0.17667607692850926</v>
      </c>
      <c r="H8088" s="183">
        <v>0.89643515881740632</v>
      </c>
      <c r="I8088" s="191"/>
      <c r="J8088" s="191"/>
    </row>
    <row r="8089" spans="2:10">
      <c r="B8089" s="168">
        <v>8085</v>
      </c>
      <c r="C8089" s="181">
        <v>2.8283423219113608E-2</v>
      </c>
      <c r="D8089" s="181">
        <v>0.14515002337992755</v>
      </c>
      <c r="E8089" s="182">
        <v>0.67149760623797128</v>
      </c>
      <c r="F8089" s="183">
        <v>1.9646038549131321E-2</v>
      </c>
      <c r="G8089" s="183">
        <v>0.18227525329208141</v>
      </c>
      <c r="H8089" s="183">
        <v>0.79415097583261551</v>
      </c>
      <c r="I8089" s="191"/>
      <c r="J8089" s="191"/>
    </row>
    <row r="8090" spans="2:10">
      <c r="B8090" s="168">
        <v>8086</v>
      </c>
      <c r="C8090" s="181">
        <v>2.5177548371502025E-2</v>
      </c>
      <c r="D8090" s="181">
        <v>0.14623067001706694</v>
      </c>
      <c r="E8090" s="182">
        <v>0.63983089804138271</v>
      </c>
      <c r="F8090" s="183">
        <v>1.942687815236999E-2</v>
      </c>
      <c r="G8090" s="183">
        <v>0.19201781271281229</v>
      </c>
      <c r="H8090" s="183">
        <v>0.62536315379038787</v>
      </c>
      <c r="I8090" s="191"/>
      <c r="J8090" s="191"/>
    </row>
    <row r="8091" spans="2:10">
      <c r="B8091" s="168">
        <v>8087</v>
      </c>
      <c r="C8091" s="181">
        <v>2.2364111480575287E-2</v>
      </c>
      <c r="D8091" s="181">
        <v>0.14660954558197231</v>
      </c>
      <c r="E8091" s="182">
        <v>0.62025267024709319</v>
      </c>
      <c r="F8091" s="183">
        <v>1.8906678179626314E-2</v>
      </c>
      <c r="G8091" s="183">
        <v>0.20185392715139649</v>
      </c>
      <c r="H8091" s="183">
        <v>0.44679199928659241</v>
      </c>
      <c r="I8091" s="191"/>
      <c r="J8091" s="191"/>
    </row>
    <row r="8092" spans="2:10">
      <c r="B8092" s="168">
        <v>8088</v>
      </c>
      <c r="C8092" s="181">
        <v>2.0348286536241777E-2</v>
      </c>
      <c r="D8092" s="181">
        <v>0.14031818273908062</v>
      </c>
      <c r="E8092" s="182">
        <v>0.6063542956238106</v>
      </c>
      <c r="F8092" s="183">
        <v>1.8456222029856962E-2</v>
      </c>
      <c r="G8092" s="183">
        <v>0.21176865896740238</v>
      </c>
      <c r="H8092" s="183">
        <v>0.23218053514206691</v>
      </c>
      <c r="I8092" s="191"/>
      <c r="J8092" s="191"/>
    </row>
    <row r="8093" spans="2:10">
      <c r="B8093" s="168">
        <v>8089</v>
      </c>
      <c r="C8093" s="181">
        <v>1.8881599196725506E-2</v>
      </c>
      <c r="D8093" s="181">
        <v>0.15738216141974989</v>
      </c>
      <c r="E8093" s="182">
        <v>0.59252649571342098</v>
      </c>
      <c r="F8093" s="183">
        <v>1.8053066189094497E-2</v>
      </c>
      <c r="G8093" s="183">
        <v>0.22519932519802091</v>
      </c>
      <c r="H8093" s="183">
        <v>0.13604481695073148</v>
      </c>
      <c r="I8093" s="191"/>
      <c r="J8093" s="191"/>
    </row>
    <row r="8094" spans="2:10">
      <c r="B8094" s="168">
        <v>8090</v>
      </c>
      <c r="C8094" s="181">
        <v>1.7499130641510482E-2</v>
      </c>
      <c r="D8094" s="181">
        <v>0.18933327948471063</v>
      </c>
      <c r="E8094" s="182">
        <v>0.58530378274681405</v>
      </c>
      <c r="F8094" s="183">
        <v>1.7778434803126152E-2</v>
      </c>
      <c r="G8094" s="183">
        <v>0.24134559348922083</v>
      </c>
      <c r="H8094" s="183">
        <v>0.11641640805497747</v>
      </c>
      <c r="I8094" s="191"/>
      <c r="J8094" s="191"/>
    </row>
    <row r="8095" spans="2:10">
      <c r="B8095" s="168">
        <v>8091</v>
      </c>
      <c r="C8095" s="181">
        <v>1.6115328200752281E-2</v>
      </c>
      <c r="D8095" s="181">
        <v>0.2082395866318352</v>
      </c>
      <c r="E8095" s="182">
        <v>0.58232031504952508</v>
      </c>
      <c r="F8095" s="183">
        <v>1.7638705829070195E-2</v>
      </c>
      <c r="G8095" s="183">
        <v>0.25673220993922102</v>
      </c>
      <c r="H8095" s="183">
        <v>0.113748539203762</v>
      </c>
      <c r="I8095" s="191"/>
      <c r="J8095" s="191"/>
    </row>
    <row r="8096" spans="2:10">
      <c r="B8096" s="168">
        <v>8092</v>
      </c>
      <c r="C8096" s="181">
        <v>1.5456769551198688E-2</v>
      </c>
      <c r="D8096" s="181">
        <v>0.22305758389182906</v>
      </c>
      <c r="E8096" s="182">
        <v>0.58978288290209313</v>
      </c>
      <c r="F8096" s="183">
        <v>1.7549586806633804E-2</v>
      </c>
      <c r="G8096" s="183">
        <v>0.27163279418387187</v>
      </c>
      <c r="H8096" s="183">
        <v>0.11435495322056111</v>
      </c>
      <c r="I8096" s="191"/>
      <c r="J8096" s="191"/>
    </row>
    <row r="8097" spans="2:10">
      <c r="B8097" s="168">
        <v>8093</v>
      </c>
      <c r="C8097" s="181">
        <v>1.5768729633944312E-2</v>
      </c>
      <c r="D8097" s="181">
        <v>0.25347082919737141</v>
      </c>
      <c r="E8097" s="182">
        <v>0.62159882975111314</v>
      </c>
      <c r="F8097" s="183">
        <v>1.7411064473113743E-2</v>
      </c>
      <c r="G8097" s="183">
        <v>0.29297309344815081</v>
      </c>
      <c r="H8097" s="183">
        <v>0.11528905132061967</v>
      </c>
      <c r="I8097" s="191"/>
      <c r="J8097" s="191"/>
    </row>
    <row r="8098" spans="2:10">
      <c r="B8098" s="168">
        <v>8094</v>
      </c>
      <c r="C8098" s="181">
        <v>1.4317976421835512E-2</v>
      </c>
      <c r="D8098" s="181">
        <v>0.25975276104328482</v>
      </c>
      <c r="E8098" s="182">
        <v>0.70838229698730948</v>
      </c>
      <c r="F8098" s="183">
        <v>1.7390655010335276E-2</v>
      </c>
      <c r="G8098" s="183">
        <v>0.31194017085476639</v>
      </c>
      <c r="H8098" s="183">
        <v>0.12508058690997786</v>
      </c>
      <c r="I8098" s="191"/>
      <c r="J8098" s="191"/>
    </row>
    <row r="8099" spans="2:10">
      <c r="B8099" s="168">
        <v>8095</v>
      </c>
      <c r="C8099" s="181">
        <v>1.6845780265588778E-2</v>
      </c>
      <c r="D8099" s="181">
        <v>0.28223325752540401</v>
      </c>
      <c r="E8099" s="182">
        <v>0.83495726826317107</v>
      </c>
      <c r="F8099" s="183">
        <v>1.7472361812336901E-2</v>
      </c>
      <c r="G8099" s="183">
        <v>0.32244278858310349</v>
      </c>
      <c r="H8099" s="183">
        <v>0.21481680695632299</v>
      </c>
      <c r="I8099" s="191"/>
      <c r="J8099" s="191"/>
    </row>
    <row r="8100" spans="2:10">
      <c r="B8100" s="168">
        <v>8096</v>
      </c>
      <c r="C8100" s="181">
        <v>2.0759628998811206E-2</v>
      </c>
      <c r="D8100" s="181">
        <v>0.32696833169815059</v>
      </c>
      <c r="E8100" s="182">
        <v>0.77161128847896121</v>
      </c>
      <c r="F8100" s="183">
        <v>1.7599024593161382E-2</v>
      </c>
      <c r="G8100" s="183">
        <v>0.33487385230399508</v>
      </c>
      <c r="H8100" s="183">
        <v>0.31534181595550675</v>
      </c>
      <c r="I8100" s="191"/>
      <c r="J8100" s="191"/>
    </row>
    <row r="8101" spans="2:10">
      <c r="B8101" s="168">
        <v>8097</v>
      </c>
      <c r="C8101" s="181">
        <v>2.4031335240937975E-2</v>
      </c>
      <c r="D8101" s="181">
        <v>0.31961841462218271</v>
      </c>
      <c r="E8101" s="182">
        <v>0.80215571170419497</v>
      </c>
      <c r="F8101" s="183">
        <v>1.7698382822430875E-2</v>
      </c>
      <c r="G8101" s="183">
        <v>0.32502127597595548</v>
      </c>
      <c r="H8101" s="183">
        <v>0.33360541843934338</v>
      </c>
      <c r="I8101" s="191"/>
      <c r="J8101" s="191"/>
    </row>
    <row r="8102" spans="2:10">
      <c r="B8102" s="168">
        <v>8098</v>
      </c>
      <c r="C8102" s="181">
        <v>2.7313210343217157E-2</v>
      </c>
      <c r="D8102" s="181">
        <v>0.31025140937412277</v>
      </c>
      <c r="E8102" s="182">
        <v>0.91696442761772068</v>
      </c>
      <c r="F8102" s="183">
        <v>1.7766437348655011E-2</v>
      </c>
      <c r="G8102" s="183">
        <v>0.31265365488664926</v>
      </c>
      <c r="H8102" s="183">
        <v>0.33117870390404469</v>
      </c>
      <c r="I8102" s="191"/>
      <c r="J8102" s="191"/>
    </row>
    <row r="8103" spans="2:10">
      <c r="B8103" s="168">
        <v>8099</v>
      </c>
      <c r="C8103" s="181">
        <v>2.99997007616573E-2</v>
      </c>
      <c r="D8103" s="181">
        <v>0.29289076617654169</v>
      </c>
      <c r="E8103" s="182">
        <v>0.97849635983985039</v>
      </c>
      <c r="F8103" s="183">
        <v>1.7862313558092369E-2</v>
      </c>
      <c r="G8103" s="183">
        <v>0.30055399677570505</v>
      </c>
      <c r="H8103" s="183">
        <v>0.3162533334027211</v>
      </c>
      <c r="I8103" s="191"/>
      <c r="J8103" s="191"/>
    </row>
    <row r="8104" spans="2:10">
      <c r="B8104" s="168">
        <v>8100</v>
      </c>
      <c r="C8104" s="181">
        <v>3.553721651380562E-2</v>
      </c>
      <c r="D8104" s="181">
        <v>0.24159001704449939</v>
      </c>
      <c r="E8104" s="182">
        <v>0.99934681048016072</v>
      </c>
      <c r="F8104" s="183">
        <v>1.8571507914200185E-2</v>
      </c>
      <c r="G8104" s="183">
        <v>0.27522148608521507</v>
      </c>
      <c r="H8104" s="183">
        <v>0.29441219693963339</v>
      </c>
      <c r="I8104" s="191"/>
      <c r="J8104" s="191"/>
    </row>
    <row r="8105" spans="2:10">
      <c r="B8105" s="168">
        <v>8101</v>
      </c>
      <c r="C8105" s="181">
        <v>4.1565510590752149E-2</v>
      </c>
      <c r="D8105" s="181">
        <v>0.2177475177139257</v>
      </c>
      <c r="E8105" s="182">
        <v>0.98900819742026169</v>
      </c>
      <c r="F8105" s="183">
        <v>1.961663099549953E-2</v>
      </c>
      <c r="G8105" s="183">
        <v>0.25543429495946057</v>
      </c>
      <c r="H8105" s="183">
        <v>0.27912888780846751</v>
      </c>
      <c r="I8105" s="191"/>
      <c r="J8105" s="191"/>
    </row>
    <row r="8106" spans="2:10">
      <c r="B8106" s="168">
        <v>8102</v>
      </c>
      <c r="C8106" s="181">
        <v>4.3900008368803332E-2</v>
      </c>
      <c r="D8106" s="181">
        <v>0.20360380361327018</v>
      </c>
      <c r="E8106" s="182">
        <v>0.92908576870101423</v>
      </c>
      <c r="F8106" s="183">
        <v>2.0488997627503398E-2</v>
      </c>
      <c r="G8106" s="183">
        <v>0.23460922573738482</v>
      </c>
      <c r="H8106" s="183">
        <v>0.2674268172949103</v>
      </c>
      <c r="I8106" s="191"/>
      <c r="J8106" s="191"/>
    </row>
    <row r="8107" spans="2:10">
      <c r="B8107" s="168">
        <v>8103</v>
      </c>
      <c r="C8107" s="181">
        <v>4.3146065526041111E-2</v>
      </c>
      <c r="D8107" s="181">
        <v>0.21282415840136545</v>
      </c>
      <c r="E8107" s="182">
        <v>0.80393871489754121</v>
      </c>
      <c r="F8107" s="183">
        <v>2.0470415363250723E-2</v>
      </c>
      <c r="G8107" s="183">
        <v>0.22522205344457366</v>
      </c>
      <c r="H8107" s="183">
        <v>0.27189769835229172</v>
      </c>
      <c r="I8107" s="191"/>
      <c r="J8107" s="191"/>
    </row>
    <row r="8108" spans="2:10">
      <c r="B8108" s="168">
        <v>8104</v>
      </c>
      <c r="C8108" s="181">
        <v>3.9591129489771781E-2</v>
      </c>
      <c r="D8108" s="181">
        <v>0.21704884484677867</v>
      </c>
      <c r="E8108" s="182">
        <v>0.68467946312987649</v>
      </c>
      <c r="F8108" s="183">
        <v>1.9990482708961831E-2</v>
      </c>
      <c r="G8108" s="183">
        <v>0.2241655795101638</v>
      </c>
      <c r="H8108" s="183">
        <v>0.31868190025719889</v>
      </c>
      <c r="I8108" s="191"/>
      <c r="J8108" s="191"/>
    </row>
    <row r="8109" spans="2:10">
      <c r="B8109" s="168">
        <v>8105</v>
      </c>
      <c r="C8109" s="181">
        <v>3.1810376447006225E-2</v>
      </c>
      <c r="D8109" s="181">
        <v>0.21628834176282849</v>
      </c>
      <c r="E8109" s="182">
        <v>0.76378058770525825</v>
      </c>
      <c r="F8109" s="183">
        <v>1.8876960346999552E-2</v>
      </c>
      <c r="G8109" s="183">
        <v>0.24190207987166459</v>
      </c>
      <c r="H8109" s="183">
        <v>0.44569031040370932</v>
      </c>
      <c r="I8109" s="191"/>
      <c r="J8109" s="191"/>
    </row>
    <row r="8110" spans="2:10">
      <c r="B8110" s="168">
        <v>8106</v>
      </c>
      <c r="C8110" s="181">
        <v>2.6251321558579989E-2</v>
      </c>
      <c r="D8110" s="181">
        <v>0.22251400812687983</v>
      </c>
      <c r="E8110" s="182">
        <v>0.85204858043710907</v>
      </c>
      <c r="F8110" s="183">
        <v>1.8418299041586164E-2</v>
      </c>
      <c r="G8110" s="183">
        <v>0.26879332148596635</v>
      </c>
      <c r="H8110" s="183">
        <v>0.66375044003606276</v>
      </c>
      <c r="I8110" s="191"/>
      <c r="J8110" s="191"/>
    </row>
    <row r="8111" spans="2:10">
      <c r="B8111" s="168">
        <v>8107</v>
      </c>
      <c r="C8111" s="181">
        <v>2.2730328033780337E-2</v>
      </c>
      <c r="D8111" s="181">
        <v>0.23002481405876882</v>
      </c>
      <c r="E8111" s="182">
        <v>0.77793122700846085</v>
      </c>
      <c r="F8111" s="183">
        <v>1.843350271233837E-2</v>
      </c>
      <c r="G8111" s="183">
        <v>0.28624282269240958</v>
      </c>
      <c r="H8111" s="183">
        <v>0.86295219631690234</v>
      </c>
      <c r="I8111" s="191"/>
      <c r="J8111" s="191"/>
    </row>
    <row r="8112" spans="2:10">
      <c r="B8112" s="168">
        <v>8108</v>
      </c>
      <c r="C8112" s="181">
        <v>2.1028321702248026E-2</v>
      </c>
      <c r="D8112" s="181">
        <v>0.23502832377949961</v>
      </c>
      <c r="E8112" s="182">
        <v>0.71702503529836792</v>
      </c>
      <c r="F8112" s="183">
        <v>1.8344797395228585E-2</v>
      </c>
      <c r="G8112" s="183">
        <v>0.29801862869412338</v>
      </c>
      <c r="H8112" s="183">
        <v>0.89729287080276654</v>
      </c>
      <c r="I8112" s="191"/>
      <c r="J8112" s="191"/>
    </row>
    <row r="8113" spans="2:10">
      <c r="B8113" s="168">
        <v>8109</v>
      </c>
      <c r="C8113" s="181">
        <v>1.9196917755744041E-2</v>
      </c>
      <c r="D8113" s="181">
        <v>0.24440355999099184</v>
      </c>
      <c r="E8113" s="182">
        <v>0.67149760623797128</v>
      </c>
      <c r="F8113" s="183">
        <v>1.8089093027951753E-2</v>
      </c>
      <c r="G8113" s="183">
        <v>0.31469343880233286</v>
      </c>
      <c r="H8113" s="183">
        <v>0.79358496001504431</v>
      </c>
      <c r="I8113" s="191"/>
      <c r="J8113" s="191"/>
    </row>
    <row r="8114" spans="2:10">
      <c r="B8114" s="168">
        <v>8110</v>
      </c>
      <c r="C8114" s="181">
        <v>1.6921876829082357E-2</v>
      </c>
      <c r="D8114" s="181">
        <v>0.25160338060343884</v>
      </c>
      <c r="E8114" s="182">
        <v>0.63983089804138271</v>
      </c>
      <c r="F8114" s="183">
        <v>1.783973214234931E-2</v>
      </c>
      <c r="G8114" s="183">
        <v>0.33213155894939894</v>
      </c>
      <c r="H8114" s="183">
        <v>0.62595236770052876</v>
      </c>
      <c r="I8114" s="191"/>
      <c r="J8114" s="191"/>
    </row>
    <row r="8115" spans="2:10">
      <c r="B8115" s="168">
        <v>8111</v>
      </c>
      <c r="C8115" s="181">
        <v>1.4667176498858875E-2</v>
      </c>
      <c r="D8115" s="181">
        <v>0.24837626373996341</v>
      </c>
      <c r="E8115" s="182">
        <v>0.62025267024709319</v>
      </c>
      <c r="F8115" s="183">
        <v>1.7636223597110638E-2</v>
      </c>
      <c r="G8115" s="183">
        <v>0.34405914628167056</v>
      </c>
      <c r="H8115" s="183">
        <v>0.44888344405056652</v>
      </c>
      <c r="I8115" s="191"/>
      <c r="J8115" s="191"/>
    </row>
    <row r="8116" spans="2:10">
      <c r="B8116" s="168">
        <v>8112</v>
      </c>
      <c r="C8116" s="181">
        <v>1.3497390342814353E-2</v>
      </c>
      <c r="D8116" s="181">
        <v>0.24373462030245868</v>
      </c>
      <c r="E8116" s="182">
        <v>0.6063542956238106</v>
      </c>
      <c r="F8116" s="183">
        <v>1.7514973460975733E-2</v>
      </c>
      <c r="G8116" s="183">
        <v>0.35842072219934873</v>
      </c>
      <c r="H8116" s="183">
        <v>0.2360147476360657</v>
      </c>
      <c r="I8116" s="191"/>
      <c r="J8116" s="191"/>
    </row>
    <row r="8117" spans="2:10">
      <c r="B8117" s="168">
        <v>8113</v>
      </c>
      <c r="C8117" s="181">
        <v>1.2675392894269923E-2</v>
      </c>
      <c r="D8117" s="181">
        <v>0.25334470608063325</v>
      </c>
      <c r="E8117" s="182">
        <v>0.59252649571342098</v>
      </c>
      <c r="F8117" s="183">
        <v>1.7436369448923534E-2</v>
      </c>
      <c r="G8117" s="183">
        <v>0.37094994755736527</v>
      </c>
      <c r="H8117" s="183">
        <v>0.14050043842630833</v>
      </c>
      <c r="I8117" s="191"/>
      <c r="J8117" s="191"/>
    </row>
    <row r="8118" spans="2:10">
      <c r="B8118" s="168">
        <v>8114</v>
      </c>
      <c r="C8118" s="181">
        <v>1.2522236720793278E-2</v>
      </c>
      <c r="D8118" s="181">
        <v>0.26548753399470709</v>
      </c>
      <c r="E8118" s="182">
        <v>0.58530378274681405</v>
      </c>
      <c r="F8118" s="183">
        <v>1.7403824629898423E-2</v>
      </c>
      <c r="G8118" s="183">
        <v>0.37717731775189511</v>
      </c>
      <c r="H8118" s="183">
        <v>0.12093580223370283</v>
      </c>
      <c r="I8118" s="191"/>
      <c r="J8118" s="191"/>
    </row>
    <row r="8119" spans="2:10">
      <c r="B8119" s="168">
        <v>8115</v>
      </c>
      <c r="C8119" s="181">
        <v>1.2265657759229087E-2</v>
      </c>
      <c r="D8119" s="181">
        <v>0.27281713002095437</v>
      </c>
      <c r="E8119" s="182">
        <v>0.58232031504952508</v>
      </c>
      <c r="F8119" s="183">
        <v>1.7382277477471814E-2</v>
      </c>
      <c r="G8119" s="183">
        <v>0.38945175641755364</v>
      </c>
      <c r="H8119" s="183">
        <v>0.1183923915901533</v>
      </c>
      <c r="I8119" s="191"/>
      <c r="J8119" s="191"/>
    </row>
    <row r="8120" spans="2:10">
      <c r="B8120" s="168">
        <v>8116</v>
      </c>
      <c r="C8120" s="181">
        <v>1.1999491575380558E-2</v>
      </c>
      <c r="D8120" s="181">
        <v>0.27969789072444806</v>
      </c>
      <c r="E8120" s="182">
        <v>0.58978288290209313</v>
      </c>
      <c r="F8120" s="183">
        <v>1.7378933359415205E-2</v>
      </c>
      <c r="G8120" s="183">
        <v>0.40037333939419861</v>
      </c>
      <c r="H8120" s="183">
        <v>0.11894738169832787</v>
      </c>
      <c r="I8120" s="191"/>
      <c r="J8120" s="191"/>
    </row>
    <row r="8121" spans="2:10">
      <c r="B8121" s="168">
        <v>8117</v>
      </c>
      <c r="C8121" s="181">
        <v>1.1905438273464804E-2</v>
      </c>
      <c r="D8121" s="181">
        <v>0.30296162643263574</v>
      </c>
      <c r="E8121" s="182">
        <v>0.62159882975111314</v>
      </c>
      <c r="F8121" s="183">
        <v>1.73226694349989E-2</v>
      </c>
      <c r="G8121" s="183">
        <v>0.41867469257167372</v>
      </c>
      <c r="H8121" s="183">
        <v>0.11986427969172815</v>
      </c>
      <c r="I8121" s="191"/>
      <c r="J8121" s="191"/>
    </row>
    <row r="8122" spans="2:10">
      <c r="B8122" s="168">
        <v>8118</v>
      </c>
      <c r="C8122" s="181">
        <v>1.275905973536721E-2</v>
      </c>
      <c r="D8122" s="181">
        <v>0.32308682405880595</v>
      </c>
      <c r="E8122" s="182">
        <v>0.70838229698730948</v>
      </c>
      <c r="F8122" s="183">
        <v>1.7318566857176875E-2</v>
      </c>
      <c r="G8122" s="183">
        <v>0.43459506715756496</v>
      </c>
      <c r="H8122" s="183">
        <v>0.13002054574791755</v>
      </c>
      <c r="I8122" s="191"/>
      <c r="J8122" s="191"/>
    </row>
    <row r="8123" spans="2:10">
      <c r="B8123" s="168">
        <v>8119</v>
      </c>
      <c r="C8123" s="181">
        <v>1.411155586087277E-2</v>
      </c>
      <c r="D8123" s="181">
        <v>0.34455706142624598</v>
      </c>
      <c r="E8123" s="182">
        <v>0.83495726826317107</v>
      </c>
      <c r="F8123" s="183">
        <v>1.7367280659382908E-2</v>
      </c>
      <c r="G8123" s="183">
        <v>0.44736390446210333</v>
      </c>
      <c r="H8123" s="183">
        <v>0.21992806121544425</v>
      </c>
      <c r="I8123" s="191"/>
      <c r="J8123" s="191"/>
    </row>
    <row r="8124" spans="2:10">
      <c r="B8124" s="168">
        <v>8120</v>
      </c>
      <c r="C8124" s="181">
        <v>1.6093558970483566E-2</v>
      </c>
      <c r="D8124" s="181">
        <v>0.35891121060055564</v>
      </c>
      <c r="E8124" s="182">
        <v>0.77302627214172459</v>
      </c>
      <c r="F8124" s="183">
        <v>1.7424613322559585E-2</v>
      </c>
      <c r="G8124" s="183">
        <v>0.44893997795258439</v>
      </c>
      <c r="H8124" s="183">
        <v>0.31981604882854492</v>
      </c>
      <c r="I8124" s="191"/>
      <c r="J8124" s="191"/>
    </row>
    <row r="8125" spans="2:10">
      <c r="B8125" s="168">
        <v>8121</v>
      </c>
      <c r="C8125" s="181">
        <v>1.946282852654508E-2</v>
      </c>
      <c r="D8125" s="181">
        <v>0.33371931671334448</v>
      </c>
      <c r="E8125" s="182">
        <v>0.80215571170419497</v>
      </c>
      <c r="F8125" s="183">
        <v>1.7575098635106891E-2</v>
      </c>
      <c r="G8125" s="183">
        <v>0.41852988891442455</v>
      </c>
      <c r="H8125" s="183">
        <v>0.34066495965163685</v>
      </c>
      <c r="I8125" s="191"/>
      <c r="J8125" s="191"/>
    </row>
    <row r="8126" spans="2:10">
      <c r="B8126" s="168">
        <v>8122</v>
      </c>
      <c r="C8126" s="181">
        <v>2.3815489278964846E-2</v>
      </c>
      <c r="D8126" s="181">
        <v>0.2890319037906568</v>
      </c>
      <c r="E8126" s="182">
        <v>0.91696442761772068</v>
      </c>
      <c r="F8126" s="183">
        <v>1.7711000834891886E-2</v>
      </c>
      <c r="G8126" s="183">
        <v>0.36724426107540487</v>
      </c>
      <c r="H8126" s="183">
        <v>0.33727697966832715</v>
      </c>
      <c r="I8126" s="191"/>
      <c r="J8126" s="191"/>
    </row>
    <row r="8127" spans="2:10">
      <c r="B8127" s="168">
        <v>8123</v>
      </c>
      <c r="C8127" s="181">
        <v>2.8564334578912057E-2</v>
      </c>
      <c r="D8127" s="181">
        <v>0.25604734085519892</v>
      </c>
      <c r="E8127" s="182">
        <v>0.97849635983985039</v>
      </c>
      <c r="F8127" s="183">
        <v>1.7944089310981771E-2</v>
      </c>
      <c r="G8127" s="183">
        <v>0.33017936854427599</v>
      </c>
      <c r="H8127" s="183">
        <v>0.31934882336716469</v>
      </c>
      <c r="I8127" s="191"/>
      <c r="J8127" s="191"/>
    </row>
    <row r="8128" spans="2:10">
      <c r="B8128" s="168">
        <v>8124</v>
      </c>
      <c r="C8128" s="181">
        <v>3.0449382515682678E-2</v>
      </c>
      <c r="D8128" s="181">
        <v>0.24545465459092825</v>
      </c>
      <c r="E8128" s="182">
        <v>0.99934681048016072</v>
      </c>
      <c r="F8128" s="183">
        <v>1.7857142241509985E-2</v>
      </c>
      <c r="G8128" s="183">
        <v>0.30893235332024599</v>
      </c>
      <c r="H8128" s="183">
        <v>0.29527961154926285</v>
      </c>
      <c r="I8128" s="191"/>
      <c r="J8128" s="191"/>
    </row>
    <row r="8129" spans="2:10">
      <c r="B8129" s="168">
        <v>8125</v>
      </c>
      <c r="C8129" s="181">
        <v>3.111031593113987E-2</v>
      </c>
      <c r="D8129" s="181">
        <v>0.23946522356402403</v>
      </c>
      <c r="E8129" s="182">
        <v>0.98900819742026169</v>
      </c>
      <c r="F8129" s="183">
        <v>1.7764817002792529E-2</v>
      </c>
      <c r="G8129" s="183">
        <v>0.29413816165744788</v>
      </c>
      <c r="H8129" s="183">
        <v>0.27998051360224141</v>
      </c>
      <c r="I8129" s="191"/>
      <c r="J8129" s="191"/>
    </row>
    <row r="8130" spans="2:10">
      <c r="B8130" s="168">
        <v>8126</v>
      </c>
      <c r="C8130" s="181">
        <v>3.1262167235827615E-2</v>
      </c>
      <c r="D8130" s="181">
        <v>0.23133395970042703</v>
      </c>
      <c r="E8130" s="182">
        <v>0.92908576870101423</v>
      </c>
      <c r="F8130" s="183">
        <v>1.7642808406892214E-2</v>
      </c>
      <c r="G8130" s="183">
        <v>0.27613898238086654</v>
      </c>
      <c r="H8130" s="183">
        <v>0.26735589993207293</v>
      </c>
      <c r="I8130" s="191"/>
      <c r="J8130" s="191"/>
    </row>
    <row r="8131" spans="2:10">
      <c r="B8131" s="168">
        <v>8127</v>
      </c>
      <c r="C8131" s="181">
        <v>3.1120973375562307E-2</v>
      </c>
      <c r="D8131" s="181">
        <v>0.22244631502767753</v>
      </c>
      <c r="E8131" s="182">
        <v>0.80393871489754121</v>
      </c>
      <c r="F8131" s="183">
        <v>1.7623157403879153E-2</v>
      </c>
      <c r="G8131" s="183">
        <v>0.26125211637742862</v>
      </c>
      <c r="H8131" s="183">
        <v>0.27225360825160588</v>
      </c>
      <c r="I8131" s="191"/>
      <c r="J8131" s="191"/>
    </row>
    <row r="8132" spans="2:10">
      <c r="B8132" s="168">
        <v>8128</v>
      </c>
      <c r="C8132" s="181">
        <v>2.9834400223631093E-2</v>
      </c>
      <c r="D8132" s="181">
        <v>0.21174843261302922</v>
      </c>
      <c r="E8132" s="182">
        <v>0.68467946312987649</v>
      </c>
      <c r="F8132" s="183">
        <v>1.7675801406687813E-2</v>
      </c>
      <c r="G8132" s="183">
        <v>0.25260891309697403</v>
      </c>
      <c r="H8132" s="183">
        <v>0.32093379114430887</v>
      </c>
      <c r="I8132" s="191"/>
      <c r="J8132" s="191"/>
    </row>
    <row r="8133" spans="2:10">
      <c r="B8133" s="168">
        <v>8129</v>
      </c>
      <c r="C8133" s="181">
        <v>2.726999143088393E-2</v>
      </c>
      <c r="D8133" s="181">
        <v>0.20955534082470345</v>
      </c>
      <c r="E8133" s="182">
        <v>0.76478814489868352</v>
      </c>
      <c r="F8133" s="183">
        <v>1.7817426530157311E-2</v>
      </c>
      <c r="G8133" s="183">
        <v>0.26193711388866914</v>
      </c>
      <c r="H8133" s="183">
        <v>0.45076813471194122</v>
      </c>
      <c r="I8133" s="191"/>
      <c r="J8133" s="191"/>
    </row>
    <row r="8134" spans="2:10">
      <c r="B8134" s="168">
        <v>8130</v>
      </c>
      <c r="C8134" s="181">
        <v>2.4214213957534095E-2</v>
      </c>
      <c r="D8134" s="181">
        <v>0.20869516141665026</v>
      </c>
      <c r="E8134" s="182">
        <v>0.85204858043710907</v>
      </c>
      <c r="F8134" s="183">
        <v>1.7996491985683243E-2</v>
      </c>
      <c r="G8134" s="183">
        <v>0.27798115587868116</v>
      </c>
      <c r="H8134" s="183">
        <v>0.66581171845912812</v>
      </c>
      <c r="I8134" s="191"/>
      <c r="J8134" s="191"/>
    </row>
    <row r="8135" spans="2:10">
      <c r="B8135" s="168">
        <v>8131</v>
      </c>
      <c r="C8135" s="181">
        <v>2.1759652487763848E-2</v>
      </c>
      <c r="D8135" s="181">
        <v>0.21440557510847555</v>
      </c>
      <c r="E8135" s="182">
        <v>0.77793122700846085</v>
      </c>
      <c r="F8135" s="183">
        <v>1.8066856366647517E-2</v>
      </c>
      <c r="G8135" s="183">
        <v>0.28730932279817539</v>
      </c>
      <c r="H8135" s="183">
        <v>0.86600340703241019</v>
      </c>
      <c r="I8135" s="191"/>
      <c r="J8135" s="191"/>
    </row>
    <row r="8136" spans="2:10">
      <c r="B8136" s="168">
        <v>8132</v>
      </c>
      <c r="C8136" s="181">
        <v>2.0524985876024644E-2</v>
      </c>
      <c r="D8136" s="181">
        <v>0.22222381423280074</v>
      </c>
      <c r="E8136" s="182">
        <v>0.71702503529836792</v>
      </c>
      <c r="F8136" s="183">
        <v>1.8052755910099545E-2</v>
      </c>
      <c r="G8136" s="183">
        <v>0.29194012682090581</v>
      </c>
      <c r="H8136" s="183">
        <v>0.89942718352487416</v>
      </c>
      <c r="I8136" s="191"/>
      <c r="J8136" s="191"/>
    </row>
    <row r="8137" spans="2:10">
      <c r="B8137" s="168">
        <v>8133</v>
      </c>
      <c r="C8137" s="181">
        <v>1.9557572297757519E-2</v>
      </c>
      <c r="D8137" s="181">
        <v>0.23684889637010573</v>
      </c>
      <c r="E8137" s="182">
        <v>0.67149760623797128</v>
      </c>
      <c r="F8137" s="183">
        <v>1.7924369357080954E-2</v>
      </c>
      <c r="G8137" s="183">
        <v>0.30491087631278052</v>
      </c>
      <c r="H8137" s="183">
        <v>0.79787210865104563</v>
      </c>
      <c r="I8137" s="191"/>
      <c r="J8137" s="191"/>
    </row>
    <row r="8138" spans="2:10">
      <c r="B8138" s="168">
        <v>8134</v>
      </c>
      <c r="C8138" s="181">
        <v>1.7324199465165727E-2</v>
      </c>
      <c r="D8138" s="181">
        <v>0.24730625747051774</v>
      </c>
      <c r="E8138" s="182">
        <v>0.63983089804138271</v>
      </c>
      <c r="F8138" s="183">
        <v>1.7782020249289918E-2</v>
      </c>
      <c r="G8138" s="183">
        <v>0.31848126537056909</v>
      </c>
      <c r="H8138" s="183">
        <v>0.62888908744966454</v>
      </c>
      <c r="I8138" s="191"/>
      <c r="J8138" s="191"/>
    </row>
    <row r="8139" spans="2:10">
      <c r="B8139" s="168">
        <v>8135</v>
      </c>
      <c r="C8139" s="181">
        <v>1.5122817407978328E-2</v>
      </c>
      <c r="D8139" s="181">
        <v>0.24484239315518225</v>
      </c>
      <c r="E8139" s="182">
        <v>0.62025267024709319</v>
      </c>
      <c r="F8139" s="183">
        <v>1.7661045916706069E-2</v>
      </c>
      <c r="G8139" s="183">
        <v>0.3293633533614006</v>
      </c>
      <c r="H8139" s="183">
        <v>0.449745830936711</v>
      </c>
      <c r="I8139" s="191"/>
      <c r="J8139" s="191"/>
    </row>
    <row r="8140" spans="2:10">
      <c r="B8140" s="168">
        <v>8136</v>
      </c>
      <c r="C8140" s="181">
        <v>1.3986210371794625E-2</v>
      </c>
      <c r="D8140" s="181">
        <v>0.23815449887532023</v>
      </c>
      <c r="E8140" s="182">
        <v>0.6063542956238106</v>
      </c>
      <c r="F8140" s="183">
        <v>1.7508388651194175E-2</v>
      </c>
      <c r="G8140" s="183">
        <v>0.33994577399417752</v>
      </c>
      <c r="H8140" s="183">
        <v>0.23540436436388396</v>
      </c>
      <c r="I8140" s="191"/>
      <c r="J8140" s="191"/>
    </row>
    <row r="8141" spans="2:10">
      <c r="B8141" s="168">
        <v>8137</v>
      </c>
      <c r="C8141" s="181">
        <v>1.3449806257893137E-2</v>
      </c>
      <c r="D8141" s="181">
        <v>0.2505046693440629</v>
      </c>
      <c r="E8141" s="182">
        <v>0.59252649571342098</v>
      </c>
      <c r="F8141" s="183">
        <v>1.7428991703932667E-2</v>
      </c>
      <c r="G8141" s="183">
        <v>0.34715753808039734</v>
      </c>
      <c r="H8141" s="183">
        <v>0.13894960624545563</v>
      </c>
      <c r="I8141" s="191"/>
      <c r="J8141" s="191"/>
    </row>
    <row r="8142" spans="2:10">
      <c r="B8142" s="168">
        <v>8138</v>
      </c>
      <c r="C8142" s="181">
        <v>1.3067840098009773E-2</v>
      </c>
      <c r="D8142" s="181">
        <v>0.26817663141339171</v>
      </c>
      <c r="E8142" s="182">
        <v>0.58530378274681405</v>
      </c>
      <c r="F8142" s="183">
        <v>1.7390034452345386E-2</v>
      </c>
      <c r="G8142" s="183">
        <v>0.3525613395913349</v>
      </c>
      <c r="H8142" s="183">
        <v>0.11928917868961467</v>
      </c>
      <c r="I8142" s="191"/>
      <c r="J8142" s="191"/>
    </row>
    <row r="8143" spans="2:10">
      <c r="B8143" s="168">
        <v>8139</v>
      </c>
      <c r="C8143" s="181">
        <v>1.2816489105144928E-2</v>
      </c>
      <c r="D8143" s="181">
        <v>0.27693869273897953</v>
      </c>
      <c r="E8143" s="182">
        <v>0.58232031504952508</v>
      </c>
      <c r="F8143" s="183">
        <v>1.7375968471241315E-2</v>
      </c>
      <c r="G8143" s="183">
        <v>0.36363111344528176</v>
      </c>
      <c r="H8143" s="183">
        <v>0.11679084114607745</v>
      </c>
      <c r="I8143" s="191"/>
      <c r="J8143" s="191"/>
    </row>
    <row r="8144" spans="2:10">
      <c r="B8144" s="168">
        <v>8140</v>
      </c>
      <c r="C8144" s="181">
        <v>1.2563747348457119E-2</v>
      </c>
      <c r="D8144" s="181">
        <v>0.28194310949358947</v>
      </c>
      <c r="E8144" s="182">
        <v>0.58978288290209313</v>
      </c>
      <c r="F8144" s="183">
        <v>1.7359006552851105E-2</v>
      </c>
      <c r="G8144" s="183">
        <v>0.37179566866010161</v>
      </c>
      <c r="H8144" s="183">
        <v>0.11729872942371077</v>
      </c>
      <c r="I8144" s="191"/>
      <c r="J8144" s="191"/>
    </row>
    <row r="8145" spans="2:10">
      <c r="B8145" s="168">
        <v>8141</v>
      </c>
      <c r="C8145" s="181">
        <v>1.2425985498160959E-2</v>
      </c>
      <c r="D8145" s="181">
        <v>0.3021025891799724</v>
      </c>
      <c r="E8145" s="182">
        <v>0.62159882975111314</v>
      </c>
      <c r="F8145" s="183">
        <v>1.7318463430845227E-2</v>
      </c>
      <c r="G8145" s="183">
        <v>0.38741918728058183</v>
      </c>
      <c r="H8145" s="183">
        <v>0.11790293829863067</v>
      </c>
      <c r="I8145" s="191"/>
      <c r="J8145" s="191"/>
    </row>
    <row r="8146" spans="2:10">
      <c r="B8146" s="168">
        <v>8142</v>
      </c>
      <c r="C8146" s="181">
        <v>1.3300236878036026E-2</v>
      </c>
      <c r="D8146" s="181">
        <v>0.31888203468690313</v>
      </c>
      <c r="E8146" s="182">
        <v>0.70838229698730948</v>
      </c>
      <c r="F8146" s="183">
        <v>1.7309810094430712E-2</v>
      </c>
      <c r="G8146" s="183">
        <v>0.39913554757037212</v>
      </c>
      <c r="H8146" s="183">
        <v>0.12800839788592167</v>
      </c>
      <c r="I8146" s="191"/>
      <c r="J8146" s="191"/>
    </row>
    <row r="8147" spans="2:10">
      <c r="B8147" s="168">
        <v>8143</v>
      </c>
      <c r="C8147" s="181">
        <v>1.5189461580478146E-2</v>
      </c>
      <c r="D8147" s="181">
        <v>0.33446336998597892</v>
      </c>
      <c r="E8147" s="182">
        <v>0.83495726826317107</v>
      </c>
      <c r="F8147" s="183">
        <v>1.7345871408731853E-2</v>
      </c>
      <c r="G8147" s="183">
        <v>0.40225998709130406</v>
      </c>
      <c r="H8147" s="183">
        <v>0.21819658381184179</v>
      </c>
      <c r="I8147" s="191"/>
      <c r="J8147" s="191"/>
    </row>
    <row r="8148" spans="2:10">
      <c r="B8148" s="168">
        <v>8144</v>
      </c>
      <c r="C8148" s="181">
        <v>1.7460804848080769E-2</v>
      </c>
      <c r="D8148" s="181">
        <v>0.36035454514573023</v>
      </c>
      <c r="E8148" s="182">
        <v>0.78187506536464668</v>
      </c>
      <c r="F8148" s="183">
        <v>1.7427785063396782E-2</v>
      </c>
      <c r="G8148" s="183">
        <v>0.40126570251705973</v>
      </c>
      <c r="H8148" s="183">
        <v>0.3168376077950531</v>
      </c>
      <c r="I8148" s="191"/>
      <c r="J8148" s="191"/>
    </row>
    <row r="8149" spans="2:10">
      <c r="B8149" s="168">
        <v>8145</v>
      </c>
      <c r="C8149" s="181">
        <v>2.0461773700180663E-2</v>
      </c>
      <c r="D8149" s="181">
        <v>0.35939656851574303</v>
      </c>
      <c r="E8149" s="182">
        <v>0.80215571170419497</v>
      </c>
      <c r="F8149" s="183">
        <v>1.7493391833105262E-2</v>
      </c>
      <c r="G8149" s="183">
        <v>0.38557714927156966</v>
      </c>
      <c r="H8149" s="183">
        <v>0.33561659603891258</v>
      </c>
      <c r="I8149" s="191"/>
      <c r="J8149" s="191"/>
    </row>
    <row r="8150" spans="2:10">
      <c r="B8150" s="168">
        <v>8146</v>
      </c>
      <c r="C8150" s="181">
        <v>2.3562220965853468E-2</v>
      </c>
      <c r="D8150" s="181">
        <v>0.32911447205310707</v>
      </c>
      <c r="E8150" s="182">
        <v>0.91696442761772068</v>
      </c>
      <c r="F8150" s="183">
        <v>1.7469190071499715E-2</v>
      </c>
      <c r="G8150" s="183">
        <v>0.3555414496658249</v>
      </c>
      <c r="H8150" s="183">
        <v>0.33285549378904133</v>
      </c>
      <c r="I8150" s="191"/>
      <c r="J8150" s="191"/>
    </row>
    <row r="8151" spans="2:10">
      <c r="B8151" s="168">
        <v>8147</v>
      </c>
      <c r="C8151" s="181">
        <v>2.686527299523608E-2</v>
      </c>
      <c r="D8151" s="181">
        <v>0.2913773785384583</v>
      </c>
      <c r="E8151" s="182">
        <v>0.97849635983985039</v>
      </c>
      <c r="F8151" s="183">
        <v>1.7520834286435766E-2</v>
      </c>
      <c r="G8151" s="183">
        <v>0.3251460611626934</v>
      </c>
      <c r="H8151" s="183">
        <v>0.31825463196667164</v>
      </c>
      <c r="I8151" s="191"/>
      <c r="J8151" s="191"/>
    </row>
    <row r="8152" spans="2:10">
      <c r="B8152" s="168">
        <v>8148</v>
      </c>
      <c r="C8152" s="181">
        <v>2.9849392049867168E-2</v>
      </c>
      <c r="D8152" s="181">
        <v>0.26876029648881955</v>
      </c>
      <c r="E8152" s="182">
        <v>0.99934681048016072</v>
      </c>
      <c r="F8152" s="183">
        <v>1.7623881388200688E-2</v>
      </c>
      <c r="G8152" s="183">
        <v>0.30391022376483723</v>
      </c>
      <c r="H8152" s="183">
        <v>0.29598305180875006</v>
      </c>
      <c r="I8152" s="191"/>
      <c r="J8152" s="191"/>
    </row>
    <row r="8153" spans="2:10">
      <c r="B8153" s="168">
        <v>8149</v>
      </c>
      <c r="C8153" s="181">
        <v>3.2474270133343294E-2</v>
      </c>
      <c r="D8153" s="181">
        <v>0.25974379254284002</v>
      </c>
      <c r="E8153" s="182">
        <v>0.98900819742026169</v>
      </c>
      <c r="F8153" s="183">
        <v>1.7767575038303136E-2</v>
      </c>
      <c r="G8153" s="183">
        <v>0.29022805644531224</v>
      </c>
      <c r="H8153" s="183">
        <v>0.28126337694192538</v>
      </c>
      <c r="I8153" s="191"/>
      <c r="J8153" s="191"/>
    </row>
    <row r="8154" spans="2:10">
      <c r="B8154" s="168">
        <v>8150</v>
      </c>
      <c r="C8154" s="181">
        <v>3.3623572619001181E-2</v>
      </c>
      <c r="D8154" s="181">
        <v>0.24109091289782583</v>
      </c>
      <c r="E8154" s="182">
        <v>0.92908576870101423</v>
      </c>
      <c r="F8154" s="183">
        <v>1.7908924358221577E-2</v>
      </c>
      <c r="G8154" s="183">
        <v>0.26805907379516147</v>
      </c>
      <c r="H8154" s="183">
        <v>0.26846676220517379</v>
      </c>
      <c r="I8154" s="191"/>
      <c r="J8154" s="191"/>
    </row>
    <row r="8155" spans="2:10">
      <c r="B8155" s="168">
        <v>8151</v>
      </c>
      <c r="C8155" s="181">
        <v>3.4919298360849803E-2</v>
      </c>
      <c r="D8155" s="181">
        <v>0.22441348641073078</v>
      </c>
      <c r="E8155" s="182">
        <v>0.80393871489754121</v>
      </c>
      <c r="F8155" s="183">
        <v>1.8130842790493523E-2</v>
      </c>
      <c r="G8155" s="183">
        <v>0.24823675719746122</v>
      </c>
      <c r="H8155" s="183">
        <v>0.27131906912317127</v>
      </c>
      <c r="I8155" s="191"/>
      <c r="J8155" s="191"/>
    </row>
    <row r="8156" spans="2:10">
      <c r="B8156" s="168">
        <v>8152</v>
      </c>
      <c r="C8156" s="181">
        <v>3.2323051413808514E-2</v>
      </c>
      <c r="D8156" s="181">
        <v>0.22949238088643475</v>
      </c>
      <c r="E8156" s="182">
        <v>0.68467946312987649</v>
      </c>
      <c r="F8156" s="183">
        <v>1.7994182130943094E-2</v>
      </c>
      <c r="G8156" s="183">
        <v>0.2460140972711366</v>
      </c>
      <c r="H8156" s="183">
        <v>0.32030435544629021</v>
      </c>
      <c r="I8156" s="191"/>
      <c r="J8156" s="191"/>
    </row>
    <row r="8157" spans="2:10">
      <c r="B8157" s="168">
        <v>8153</v>
      </c>
      <c r="C8157" s="181">
        <v>2.903774046923795E-2</v>
      </c>
      <c r="D8157" s="181">
        <v>0.22572654315353549</v>
      </c>
      <c r="E8157" s="182">
        <v>0.76478814489868352</v>
      </c>
      <c r="F8157" s="183">
        <v>1.7840594028446354E-2</v>
      </c>
      <c r="G8157" s="183">
        <v>0.25434039224346905</v>
      </c>
      <c r="H8157" s="183">
        <v>0.45013772875149538</v>
      </c>
      <c r="I8157" s="191"/>
      <c r="J8157" s="191"/>
    </row>
    <row r="8158" spans="2:10">
      <c r="B8158" s="168">
        <v>8154</v>
      </c>
      <c r="C8158" s="181">
        <v>2.6270226877054229E-2</v>
      </c>
      <c r="D8158" s="181">
        <v>0.21413603107578488</v>
      </c>
      <c r="E8158" s="182">
        <v>0.85204858043710907</v>
      </c>
      <c r="F8158" s="183">
        <v>1.8048239626950933E-2</v>
      </c>
      <c r="G8158" s="183">
        <v>0.2612665120626525</v>
      </c>
      <c r="H8158" s="183">
        <v>0.66837030047880686</v>
      </c>
      <c r="I8158" s="191"/>
      <c r="J8158" s="191"/>
    </row>
    <row r="8159" spans="2:10">
      <c r="B8159" s="168">
        <v>8155</v>
      </c>
      <c r="C8159" s="181">
        <v>2.3455018694772744E-2</v>
      </c>
      <c r="D8159" s="181">
        <v>0.22024059516764841</v>
      </c>
      <c r="E8159" s="182">
        <v>0.77793122700846085</v>
      </c>
      <c r="F8159" s="183">
        <v>1.8070372861923534E-2</v>
      </c>
      <c r="G8159" s="183">
        <v>0.26861593277181089</v>
      </c>
      <c r="H8159" s="183">
        <v>0.86386433120384354</v>
      </c>
      <c r="I8159" s="191"/>
      <c r="J8159" s="191"/>
    </row>
    <row r="8160" spans="2:10">
      <c r="B8160" s="168">
        <v>8156</v>
      </c>
      <c r="C8160" s="181">
        <v>2.2273545768449046E-2</v>
      </c>
      <c r="D8160" s="181">
        <v>0.21905298781414625</v>
      </c>
      <c r="E8160" s="182">
        <v>0.71702503529836792</v>
      </c>
      <c r="F8160" s="183">
        <v>1.8044654180787163E-2</v>
      </c>
      <c r="G8160" s="183">
        <v>0.26557593664679086</v>
      </c>
      <c r="H8160" s="183">
        <v>0.89617556951537836</v>
      </c>
      <c r="I8160" s="191"/>
      <c r="J8160" s="191"/>
    </row>
    <row r="8161" spans="2:10">
      <c r="B8161" s="168">
        <v>8157</v>
      </c>
      <c r="C8161" s="181">
        <v>2.1294349504908459E-2</v>
      </c>
      <c r="D8161" s="181">
        <v>0.2147268062977257</v>
      </c>
      <c r="E8161" s="182">
        <v>0.67149760623797128</v>
      </c>
      <c r="F8161" s="183">
        <v>1.7966498349505415E-2</v>
      </c>
      <c r="G8161" s="183">
        <v>0.26518142712726278</v>
      </c>
      <c r="H8161" s="183">
        <v>0.79187835661184025</v>
      </c>
      <c r="I8161" s="191"/>
      <c r="J8161" s="191"/>
    </row>
    <row r="8162" spans="2:10">
      <c r="B8162" s="168">
        <v>8158</v>
      </c>
      <c r="C8162" s="181">
        <v>1.9225584871249479E-2</v>
      </c>
      <c r="D8162" s="181">
        <v>0.21372746170622209</v>
      </c>
      <c r="E8162" s="182">
        <v>0.63983089804138271</v>
      </c>
      <c r="F8162" s="183">
        <v>1.7863761526735435E-2</v>
      </c>
      <c r="G8162" s="183">
        <v>0.26906565397819676</v>
      </c>
      <c r="H8162" s="183">
        <v>0.62400937308786697</v>
      </c>
      <c r="I8162" s="191"/>
      <c r="J8162" s="191"/>
    </row>
    <row r="8163" spans="2:10">
      <c r="B8163" s="168">
        <v>8159</v>
      </c>
      <c r="C8163" s="181">
        <v>1.7022646879595302E-2</v>
      </c>
      <c r="D8163" s="181">
        <v>0.20942631788252025</v>
      </c>
      <c r="E8163" s="182">
        <v>0.62025267024709319</v>
      </c>
      <c r="F8163" s="183">
        <v>1.7692108291644262E-2</v>
      </c>
      <c r="G8163" s="183">
        <v>0.27268381469399761</v>
      </c>
      <c r="H8163" s="183">
        <v>0.44793470380843009</v>
      </c>
      <c r="I8163" s="191"/>
      <c r="J8163" s="191"/>
    </row>
    <row r="8164" spans="2:10">
      <c r="B8164" s="168">
        <v>8160</v>
      </c>
      <c r="C8164" s="181">
        <v>1.6320734716953333E-2</v>
      </c>
      <c r="D8164" s="181">
        <v>0.21006324686026856</v>
      </c>
      <c r="E8164" s="182">
        <v>0.6063542956238106</v>
      </c>
      <c r="F8164" s="183">
        <v>1.7565962642478023E-2</v>
      </c>
      <c r="G8164" s="183">
        <v>0.28212677450107482</v>
      </c>
      <c r="H8164" s="183">
        <v>0.2339581441137836</v>
      </c>
      <c r="I8164" s="191"/>
      <c r="J8164" s="191"/>
    </row>
    <row r="8165" spans="2:10">
      <c r="B8165" s="168">
        <v>8161</v>
      </c>
      <c r="C8165" s="181">
        <v>1.5685348991472989E-2</v>
      </c>
      <c r="D8165" s="181">
        <v>0.22658490255908767</v>
      </c>
      <c r="E8165" s="182">
        <v>0.59252649571342098</v>
      </c>
      <c r="F8165" s="183">
        <v>1.7483807659705915E-2</v>
      </c>
      <c r="G8165" s="183">
        <v>0.29057124958104297</v>
      </c>
      <c r="H8165" s="183">
        <v>0.1373183304888472</v>
      </c>
      <c r="I8165" s="191"/>
      <c r="J8165" s="191"/>
    </row>
    <row r="8166" spans="2:10">
      <c r="B8166" s="168">
        <v>8162</v>
      </c>
      <c r="C8166" s="181">
        <v>1.5461122762649371E-2</v>
      </c>
      <c r="D8166" s="181">
        <v>0.22477001724309381</v>
      </c>
      <c r="E8166" s="182">
        <v>0.58530378274681405</v>
      </c>
      <c r="F8166" s="183">
        <v>1.7482394166506734E-2</v>
      </c>
      <c r="G8166" s="183">
        <v>0.29076892774331353</v>
      </c>
      <c r="H8166" s="183">
        <v>0.11740140082960956</v>
      </c>
      <c r="I8166" s="191"/>
      <c r="J8166" s="191"/>
    </row>
    <row r="8167" spans="2:10">
      <c r="B8167" s="168">
        <v>8163</v>
      </c>
      <c r="C8167" s="181">
        <v>1.5110040866309078E-2</v>
      </c>
      <c r="D8167" s="181">
        <v>0.23284277328498451</v>
      </c>
      <c r="E8167" s="182">
        <v>0.58232031504952508</v>
      </c>
      <c r="F8167" s="183">
        <v>1.7464053230361213E-2</v>
      </c>
      <c r="G8167" s="183">
        <v>0.30174274165316961</v>
      </c>
      <c r="H8167" s="183">
        <v>0.11485472657607874</v>
      </c>
      <c r="I8167" s="191"/>
      <c r="J8167" s="191"/>
    </row>
    <row r="8168" spans="2:10">
      <c r="B8168" s="168">
        <v>8164</v>
      </c>
      <c r="C8168" s="181">
        <v>1.5042288559180323E-2</v>
      </c>
      <c r="D8168" s="181">
        <v>0.24862390060757444</v>
      </c>
      <c r="E8168" s="182">
        <v>0.58978288290209313</v>
      </c>
      <c r="F8168" s="183">
        <v>1.7416408166915531E-2</v>
      </c>
      <c r="G8168" s="183">
        <v>0.31630907502302863</v>
      </c>
      <c r="H8168" s="183">
        <v>0.11560350455260353</v>
      </c>
      <c r="I8168" s="191"/>
      <c r="J8168" s="191"/>
    </row>
    <row r="8169" spans="2:10">
      <c r="B8169" s="168">
        <v>8165</v>
      </c>
      <c r="C8169" s="181">
        <v>1.5096809249221792E-2</v>
      </c>
      <c r="D8169" s="181">
        <v>0.27023897041054906</v>
      </c>
      <c r="E8169" s="182">
        <v>0.62159882975111314</v>
      </c>
      <c r="F8169" s="183">
        <v>1.7355662434794493E-2</v>
      </c>
      <c r="G8169" s="183">
        <v>0.33508822946112526</v>
      </c>
      <c r="H8169" s="183">
        <v>0.11676984819538683</v>
      </c>
      <c r="I8169" s="191"/>
      <c r="J8169" s="191"/>
    </row>
    <row r="8170" spans="2:10">
      <c r="B8170" s="168">
        <v>8166</v>
      </c>
      <c r="C8170" s="181">
        <v>1.3891849267298197E-2</v>
      </c>
      <c r="D8170" s="181">
        <v>0.26536160642809825</v>
      </c>
      <c r="E8170" s="182">
        <v>0.70838229698730948</v>
      </c>
      <c r="F8170" s="183">
        <v>1.7350697970875399E-2</v>
      </c>
      <c r="G8170" s="183">
        <v>0.34741107150133582</v>
      </c>
      <c r="H8170" s="183">
        <v>0.12661404257282188</v>
      </c>
      <c r="I8170" s="191"/>
      <c r="J8170" s="191"/>
    </row>
    <row r="8171" spans="2:10">
      <c r="B8171" s="168">
        <v>8167</v>
      </c>
      <c r="C8171" s="181">
        <v>1.6098689332382073E-2</v>
      </c>
      <c r="D8171" s="181">
        <v>0.30019895127863588</v>
      </c>
      <c r="E8171" s="182">
        <v>0.83495726826317107</v>
      </c>
      <c r="F8171" s="183">
        <v>1.7427716112509012E-2</v>
      </c>
      <c r="G8171" s="183">
        <v>0.36112606098317107</v>
      </c>
      <c r="H8171" s="183">
        <v>0.21766073433517935</v>
      </c>
      <c r="I8171" s="191"/>
      <c r="J8171" s="191"/>
    </row>
    <row r="8172" spans="2:10">
      <c r="B8172" s="168">
        <v>8168</v>
      </c>
      <c r="C8172" s="181">
        <v>1.9392605662652919E-2</v>
      </c>
      <c r="D8172" s="181">
        <v>0.35347673957425496</v>
      </c>
      <c r="E8172" s="182">
        <v>0.78237588307050043</v>
      </c>
      <c r="F8172" s="183">
        <v>1.7500183495550124E-2</v>
      </c>
      <c r="G8172" s="183">
        <v>0.3797017112405065</v>
      </c>
      <c r="H8172" s="183">
        <v>0.31868816286013568</v>
      </c>
      <c r="I8172" s="191"/>
      <c r="J8172" s="191"/>
    </row>
    <row r="8173" spans="2:10">
      <c r="B8173" s="168">
        <v>8169</v>
      </c>
      <c r="C8173" s="181">
        <v>2.1740664866408202E-2</v>
      </c>
      <c r="D8173" s="181">
        <v>0.35235294521725252</v>
      </c>
      <c r="E8173" s="182">
        <v>0.80215571170419497</v>
      </c>
      <c r="F8173" s="183">
        <v>1.762667389915518E-2</v>
      </c>
      <c r="G8173" s="183">
        <v>0.37012468526374642</v>
      </c>
      <c r="H8173" s="183">
        <v>0.33838351986334481</v>
      </c>
      <c r="I8173" s="191"/>
      <c r="J8173" s="191"/>
    </row>
    <row r="8174" spans="2:10">
      <c r="B8174" s="168">
        <v>8170</v>
      </c>
      <c r="C8174" s="181">
        <v>2.5619156973646605E-2</v>
      </c>
      <c r="D8174" s="181">
        <v>0.34037075153776791</v>
      </c>
      <c r="E8174" s="182">
        <v>0.91696442761772068</v>
      </c>
      <c r="F8174" s="183">
        <v>1.78442829009418E-2</v>
      </c>
      <c r="G8174" s="183">
        <v>0.35031110769378221</v>
      </c>
      <c r="H8174" s="183">
        <v>0.33580403309864998</v>
      </c>
      <c r="I8174" s="191"/>
      <c r="J8174" s="191"/>
    </row>
    <row r="8175" spans="2:10">
      <c r="B8175" s="168">
        <v>8171</v>
      </c>
      <c r="C8175" s="181">
        <v>2.9766137134839905E-2</v>
      </c>
      <c r="D8175" s="181">
        <v>0.31856699092767021</v>
      </c>
      <c r="E8175" s="182">
        <v>0.97849635983985039</v>
      </c>
      <c r="F8175" s="183">
        <v>1.8177039885296127E-2</v>
      </c>
      <c r="G8175" s="183">
        <v>0.33154394401467163</v>
      </c>
      <c r="H8175" s="183">
        <v>0.31978932250896785</v>
      </c>
      <c r="I8175" s="191"/>
      <c r="J8175" s="191"/>
    </row>
    <row r="8176" spans="2:10">
      <c r="B8176" s="168">
        <v>8172</v>
      </c>
      <c r="C8176" s="181">
        <v>3.3237332618120251E-2</v>
      </c>
      <c r="D8176" s="181">
        <v>0.29991054348254836</v>
      </c>
      <c r="E8176" s="182">
        <v>0.99934681048016072</v>
      </c>
      <c r="F8176" s="183">
        <v>1.8465944105031849E-2</v>
      </c>
      <c r="G8176" s="183">
        <v>0.32123402523512795</v>
      </c>
      <c r="H8176" s="183">
        <v>0.29567442015132733</v>
      </c>
      <c r="I8176" s="191"/>
      <c r="J8176" s="191"/>
    </row>
    <row r="8177" spans="2:10">
      <c r="B8177" s="168">
        <v>8173</v>
      </c>
      <c r="C8177" s="181">
        <v>3.6897023740164139E-2</v>
      </c>
      <c r="D8177" s="181">
        <v>0.27879737254840009</v>
      </c>
      <c r="E8177" s="182">
        <v>0.98900819742026169</v>
      </c>
      <c r="F8177" s="183">
        <v>1.8869030994906544E-2</v>
      </c>
      <c r="G8177" s="183">
        <v>0.30771867850319401</v>
      </c>
      <c r="H8177" s="183">
        <v>0.28089564748213836</v>
      </c>
      <c r="I8177" s="191"/>
      <c r="J8177" s="191"/>
    </row>
    <row r="8178" spans="2:10">
      <c r="B8178" s="168">
        <v>8174</v>
      </c>
      <c r="C8178" s="181">
        <v>3.8235483967902918E-2</v>
      </c>
      <c r="D8178" s="181">
        <v>0.27203201893310147</v>
      </c>
      <c r="E8178" s="182">
        <v>0.92908576870101423</v>
      </c>
      <c r="F8178" s="183">
        <v>1.9126493609821372E-2</v>
      </c>
      <c r="G8178" s="183">
        <v>0.29507313600857077</v>
      </c>
      <c r="H8178" s="183">
        <v>0.26939415667391936</v>
      </c>
      <c r="I8178" s="191"/>
      <c r="J8178" s="191"/>
    </row>
    <row r="8179" spans="2:10">
      <c r="B8179" s="168">
        <v>8175</v>
      </c>
      <c r="C8179" s="181">
        <v>3.8490647996968462E-2</v>
      </c>
      <c r="D8179" s="181">
        <v>0.26135624914373723</v>
      </c>
      <c r="E8179" s="182">
        <v>0.80393871489754121</v>
      </c>
      <c r="F8179" s="183">
        <v>1.9223369607131325E-2</v>
      </c>
      <c r="G8179" s="183">
        <v>0.28222293767836859</v>
      </c>
      <c r="H8179" s="183">
        <v>0.27277393352943818</v>
      </c>
      <c r="I8179" s="191"/>
      <c r="J8179" s="191"/>
    </row>
    <row r="8180" spans="2:10">
      <c r="B8180" s="168">
        <v>8176</v>
      </c>
      <c r="C8180" s="181">
        <v>3.4917193490868539E-2</v>
      </c>
      <c r="D8180" s="181">
        <v>0.27341214793103341</v>
      </c>
      <c r="E8180" s="182">
        <v>0.68467946312987649</v>
      </c>
      <c r="F8180" s="183">
        <v>1.8862342758793341E-2</v>
      </c>
      <c r="G8180" s="183">
        <v>0.28597028696697635</v>
      </c>
      <c r="H8180" s="183">
        <v>0.32281689410352987</v>
      </c>
      <c r="I8180" s="191"/>
      <c r="J8180" s="191"/>
    </row>
    <row r="8181" spans="2:10">
      <c r="B8181" s="168">
        <v>8177</v>
      </c>
      <c r="C8181" s="181">
        <v>2.7385697466567226E-2</v>
      </c>
      <c r="D8181" s="181">
        <v>0.30519495306459155</v>
      </c>
      <c r="E8181" s="182">
        <v>0.76478814489868352</v>
      </c>
      <c r="F8181" s="183">
        <v>1.7982908660793526E-2</v>
      </c>
      <c r="G8181" s="183">
        <v>0.31842249710265647</v>
      </c>
      <c r="H8181" s="183">
        <v>0.45122565754905192</v>
      </c>
      <c r="I8181" s="191"/>
      <c r="J8181" s="191"/>
    </row>
    <row r="8182" spans="2:10">
      <c r="B8182" s="168">
        <v>8178</v>
      </c>
      <c r="C8182" s="181">
        <v>2.2021856072509956E-2</v>
      </c>
      <c r="D8182" s="181">
        <v>0.31256257635253643</v>
      </c>
      <c r="E8182" s="182">
        <v>0.85204858043710907</v>
      </c>
      <c r="F8182" s="183">
        <v>1.7778055573243429E-2</v>
      </c>
      <c r="G8182" s="183">
        <v>0.346013910974034</v>
      </c>
      <c r="H8182" s="183">
        <v>0.66385540478951555</v>
      </c>
      <c r="I8182" s="191"/>
      <c r="J8182" s="191"/>
    </row>
    <row r="8183" spans="2:10">
      <c r="B8183" s="168">
        <v>8179</v>
      </c>
      <c r="C8183" s="181">
        <v>1.950857674955659E-2</v>
      </c>
      <c r="D8183" s="181">
        <v>0.30413997892774197</v>
      </c>
      <c r="E8183" s="182">
        <v>0.77793122700846085</v>
      </c>
      <c r="F8183" s="183">
        <v>1.7870449762848649E-2</v>
      </c>
      <c r="G8183" s="183">
        <v>0.35591411161601372</v>
      </c>
      <c r="H8183" s="183">
        <v>0.86447039239794199</v>
      </c>
      <c r="I8183" s="191"/>
      <c r="J8183" s="191"/>
    </row>
    <row r="8184" spans="2:10">
      <c r="B8184" s="168">
        <v>8180</v>
      </c>
      <c r="C8184" s="181">
        <v>1.8228171026144088E-2</v>
      </c>
      <c r="D8184" s="181">
        <v>0.31858998385569087</v>
      </c>
      <c r="E8184" s="182">
        <v>0.71702503529836792</v>
      </c>
      <c r="F8184" s="183">
        <v>1.7812599968013747E-2</v>
      </c>
      <c r="G8184" s="183">
        <v>0.36820961879039971</v>
      </c>
      <c r="H8184" s="183">
        <v>0.90128461863262077</v>
      </c>
      <c r="I8184" s="191"/>
      <c r="J8184" s="191"/>
    </row>
    <row r="8185" spans="2:10">
      <c r="B8185" s="168">
        <v>8181</v>
      </c>
      <c r="C8185" s="181">
        <v>1.667754269775612E-2</v>
      </c>
      <c r="D8185" s="181">
        <v>0.32099079073862385</v>
      </c>
      <c r="E8185" s="182">
        <v>0.67149760623797128</v>
      </c>
      <c r="F8185" s="183">
        <v>1.7652737334730384E-2</v>
      </c>
      <c r="G8185" s="183">
        <v>0.37961066276549221</v>
      </c>
      <c r="H8185" s="183">
        <v>0.80127825900344007</v>
      </c>
      <c r="I8185" s="191"/>
      <c r="J8185" s="191"/>
    </row>
    <row r="8186" spans="2:10">
      <c r="B8186" s="168">
        <v>8182</v>
      </c>
      <c r="C8186" s="181">
        <v>1.4868369232924842E-2</v>
      </c>
      <c r="D8186" s="181">
        <v>0.31616691246594825</v>
      </c>
      <c r="E8186" s="182">
        <v>0.63983089804138271</v>
      </c>
      <c r="F8186" s="183">
        <v>1.7539657878795644E-2</v>
      </c>
      <c r="G8186" s="183">
        <v>0.39186067957457116</v>
      </c>
      <c r="H8186" s="183">
        <v>0.63199172207379684</v>
      </c>
      <c r="I8186" s="191"/>
      <c r="J8186" s="191"/>
    </row>
    <row r="8187" spans="2:10">
      <c r="B8187" s="168">
        <v>8183</v>
      </c>
      <c r="C8187" s="181">
        <v>1.3221086138599049E-2</v>
      </c>
      <c r="D8187" s="181">
        <v>0.31012728534648348</v>
      </c>
      <c r="E8187" s="182">
        <v>0.62025267024709319</v>
      </c>
      <c r="F8187" s="183">
        <v>1.74589508646666E-2</v>
      </c>
      <c r="G8187" s="183">
        <v>0.40548123336133979</v>
      </c>
      <c r="H8187" s="183">
        <v>0.45228139127517081</v>
      </c>
      <c r="I8187" s="191"/>
      <c r="J8187" s="191"/>
    </row>
    <row r="8188" spans="2:10">
      <c r="B8188" s="168">
        <v>8184</v>
      </c>
      <c r="C8188" s="181">
        <v>1.2361917461212646E-2</v>
      </c>
      <c r="D8188" s="181">
        <v>0.30571631579756575</v>
      </c>
      <c r="E8188" s="182">
        <v>0.6063542956238106</v>
      </c>
      <c r="F8188" s="183">
        <v>1.7400308134622393E-2</v>
      </c>
      <c r="G8188" s="183">
        <v>0.41708828806003206</v>
      </c>
      <c r="H8188" s="183">
        <v>0.23762529505900909</v>
      </c>
      <c r="I8188" s="191"/>
      <c r="J8188" s="191"/>
    </row>
    <row r="8189" spans="2:10">
      <c r="B8189" s="168">
        <v>8185</v>
      </c>
      <c r="C8189" s="181">
        <v>1.4860327705395563E-2</v>
      </c>
      <c r="D8189" s="181">
        <v>0.31799991478860251</v>
      </c>
      <c r="E8189" s="182">
        <v>0.51066599322698869</v>
      </c>
      <c r="F8189" s="183">
        <v>1.7359075503738861E-2</v>
      </c>
      <c r="G8189" s="183">
        <v>0.43030759175936761</v>
      </c>
      <c r="H8189" s="183">
        <v>0.14290033843635502</v>
      </c>
      <c r="I8189" s="191"/>
      <c r="J8189" s="191"/>
    </row>
    <row r="8190" spans="2:10">
      <c r="B8190" s="168">
        <v>8186</v>
      </c>
      <c r="C8190" s="181">
        <v>1.6603952781086607E-2</v>
      </c>
      <c r="D8190" s="181">
        <v>0.33354425109122487</v>
      </c>
      <c r="E8190" s="182">
        <v>0.47024145036102527</v>
      </c>
      <c r="F8190" s="183">
        <v>1.7343354701328431E-2</v>
      </c>
      <c r="G8190" s="183">
        <v>0.44028386936372904</v>
      </c>
      <c r="H8190" s="183">
        <v>0.12381077801021928</v>
      </c>
      <c r="I8190" s="191"/>
      <c r="J8190" s="191"/>
    </row>
    <row r="8191" spans="2:10">
      <c r="B8191" s="168">
        <v>8187</v>
      </c>
      <c r="C8191" s="181">
        <v>1.7058020664228124E-2</v>
      </c>
      <c r="D8191" s="181">
        <v>0.3405574039474793</v>
      </c>
      <c r="E8191" s="182">
        <v>0.45198820038671689</v>
      </c>
      <c r="F8191" s="183">
        <v>1.732687543915257E-2</v>
      </c>
      <c r="G8191" s="183">
        <v>0.45229823727374813</v>
      </c>
      <c r="H8191" s="183">
        <v>0.12007420919863468</v>
      </c>
      <c r="I8191" s="191"/>
      <c r="J8191" s="191"/>
    </row>
    <row r="8192" spans="2:10">
      <c r="B8192" s="168">
        <v>8188</v>
      </c>
      <c r="C8192" s="181">
        <v>1.7000743848151985E-2</v>
      </c>
      <c r="D8192" s="181">
        <v>0.35557277185391245</v>
      </c>
      <c r="E8192" s="182">
        <v>0.44385467155471775</v>
      </c>
      <c r="F8192" s="183">
        <v>1.7311878621063658E-2</v>
      </c>
      <c r="G8192" s="183">
        <v>0.4651200168277092</v>
      </c>
      <c r="H8192" s="183">
        <v>0.12047386911283348</v>
      </c>
      <c r="I8192" s="191"/>
      <c r="J8192" s="191"/>
    </row>
    <row r="8193" spans="2:10">
      <c r="B8193" s="168">
        <v>8189</v>
      </c>
      <c r="C8193" s="181">
        <v>1.5972286890040627E-2</v>
      </c>
      <c r="D8193" s="181">
        <v>0.39020744572574534</v>
      </c>
      <c r="E8193" s="182">
        <v>0.45181903667112516</v>
      </c>
      <c r="F8193" s="183">
        <v>1.7277541078956647E-2</v>
      </c>
      <c r="G8193" s="183">
        <v>0.48823545650496086</v>
      </c>
      <c r="H8193" s="183">
        <v>0.12223921749570148</v>
      </c>
      <c r="I8193" s="191"/>
      <c r="J8193" s="191"/>
    </row>
    <row r="8194" spans="2:10">
      <c r="B8194" s="168">
        <v>8190</v>
      </c>
      <c r="C8194" s="181">
        <v>1.6237271883075961E-2</v>
      </c>
      <c r="D8194" s="181">
        <v>0.41610922332636968</v>
      </c>
      <c r="E8194" s="182">
        <v>0.46654874850866856</v>
      </c>
      <c r="F8194" s="183">
        <v>1.7268405086327772E-2</v>
      </c>
      <c r="G8194" s="183">
        <v>0.50577803851844971</v>
      </c>
      <c r="H8194" s="183">
        <v>0.12827063335820438</v>
      </c>
      <c r="I8194" s="191"/>
      <c r="J8194" s="191"/>
    </row>
    <row r="8195" spans="2:10">
      <c r="B8195" s="168">
        <v>8191</v>
      </c>
      <c r="C8195" s="181">
        <v>1.7111357941741453E-2</v>
      </c>
      <c r="D8195" s="181">
        <v>0.42750910302298295</v>
      </c>
      <c r="E8195" s="182">
        <v>0.47727841574694108</v>
      </c>
      <c r="F8195" s="183">
        <v>1.7293089504147676E-2</v>
      </c>
      <c r="G8195" s="183">
        <v>0.51475644109531149</v>
      </c>
      <c r="H8195" s="183">
        <v>0.16686661423133292</v>
      </c>
      <c r="I8195" s="191"/>
      <c r="J8195" s="191"/>
    </row>
    <row r="8196" spans="2:10">
      <c r="B8196" s="168">
        <v>8192</v>
      </c>
      <c r="C8196" s="181">
        <v>1.9331702934494391E-2</v>
      </c>
      <c r="D8196" s="181">
        <v>0.45251958138868442</v>
      </c>
      <c r="E8196" s="182">
        <v>0.29166162021970471</v>
      </c>
      <c r="F8196" s="183">
        <v>1.7345285326185848E-2</v>
      </c>
      <c r="G8196" s="183">
        <v>0.5174177121462491</v>
      </c>
      <c r="H8196" s="183">
        <v>0.2493591196156279</v>
      </c>
      <c r="I8196" s="191"/>
      <c r="J8196" s="191"/>
    </row>
    <row r="8197" spans="2:10">
      <c r="B8197" s="168">
        <v>8193</v>
      </c>
      <c r="C8197" s="181">
        <v>2.1744942651272314E-2</v>
      </c>
      <c r="D8197" s="181">
        <v>0.43760268752352399</v>
      </c>
      <c r="E8197" s="182">
        <v>0.19045010498339618</v>
      </c>
      <c r="F8197" s="183">
        <v>1.7440540977633322E-2</v>
      </c>
      <c r="G8197" s="183">
        <v>0.48887144094204005</v>
      </c>
      <c r="H8197" s="183">
        <v>0.34227241987594892</v>
      </c>
      <c r="I8197" s="191"/>
      <c r="J8197" s="191"/>
    </row>
    <row r="8198" spans="2:10">
      <c r="B8198" s="168">
        <v>8194</v>
      </c>
      <c r="C8198" s="181">
        <v>2.5093843151375552E-2</v>
      </c>
      <c r="D8198" s="181">
        <v>0.3949087862698305</v>
      </c>
      <c r="E8198" s="182">
        <v>0.22454895299200012</v>
      </c>
      <c r="F8198" s="183">
        <v>1.76702853356666E-2</v>
      </c>
      <c r="G8198" s="183">
        <v>0.43284197754713399</v>
      </c>
      <c r="H8198" s="183">
        <v>0.40147351108599771</v>
      </c>
      <c r="I8198" s="191"/>
      <c r="J8198" s="191"/>
    </row>
    <row r="8199" spans="2:10">
      <c r="B8199" s="168">
        <v>8195</v>
      </c>
      <c r="C8199" s="181">
        <v>2.8764754284388933E-2</v>
      </c>
      <c r="D8199" s="181">
        <v>0.36004521655273786</v>
      </c>
      <c r="E8199" s="182">
        <v>0.25384718748471924</v>
      </c>
      <c r="F8199" s="183">
        <v>1.7898478298725158E-2</v>
      </c>
      <c r="G8199" s="183">
        <v>0.38871083590324507</v>
      </c>
      <c r="H8199" s="183">
        <v>0.40479101473484613</v>
      </c>
      <c r="I8199" s="191"/>
      <c r="J8199" s="191"/>
    </row>
    <row r="8200" spans="2:10">
      <c r="B8200" s="168">
        <v>8196</v>
      </c>
      <c r="C8200" s="181">
        <v>3.3255733675025496E-2</v>
      </c>
      <c r="D8200" s="181">
        <v>0.33736778235929549</v>
      </c>
      <c r="E8200" s="182">
        <v>0.27211362967828912</v>
      </c>
      <c r="F8200" s="183">
        <v>1.8321319617944573E-2</v>
      </c>
      <c r="G8200" s="183">
        <v>0.35732875019878735</v>
      </c>
      <c r="H8200" s="183">
        <v>0.37762657756952595</v>
      </c>
      <c r="I8200" s="191"/>
      <c r="J8200" s="191"/>
    </row>
    <row r="8201" spans="2:10">
      <c r="B8201" s="168">
        <v>8197</v>
      </c>
      <c r="C8201" s="181">
        <v>3.6035267113221997E-2</v>
      </c>
      <c r="D8201" s="181">
        <v>0.32929499002446627</v>
      </c>
      <c r="E8201" s="182">
        <v>0.28169826431145589</v>
      </c>
      <c r="F8201" s="183">
        <v>1.8560682624821082E-2</v>
      </c>
      <c r="G8201" s="183">
        <v>0.33512328718866946</v>
      </c>
      <c r="H8201" s="183">
        <v>0.35553626007408023</v>
      </c>
      <c r="I8201" s="191"/>
      <c r="J8201" s="191"/>
    </row>
    <row r="8202" spans="2:10">
      <c r="B8202" s="168">
        <v>8198</v>
      </c>
      <c r="C8202" s="181">
        <v>3.5185971609867819E-2</v>
      </c>
      <c r="D8202" s="181">
        <v>0.30421421881159294</v>
      </c>
      <c r="E8202" s="182">
        <v>0.28410258229790913</v>
      </c>
      <c r="F8202" s="183">
        <v>1.8291946539756639E-2</v>
      </c>
      <c r="G8202" s="183">
        <v>0.31337367625323281</v>
      </c>
      <c r="H8202" s="183">
        <v>0.34242607416209658</v>
      </c>
      <c r="I8202" s="191"/>
      <c r="J8202" s="191"/>
    </row>
    <row r="8203" spans="2:10">
      <c r="B8203" s="168">
        <v>8199</v>
      </c>
      <c r="C8203" s="181">
        <v>3.4193364484495781E-2</v>
      </c>
      <c r="D8203" s="181">
        <v>0.29182943394439576</v>
      </c>
      <c r="E8203" s="182">
        <v>0.28132191849057231</v>
      </c>
      <c r="F8203" s="183">
        <v>1.7906752405256982E-2</v>
      </c>
      <c r="G8203" s="183">
        <v>0.30042853414495629</v>
      </c>
      <c r="H8203" s="183">
        <v>0.35019681773329214</v>
      </c>
      <c r="I8203" s="191"/>
      <c r="J8203" s="191"/>
    </row>
    <row r="8204" spans="2:10">
      <c r="B8204" s="168">
        <v>8200</v>
      </c>
      <c r="C8204" s="181">
        <v>3.349221365274653E-2</v>
      </c>
      <c r="D8204" s="181">
        <v>0.30812257117249969</v>
      </c>
      <c r="E8204" s="182">
        <v>0.27952362842967682</v>
      </c>
      <c r="F8204" s="183">
        <v>1.7651254890643436E-2</v>
      </c>
      <c r="G8204" s="183">
        <v>0.30689114677213969</v>
      </c>
      <c r="H8204" s="183">
        <v>0.40471930352093222</v>
      </c>
      <c r="I8204" s="191"/>
      <c r="J8204" s="191"/>
    </row>
    <row r="8205" spans="2:10">
      <c r="B8205" s="168">
        <v>8201</v>
      </c>
      <c r="C8205" s="181">
        <v>3.2035836882774824E-2</v>
      </c>
      <c r="D8205" s="181">
        <v>0.32704564519746665</v>
      </c>
      <c r="E8205" s="182">
        <v>0.44139562800601284</v>
      </c>
      <c r="F8205" s="183">
        <v>1.7575339963214059E-2</v>
      </c>
      <c r="G8205" s="183">
        <v>0.32426501135480779</v>
      </c>
      <c r="H8205" s="183">
        <v>0.53925906703622473</v>
      </c>
      <c r="I8205" s="191"/>
      <c r="J8205" s="191"/>
    </row>
    <row r="8206" spans="2:10">
      <c r="B8206" s="168">
        <v>8202</v>
      </c>
      <c r="C8206" s="181">
        <v>2.9633444924994444E-2</v>
      </c>
      <c r="D8206" s="181">
        <v>0.33678704298150464</v>
      </c>
      <c r="E8206" s="182">
        <v>0.59666264830390447</v>
      </c>
      <c r="F8206" s="183">
        <v>1.7668699465247989E-2</v>
      </c>
      <c r="G8206" s="183">
        <v>0.33849814388809119</v>
      </c>
      <c r="H8206" s="183">
        <v>0.74857369218107006</v>
      </c>
      <c r="I8206" s="191"/>
      <c r="J8206" s="191"/>
    </row>
    <row r="8207" spans="2:10">
      <c r="B8207" s="168">
        <v>8203</v>
      </c>
      <c r="C8207" s="181">
        <v>2.833993257788521E-2</v>
      </c>
      <c r="D8207" s="181">
        <v>0.33262541643667953</v>
      </c>
      <c r="E8207" s="182">
        <v>0.58557405473192747</v>
      </c>
      <c r="F8207" s="183">
        <v>1.7756956601587305E-2</v>
      </c>
      <c r="G8207" s="183">
        <v>0.34345324035865876</v>
      </c>
      <c r="H8207" s="183">
        <v>0.91956039349963081</v>
      </c>
      <c r="I8207" s="191"/>
      <c r="J8207" s="191"/>
    </row>
    <row r="8208" spans="2:10">
      <c r="B8208" s="168">
        <v>8204</v>
      </c>
      <c r="C8208" s="181">
        <v>2.7489277130060042E-2</v>
      </c>
      <c r="D8208" s="181">
        <v>0.32016179374982801</v>
      </c>
      <c r="E8208" s="182">
        <v>0.57396864897584932</v>
      </c>
      <c r="F8208" s="183">
        <v>1.7865692151592855E-2</v>
      </c>
      <c r="G8208" s="183">
        <v>0.3443139329740279</v>
      </c>
      <c r="H8208" s="183">
        <v>0.94730451836217333</v>
      </c>
      <c r="I8208" s="191"/>
      <c r="J8208" s="191"/>
    </row>
    <row r="8209" spans="2:10">
      <c r="B8209" s="168">
        <v>8205</v>
      </c>
      <c r="C8209" s="181">
        <v>2.6318938813301541E-2</v>
      </c>
      <c r="D8209" s="181">
        <v>0.3040701420156473</v>
      </c>
      <c r="E8209" s="182">
        <v>0.55687406970430342</v>
      </c>
      <c r="F8209" s="183">
        <v>1.7764782527348654E-2</v>
      </c>
      <c r="G8209" s="183">
        <v>0.35027794680946694</v>
      </c>
      <c r="H8209" s="183">
        <v>0.83137474101711273</v>
      </c>
      <c r="I8209" s="191"/>
      <c r="J8209" s="191"/>
    </row>
    <row r="8210" spans="2:10">
      <c r="B8210" s="168">
        <v>8206</v>
      </c>
      <c r="C8210" s="181">
        <v>2.5199966667935302E-2</v>
      </c>
      <c r="D8210" s="181">
        <v>0.29954762581104727</v>
      </c>
      <c r="E8210" s="182">
        <v>0.53802647375625867</v>
      </c>
      <c r="F8210" s="183">
        <v>1.7645083786188464E-2</v>
      </c>
      <c r="G8210" s="183">
        <v>0.36235352178583691</v>
      </c>
      <c r="H8210" s="183">
        <v>0.65326278525825665</v>
      </c>
      <c r="I8210" s="191"/>
      <c r="J8210" s="191"/>
    </row>
    <row r="8211" spans="2:10">
      <c r="B8211" s="168">
        <v>8207</v>
      </c>
      <c r="C8211" s="181">
        <v>2.4016936279435016E-2</v>
      </c>
      <c r="D8211" s="181">
        <v>0.30281700452715365</v>
      </c>
      <c r="E8211" s="182">
        <v>0.51908208821747348</v>
      </c>
      <c r="F8211" s="183">
        <v>1.7492150717125499E-2</v>
      </c>
      <c r="G8211" s="183">
        <v>0.3736118283079124</v>
      </c>
      <c r="H8211" s="183">
        <v>0.48099877755754789</v>
      </c>
      <c r="I8211" s="191"/>
      <c r="J8211" s="191"/>
    </row>
    <row r="8212" spans="2:10">
      <c r="B8212" s="168">
        <v>8208</v>
      </c>
      <c r="C8212" s="181">
        <v>2.3013407543898912E-2</v>
      </c>
      <c r="D8212" s="181">
        <v>0.29930339450025489</v>
      </c>
      <c r="E8212" s="182">
        <v>0.50211813970458841</v>
      </c>
      <c r="F8212" s="183">
        <v>1.7412236638205746E-2</v>
      </c>
      <c r="G8212" s="183">
        <v>0.38610643627699115</v>
      </c>
      <c r="H8212" s="183">
        <v>0.25561228454551005</v>
      </c>
      <c r="I8212" s="191"/>
      <c r="J8212" s="191"/>
    </row>
    <row r="8213" spans="2:10">
      <c r="B8213" s="168">
        <v>8209</v>
      </c>
      <c r="C8213" s="181">
        <v>1.7911616364861677E-2</v>
      </c>
      <c r="D8213" s="181">
        <v>0.31921910580515567</v>
      </c>
      <c r="E8213" s="182">
        <v>0.49129169744703466</v>
      </c>
      <c r="F8213" s="183">
        <v>1.7355145303136255E-2</v>
      </c>
      <c r="G8213" s="183">
        <v>0.39814011134131017</v>
      </c>
      <c r="H8213" s="183">
        <v>0.14649322020308644</v>
      </c>
      <c r="I8213" s="191"/>
      <c r="J8213" s="191"/>
    </row>
    <row r="8214" spans="2:10">
      <c r="B8214" s="168">
        <v>8210</v>
      </c>
      <c r="C8214" s="181">
        <v>1.5907596359806708E-2</v>
      </c>
      <c r="D8214" s="181">
        <v>0.33034653361756589</v>
      </c>
      <c r="E8214" s="182">
        <v>0.48896870510343216</v>
      </c>
      <c r="F8214" s="183">
        <v>1.7333839478816841E-2</v>
      </c>
      <c r="G8214" s="183">
        <v>0.40597952730327963</v>
      </c>
      <c r="H8214" s="183">
        <v>0.12241730475387125</v>
      </c>
      <c r="I8214" s="191"/>
      <c r="J8214" s="191"/>
    </row>
    <row r="8215" spans="2:10">
      <c r="B8215" s="168">
        <v>8211</v>
      </c>
      <c r="C8215" s="181">
        <v>1.5381955088419762E-2</v>
      </c>
      <c r="D8215" s="181">
        <v>0.33781094649026844</v>
      </c>
      <c r="E8215" s="182">
        <v>0.47931830880022852</v>
      </c>
      <c r="F8215" s="183">
        <v>1.7332667313724837E-2</v>
      </c>
      <c r="G8215" s="183">
        <v>0.41781366123429947</v>
      </c>
      <c r="H8215" s="183">
        <v>0.11788582639764757</v>
      </c>
      <c r="I8215" s="191"/>
      <c r="J8215" s="191"/>
    </row>
    <row r="8216" spans="2:10">
      <c r="B8216" s="168">
        <v>8212</v>
      </c>
      <c r="C8216" s="181">
        <v>1.4882561087927067E-2</v>
      </c>
      <c r="D8216" s="181">
        <v>0.34094086043937066</v>
      </c>
      <c r="E8216" s="182">
        <v>0.47005778634190404</v>
      </c>
      <c r="F8216" s="183">
        <v>1.7327254669035268E-2</v>
      </c>
      <c r="G8216" s="183">
        <v>0.42846480856194363</v>
      </c>
      <c r="H8216" s="183">
        <v>0.11798964447732356</v>
      </c>
      <c r="I8216" s="191"/>
      <c r="J8216" s="191"/>
    </row>
    <row r="8217" spans="2:10">
      <c r="B8217" s="168">
        <v>8213</v>
      </c>
      <c r="C8217" s="181">
        <v>1.4855196731902939E-2</v>
      </c>
      <c r="D8217" s="181">
        <v>0.33283883318330554</v>
      </c>
      <c r="E8217" s="182">
        <v>0.4749000424589549</v>
      </c>
      <c r="F8217" s="183">
        <v>1.729405481657639E-2</v>
      </c>
      <c r="G8217" s="183">
        <v>0.44192653560044454</v>
      </c>
      <c r="H8217" s="183">
        <v>0.11959154774410014</v>
      </c>
      <c r="I8217" s="191"/>
      <c r="J8217" s="191"/>
    </row>
    <row r="8218" spans="2:10">
      <c r="B8218" s="168">
        <v>8214</v>
      </c>
      <c r="C8218" s="181">
        <v>1.4809314864017698E-2</v>
      </c>
      <c r="D8218" s="181">
        <v>0.33206659410210504</v>
      </c>
      <c r="E8218" s="182">
        <v>0.48626111469315664</v>
      </c>
      <c r="F8218" s="183">
        <v>1.7294158242908034E-2</v>
      </c>
      <c r="G8218" s="183">
        <v>0.4500997959707998</v>
      </c>
      <c r="H8218" s="183">
        <v>0.12569220506161208</v>
      </c>
      <c r="I8218" s="191"/>
      <c r="J8218" s="191"/>
    </row>
    <row r="8219" spans="2:10">
      <c r="B8219" s="168">
        <v>8215</v>
      </c>
      <c r="C8219" s="181">
        <v>1.4703147937845681E-2</v>
      </c>
      <c r="D8219" s="181">
        <v>0.3369535822012088</v>
      </c>
      <c r="E8219" s="182">
        <v>0.49212336648634009</v>
      </c>
      <c r="F8219" s="183">
        <v>1.7311947571951425E-2</v>
      </c>
      <c r="G8219" s="183">
        <v>0.45446480483600166</v>
      </c>
      <c r="H8219" s="183">
        <v>0.16422705940184723</v>
      </c>
      <c r="I8219" s="191"/>
      <c r="J8219" s="191"/>
    </row>
    <row r="8220" spans="2:10">
      <c r="B8220" s="168">
        <v>8216</v>
      </c>
      <c r="C8220" s="181">
        <v>1.5769678407580836E-2</v>
      </c>
      <c r="D8220" s="181">
        <v>0.34475079463390429</v>
      </c>
      <c r="E8220" s="182">
        <v>0.30279684185077976</v>
      </c>
      <c r="F8220" s="183">
        <v>1.7383277265344412E-2</v>
      </c>
      <c r="G8220" s="183">
        <v>0.45640266730030254</v>
      </c>
      <c r="H8220" s="183">
        <v>0.24711463800523226</v>
      </c>
      <c r="I8220" s="191"/>
      <c r="J8220" s="191"/>
    </row>
    <row r="8221" spans="2:10">
      <c r="B8221" s="168">
        <v>8217</v>
      </c>
      <c r="C8221" s="181">
        <v>1.7274953931133881E-2</v>
      </c>
      <c r="D8221" s="181">
        <v>0.32997926028389879</v>
      </c>
      <c r="E8221" s="182">
        <v>0.19097263134404899</v>
      </c>
      <c r="F8221" s="183">
        <v>1.7480842771532012E-2</v>
      </c>
      <c r="G8221" s="183">
        <v>0.43631181189683116</v>
      </c>
      <c r="H8221" s="183">
        <v>0.34114215235431089</v>
      </c>
      <c r="I8221" s="191"/>
      <c r="J8221" s="191"/>
    </row>
    <row r="8222" spans="2:10">
      <c r="B8222" s="168">
        <v>8218</v>
      </c>
      <c r="C8222" s="181">
        <v>1.8496243263367136E-2</v>
      </c>
      <c r="D8222" s="181">
        <v>0.29520134050794877</v>
      </c>
      <c r="E8222" s="182">
        <v>0.21715021885554006</v>
      </c>
      <c r="F8222" s="183">
        <v>1.7511594867475246E-2</v>
      </c>
      <c r="G8222" s="183">
        <v>0.40028767659906822</v>
      </c>
      <c r="H8222" s="183">
        <v>0.40129948128888598</v>
      </c>
      <c r="I8222" s="191"/>
      <c r="J8222" s="191"/>
    </row>
    <row r="8223" spans="2:10">
      <c r="B8223" s="168">
        <v>8219</v>
      </c>
      <c r="C8223" s="181">
        <v>1.9463758676783592E-2</v>
      </c>
      <c r="D8223" s="181">
        <v>0.25949013709800767</v>
      </c>
      <c r="E8223" s="182">
        <v>0.24120379838344644</v>
      </c>
      <c r="F8223" s="183">
        <v>1.7578201425056318E-2</v>
      </c>
      <c r="G8223" s="183">
        <v>0.36032850614958201</v>
      </c>
      <c r="H8223" s="183">
        <v>0.40290905844940239</v>
      </c>
      <c r="I8223" s="191"/>
      <c r="J8223" s="191"/>
    </row>
    <row r="8224" spans="2:10">
      <c r="B8224" s="168">
        <v>8220</v>
      </c>
      <c r="C8224" s="181">
        <v>2.0987606630663111E-2</v>
      </c>
      <c r="D8224" s="181">
        <v>0.23607118964817533</v>
      </c>
      <c r="E8224" s="182">
        <v>0.25941022047903356</v>
      </c>
      <c r="F8224" s="183">
        <v>1.7630742001533316E-2</v>
      </c>
      <c r="G8224" s="183">
        <v>0.3259324042979076</v>
      </c>
      <c r="H8224" s="183">
        <v>0.37379898050116478</v>
      </c>
      <c r="I8224" s="191"/>
      <c r="J8224" s="191"/>
    </row>
    <row r="8225" spans="2:10">
      <c r="B8225" s="168">
        <v>8221</v>
      </c>
      <c r="C8225" s="181">
        <v>2.1933187147509248E-2</v>
      </c>
      <c r="D8225" s="181">
        <v>0.22012911591252565</v>
      </c>
      <c r="E8225" s="182">
        <v>0.26029130825469521</v>
      </c>
      <c r="F8225" s="183">
        <v>1.7685523481862687E-2</v>
      </c>
      <c r="G8225" s="183">
        <v>0.29966474989529251</v>
      </c>
      <c r="H8225" s="183">
        <v>0.35026676483370245</v>
      </c>
      <c r="I8225" s="191"/>
      <c r="J8225" s="191"/>
    </row>
    <row r="8226" spans="2:10">
      <c r="B8226" s="168">
        <v>8222</v>
      </c>
      <c r="C8226" s="181">
        <v>2.2755012494762698E-2</v>
      </c>
      <c r="D8226" s="181">
        <v>0.20874921614077468</v>
      </c>
      <c r="E8226" s="182">
        <v>0.25634864797187207</v>
      </c>
      <c r="F8226" s="183">
        <v>1.774451096634571E-2</v>
      </c>
      <c r="G8226" s="183">
        <v>0.27374079671141566</v>
      </c>
      <c r="H8226" s="183">
        <v>0.33722290958944745</v>
      </c>
      <c r="I8226" s="191"/>
      <c r="J8226" s="191"/>
    </row>
    <row r="8227" spans="2:10">
      <c r="B8227" s="168">
        <v>8223</v>
      </c>
      <c r="C8227" s="181">
        <v>2.2660594361481278E-2</v>
      </c>
      <c r="D8227" s="181">
        <v>0.20481525280858581</v>
      </c>
      <c r="E8227" s="182">
        <v>0.24827662722124849</v>
      </c>
      <c r="F8227" s="183">
        <v>1.7744579917233473E-2</v>
      </c>
      <c r="G8227" s="183">
        <v>0.25757047915784209</v>
      </c>
      <c r="H8227" s="183">
        <v>0.34495069699683462</v>
      </c>
      <c r="I8227" s="191"/>
      <c r="J8227" s="191"/>
    </row>
    <row r="8228" spans="2:10">
      <c r="B8228" s="168">
        <v>8224</v>
      </c>
      <c r="C8228" s="181">
        <v>2.2689525313511896E-2</v>
      </c>
      <c r="D8228" s="181">
        <v>0.20950172858851165</v>
      </c>
      <c r="E8228" s="182">
        <v>0.24083573197726865</v>
      </c>
      <c r="F8228" s="183">
        <v>1.7785709121785353E-2</v>
      </c>
      <c r="G8228" s="183">
        <v>0.25274192922844019</v>
      </c>
      <c r="H8228" s="183">
        <v>0.39873384281519375</v>
      </c>
      <c r="I8228" s="191"/>
      <c r="J8228" s="191"/>
    </row>
    <row r="8229" spans="2:10">
      <c r="B8229" s="168">
        <v>8225</v>
      </c>
      <c r="C8229" s="181">
        <v>2.213242204462398E-2</v>
      </c>
      <c r="D8229" s="181">
        <v>0.22658236203362148</v>
      </c>
      <c r="E8229" s="182">
        <v>0.40410803888063157</v>
      </c>
      <c r="F8229" s="183">
        <v>1.7673215748396625E-2</v>
      </c>
      <c r="G8229" s="183">
        <v>0.27010207556989513</v>
      </c>
      <c r="H8229" s="183">
        <v>0.53471109421874408</v>
      </c>
      <c r="I8229" s="191"/>
      <c r="J8229" s="191"/>
    </row>
    <row r="8230" spans="2:10">
      <c r="B8230" s="168">
        <v>8226</v>
      </c>
      <c r="C8230" s="181">
        <v>2.157360358495343E-2</v>
      </c>
      <c r="D8230" s="181">
        <v>0.24811613590388976</v>
      </c>
      <c r="E8230" s="182">
        <v>0.56507602876889784</v>
      </c>
      <c r="F8230" s="183">
        <v>1.7767609513747014E-2</v>
      </c>
      <c r="G8230" s="183">
        <v>0.29043830119397812</v>
      </c>
      <c r="H8230" s="183">
        <v>0.74405006412993679</v>
      </c>
      <c r="I8230" s="191"/>
      <c r="J8230" s="191"/>
    </row>
    <row r="8231" spans="2:10">
      <c r="B8231" s="168">
        <v>8227</v>
      </c>
      <c r="C8231" s="181">
        <v>2.1248737343042185E-2</v>
      </c>
      <c r="D8231" s="181">
        <v>0.26178113724041263</v>
      </c>
      <c r="E8231" s="182">
        <v>0.55918991867749168</v>
      </c>
      <c r="F8231" s="183">
        <v>1.7820805123657781E-2</v>
      </c>
      <c r="G8231" s="183">
        <v>0.30006058043064071</v>
      </c>
      <c r="H8231" s="183">
        <v>0.91181805215584011</v>
      </c>
      <c r="I8231" s="191"/>
      <c r="J8231" s="191"/>
    </row>
    <row r="8232" spans="2:10">
      <c r="B8232" s="168">
        <v>8228</v>
      </c>
      <c r="C8232" s="181">
        <v>2.055914338555381E-2</v>
      </c>
      <c r="D8232" s="181">
        <v>0.27788430334535602</v>
      </c>
      <c r="E8232" s="182">
        <v>0.5514727901393186</v>
      </c>
      <c r="F8232" s="183">
        <v>1.7834871104761865E-2</v>
      </c>
      <c r="G8232" s="183">
        <v>0.30575981527456708</v>
      </c>
      <c r="H8232" s="183">
        <v>0.93914028927404014</v>
      </c>
      <c r="I8232" s="191"/>
      <c r="J8232" s="191"/>
    </row>
    <row r="8233" spans="2:10">
      <c r="B8233" s="168">
        <v>8229</v>
      </c>
      <c r="C8233" s="181">
        <v>1.9485915141219525E-2</v>
      </c>
      <c r="D8233" s="181">
        <v>0.27988219771382444</v>
      </c>
      <c r="E8233" s="182">
        <v>0.53806024376991102</v>
      </c>
      <c r="F8233" s="183">
        <v>1.780329159816546E-2</v>
      </c>
      <c r="G8233" s="183">
        <v>0.31242511914969889</v>
      </c>
      <c r="H8233" s="183">
        <v>0.82653057354240833</v>
      </c>
      <c r="I8233" s="191"/>
      <c r="J8233" s="191"/>
    </row>
    <row r="8234" spans="2:10">
      <c r="B8234" s="168">
        <v>8230</v>
      </c>
      <c r="C8234" s="181">
        <v>1.8497514426321408E-2</v>
      </c>
      <c r="D8234" s="181">
        <v>0.28083268585586801</v>
      </c>
      <c r="E8234" s="182">
        <v>0.52447281227640885</v>
      </c>
      <c r="F8234" s="183">
        <v>1.7714965510938371E-2</v>
      </c>
      <c r="G8234" s="183">
        <v>0.32253241442569569</v>
      </c>
      <c r="H8234" s="183">
        <v>0.64956749670265213</v>
      </c>
      <c r="I8234" s="191"/>
      <c r="J8234" s="191"/>
    </row>
    <row r="8235" spans="2:10">
      <c r="B8235" s="168">
        <v>8231</v>
      </c>
      <c r="C8235" s="181">
        <v>1.762995932346817E-2</v>
      </c>
      <c r="D8235" s="181">
        <v>0.28427357058139152</v>
      </c>
      <c r="E8235" s="182">
        <v>0.51087579438087427</v>
      </c>
      <c r="F8235" s="183">
        <v>1.7554964975879495E-2</v>
      </c>
      <c r="G8235" s="183">
        <v>0.33092594571607226</v>
      </c>
      <c r="H8235" s="183">
        <v>0.47950907190958836</v>
      </c>
      <c r="I8235" s="191"/>
      <c r="J8235" s="191"/>
    </row>
    <row r="8236" spans="2:10">
      <c r="B8236" s="168">
        <v>8232</v>
      </c>
      <c r="C8236" s="181">
        <v>1.636756185670251E-2</v>
      </c>
      <c r="D8236" s="181">
        <v>0.27684394002753848</v>
      </c>
      <c r="E8236" s="182">
        <v>0.50316809828643105</v>
      </c>
      <c r="F8236" s="183">
        <v>1.7465880428886991E-2</v>
      </c>
      <c r="G8236" s="183">
        <v>0.33930694429225444</v>
      </c>
      <c r="H8236" s="183">
        <v>0.25485468600146816</v>
      </c>
      <c r="I8236" s="191"/>
      <c r="J8236" s="191"/>
    </row>
    <row r="8237" spans="2:10">
      <c r="B8237" s="168">
        <v>8233</v>
      </c>
      <c r="C8237" s="181">
        <v>1.3470843842098457E-2</v>
      </c>
      <c r="D8237" s="181">
        <v>0.28350428263778782</v>
      </c>
      <c r="E8237" s="182">
        <v>0.57017424767327429</v>
      </c>
      <c r="F8237" s="183">
        <v>1.7402169808592046E-2</v>
      </c>
      <c r="G8237" s="183">
        <v>0.35029051339586237</v>
      </c>
      <c r="H8237" s="183">
        <v>0.14461055827224123</v>
      </c>
      <c r="I8237" s="191"/>
      <c r="J8237" s="191"/>
    </row>
    <row r="8238" spans="2:10">
      <c r="B8238" s="168">
        <v>8234</v>
      </c>
      <c r="C8238" s="181">
        <v>1.2505610459551878E-2</v>
      </c>
      <c r="D8238" s="181">
        <v>0.29057742374304113</v>
      </c>
      <c r="E8238" s="182">
        <v>0.58530378274681405</v>
      </c>
      <c r="F8238" s="183">
        <v>1.7374968683368724E-2</v>
      </c>
      <c r="G8238" s="183">
        <v>0.35586540339165673</v>
      </c>
      <c r="H8238" s="183">
        <v>0.12003257611995399</v>
      </c>
      <c r="I8238" s="191"/>
      <c r="J8238" s="191"/>
    </row>
    <row r="8239" spans="2:10">
      <c r="B8239" s="168">
        <v>8235</v>
      </c>
      <c r="C8239" s="181">
        <v>1.2290359121493923E-2</v>
      </c>
      <c r="D8239" s="181">
        <v>0.2986817190268834</v>
      </c>
      <c r="E8239" s="182">
        <v>0.58232031504952508</v>
      </c>
      <c r="F8239" s="183">
        <v>1.7360385570606408E-2</v>
      </c>
      <c r="G8239" s="183">
        <v>0.36595901429864114</v>
      </c>
      <c r="H8239" s="183">
        <v>0.11617119627800268</v>
      </c>
      <c r="I8239" s="191"/>
      <c r="J8239" s="191"/>
    </row>
    <row r="8240" spans="2:10">
      <c r="B8240" s="168">
        <v>8236</v>
      </c>
      <c r="C8240" s="181">
        <v>1.2244922490340409E-2</v>
      </c>
      <c r="D8240" s="181">
        <v>0.30603061181238611</v>
      </c>
      <c r="E8240" s="182">
        <v>0.58978288290209313</v>
      </c>
      <c r="F8240" s="183">
        <v>1.7350215314661056E-2</v>
      </c>
      <c r="G8240" s="183">
        <v>0.37420960490279753</v>
      </c>
      <c r="H8240" s="183">
        <v>0.11649138287887262</v>
      </c>
      <c r="I8240" s="191"/>
      <c r="J8240" s="191"/>
    </row>
    <row r="8241" spans="2:10">
      <c r="B8241" s="168">
        <v>8237</v>
      </c>
      <c r="C8241" s="181">
        <v>1.2050191224848799E-2</v>
      </c>
      <c r="D8241" s="181">
        <v>0.32851340398706275</v>
      </c>
      <c r="E8241" s="182">
        <v>0.62159882975111314</v>
      </c>
      <c r="F8241" s="183">
        <v>1.7304707728736091E-2</v>
      </c>
      <c r="G8241" s="183">
        <v>0.38689010350836334</v>
      </c>
      <c r="H8241" s="183">
        <v>0.1172371618624416</v>
      </c>
      <c r="I8241" s="191"/>
      <c r="J8241" s="191"/>
    </row>
    <row r="8242" spans="2:10">
      <c r="B8242" s="168">
        <v>8238</v>
      </c>
      <c r="C8242" s="181">
        <v>1.2835523683121014E-2</v>
      </c>
      <c r="D8242" s="181">
        <v>0.35021616095642977</v>
      </c>
      <c r="E8242" s="182">
        <v>0.70838229698730948</v>
      </c>
      <c r="F8242" s="183">
        <v>1.7327944177912925E-2</v>
      </c>
      <c r="G8242" s="183">
        <v>0.39629471998444576</v>
      </c>
      <c r="H8242" s="183">
        <v>0.1270246399907419</v>
      </c>
      <c r="I8242" s="191"/>
      <c r="J8242" s="191"/>
    </row>
    <row r="8243" spans="2:10">
      <c r="B8243" s="168">
        <v>8239</v>
      </c>
      <c r="C8243" s="181">
        <v>1.4286069660572049E-2</v>
      </c>
      <c r="D8243" s="181">
        <v>0.36884553582813445</v>
      </c>
      <c r="E8243" s="182">
        <v>0.83495726826317107</v>
      </c>
      <c r="F8243" s="183">
        <v>1.7381415591374752E-2</v>
      </c>
      <c r="G8243" s="183">
        <v>0.40315743104424423</v>
      </c>
      <c r="H8243" s="183">
        <v>0.21658859435347846</v>
      </c>
      <c r="I8243" s="191"/>
      <c r="J8243" s="191"/>
    </row>
    <row r="8244" spans="2:10">
      <c r="B8244" s="168">
        <v>8240</v>
      </c>
      <c r="C8244" s="181">
        <v>1.6172198157054674E-2</v>
      </c>
      <c r="D8244" s="181">
        <v>0.38029642935391128</v>
      </c>
      <c r="E8244" s="182">
        <v>0.78871357055258062</v>
      </c>
      <c r="F8244" s="183">
        <v>1.7443057685036744E-2</v>
      </c>
      <c r="G8244" s="183">
        <v>0.40192207801885538</v>
      </c>
      <c r="H8244" s="183">
        <v>0.31616230514594545</v>
      </c>
      <c r="I8244" s="191"/>
      <c r="J8244" s="191"/>
    </row>
    <row r="8245" spans="2:10">
      <c r="B8245" s="168">
        <v>8241</v>
      </c>
      <c r="C8245" s="181">
        <v>1.9148715759856549E-2</v>
      </c>
      <c r="D8245" s="181">
        <v>0.35320629869473946</v>
      </c>
      <c r="E8245" s="182">
        <v>0.80215571170419497</v>
      </c>
      <c r="F8245" s="183">
        <v>1.7511008784929245E-2</v>
      </c>
      <c r="G8245" s="183">
        <v>0.37732056328791991</v>
      </c>
      <c r="H8245" s="183">
        <v>0.33455239456797686</v>
      </c>
      <c r="I8245" s="191"/>
      <c r="J8245" s="191"/>
    </row>
    <row r="8246" spans="2:10">
      <c r="B8246" s="168">
        <v>8242</v>
      </c>
      <c r="C8246" s="181">
        <v>2.3577976694386087E-2</v>
      </c>
      <c r="D8246" s="181">
        <v>0.31249170895480477</v>
      </c>
      <c r="E8246" s="182">
        <v>0.91696442761772068</v>
      </c>
      <c r="F8246" s="183">
        <v>1.7724825487888785E-2</v>
      </c>
      <c r="G8246" s="183">
        <v>0.33775945893901732</v>
      </c>
      <c r="H8246" s="183">
        <v>0.33393971794824023</v>
      </c>
      <c r="I8246" s="191"/>
      <c r="J8246" s="191"/>
    </row>
    <row r="8247" spans="2:10">
      <c r="B8247" s="168">
        <v>8243</v>
      </c>
      <c r="C8247" s="181">
        <v>2.834344848344381E-2</v>
      </c>
      <c r="D8247" s="181">
        <v>0.28335234506733187</v>
      </c>
      <c r="E8247" s="182">
        <v>0.97849635983985039</v>
      </c>
      <c r="F8247" s="183">
        <v>1.8071545027015534E-2</v>
      </c>
      <c r="G8247" s="183">
        <v>0.30896934176322027</v>
      </c>
      <c r="H8247" s="183">
        <v>0.31782110107320699</v>
      </c>
      <c r="I8247" s="191"/>
      <c r="J8247" s="191"/>
    </row>
    <row r="8248" spans="2:10">
      <c r="B8248" s="168">
        <v>8244</v>
      </c>
      <c r="C8248" s="181">
        <v>3.2298226692756296E-2</v>
      </c>
      <c r="D8248" s="181">
        <v>0.25564076233437122</v>
      </c>
      <c r="E8248" s="182">
        <v>0.99934681048016072</v>
      </c>
      <c r="F8248" s="183">
        <v>1.8603052945352725E-2</v>
      </c>
      <c r="G8248" s="183">
        <v>0.28648033456249877</v>
      </c>
      <c r="H8248" s="183">
        <v>0.29417959857420833</v>
      </c>
      <c r="I8248" s="191"/>
      <c r="J8248" s="191"/>
    </row>
    <row r="8249" spans="2:10">
      <c r="B8249" s="168">
        <v>8245</v>
      </c>
      <c r="C8249" s="181">
        <v>3.7184390502459912E-2</v>
      </c>
      <c r="D8249" s="181">
        <v>0.22360879201760434</v>
      </c>
      <c r="E8249" s="182">
        <v>0.98900819742026169</v>
      </c>
      <c r="F8249" s="183">
        <v>1.9283942962032959E-2</v>
      </c>
      <c r="G8249" s="183">
        <v>0.26377674697144393</v>
      </c>
      <c r="H8249" s="183">
        <v>0.27816083052346829</v>
      </c>
      <c r="I8249" s="191"/>
      <c r="J8249" s="191"/>
    </row>
    <row r="8250" spans="2:10">
      <c r="B8250" s="168">
        <v>8246</v>
      </c>
      <c r="C8250" s="181">
        <v>3.997034412984074E-2</v>
      </c>
      <c r="D8250" s="181">
        <v>0.20742093686525634</v>
      </c>
      <c r="E8250" s="182">
        <v>0.92908576870101423</v>
      </c>
      <c r="F8250" s="183">
        <v>1.9750188865100472E-2</v>
      </c>
      <c r="G8250" s="183">
        <v>0.2399489749171273</v>
      </c>
      <c r="H8250" s="183">
        <v>0.26668783014832942</v>
      </c>
      <c r="I8250" s="191"/>
      <c r="J8250" s="191"/>
    </row>
    <row r="8251" spans="2:10">
      <c r="B8251" s="168">
        <v>8247</v>
      </c>
      <c r="C8251" s="181">
        <v>4.0931763362523965E-2</v>
      </c>
      <c r="D8251" s="181">
        <v>0.20163845781344847</v>
      </c>
      <c r="E8251" s="182">
        <v>0.80393871489754121</v>
      </c>
      <c r="F8251" s="183">
        <v>2.0058020103527734E-2</v>
      </c>
      <c r="G8251" s="183">
        <v>0.22302340890842243</v>
      </c>
      <c r="H8251" s="183">
        <v>0.27050175533703891</v>
      </c>
      <c r="I8251" s="191"/>
      <c r="J8251" s="191"/>
    </row>
    <row r="8252" spans="2:10">
      <c r="B8252" s="168">
        <v>8248</v>
      </c>
      <c r="C8252" s="181">
        <v>3.7305477655727427E-2</v>
      </c>
      <c r="D8252" s="181">
        <v>0.20772906327704546</v>
      </c>
      <c r="E8252" s="182">
        <v>0.68499815316480206</v>
      </c>
      <c r="F8252" s="183">
        <v>1.963848842692105E-2</v>
      </c>
      <c r="G8252" s="183">
        <v>0.22362724862720199</v>
      </c>
      <c r="H8252" s="183">
        <v>0.31913095534949287</v>
      </c>
      <c r="I8252" s="191"/>
      <c r="J8252" s="191"/>
    </row>
    <row r="8253" spans="2:10">
      <c r="B8253" s="168">
        <v>8249</v>
      </c>
      <c r="C8253" s="181">
        <v>2.9966065614655833E-2</v>
      </c>
      <c r="D8253" s="181">
        <v>0.21848506300736231</v>
      </c>
      <c r="E8253" s="182">
        <v>0.76478814489868352</v>
      </c>
      <c r="F8253" s="183">
        <v>1.8561785839025308E-2</v>
      </c>
      <c r="G8253" s="183">
        <v>0.24540182337442623</v>
      </c>
      <c r="H8253" s="183">
        <v>0.45079036254208438</v>
      </c>
      <c r="I8253" s="191"/>
      <c r="J8253" s="191"/>
    </row>
    <row r="8254" spans="2:10">
      <c r="B8254" s="168">
        <v>8250</v>
      </c>
      <c r="C8254" s="181">
        <v>2.5268062886366047E-2</v>
      </c>
      <c r="D8254" s="181">
        <v>0.21396286883194746</v>
      </c>
      <c r="E8254" s="182">
        <v>0.85204858043710907</v>
      </c>
      <c r="F8254" s="183">
        <v>1.8280500692387642E-2</v>
      </c>
      <c r="G8254" s="183">
        <v>0.26847011294854617</v>
      </c>
      <c r="H8254" s="183">
        <v>0.66807437043860951</v>
      </c>
      <c r="I8254" s="191"/>
      <c r="J8254" s="191"/>
    </row>
    <row r="8255" spans="2:10">
      <c r="B8255" s="168">
        <v>8251</v>
      </c>
      <c r="C8255" s="181">
        <v>2.2403934955431089E-2</v>
      </c>
      <c r="D8255" s="181">
        <v>0.2130388942741038</v>
      </c>
      <c r="E8255" s="182">
        <v>0.77793122700846085</v>
      </c>
      <c r="F8255" s="183">
        <v>1.8352657796433799E-2</v>
      </c>
      <c r="G8255" s="183">
        <v>0.28278182898705012</v>
      </c>
      <c r="H8255" s="183">
        <v>0.86769607393893688</v>
      </c>
      <c r="I8255" s="191"/>
      <c r="J8255" s="191"/>
    </row>
    <row r="8256" spans="2:10">
      <c r="B8256" s="168">
        <v>8252</v>
      </c>
      <c r="C8256" s="181">
        <v>2.0858331262744733E-2</v>
      </c>
      <c r="D8256" s="181">
        <v>0.22512415529137594</v>
      </c>
      <c r="E8256" s="182">
        <v>0.71702503529836792</v>
      </c>
      <c r="F8256" s="183">
        <v>1.8201034794238378E-2</v>
      </c>
      <c r="G8256" s="183">
        <v>0.29499377344273803</v>
      </c>
      <c r="H8256" s="183">
        <v>0.89945461548985262</v>
      </c>
      <c r="I8256" s="191"/>
      <c r="J8256" s="191"/>
    </row>
    <row r="8257" spans="2:10">
      <c r="B8257" s="168">
        <v>8253</v>
      </c>
      <c r="C8257" s="181">
        <v>1.9622077975149869E-2</v>
      </c>
      <c r="D8257" s="181">
        <v>0.24125100338969777</v>
      </c>
      <c r="E8257" s="182">
        <v>0.67149760623797128</v>
      </c>
      <c r="F8257" s="183">
        <v>1.7955742011014061E-2</v>
      </c>
      <c r="G8257" s="183">
        <v>0.31310473098105546</v>
      </c>
      <c r="H8257" s="183">
        <v>0.79555979687644318</v>
      </c>
      <c r="I8257" s="191"/>
      <c r="J8257" s="191"/>
    </row>
    <row r="8258" spans="2:10">
      <c r="B8258" s="168">
        <v>8254</v>
      </c>
      <c r="C8258" s="181">
        <v>1.7168021110190168E-2</v>
      </c>
      <c r="D8258" s="181">
        <v>0.25167883950045833</v>
      </c>
      <c r="E8258" s="182">
        <v>0.63983089804138271</v>
      </c>
      <c r="F8258" s="183">
        <v>1.7763437985037222E-2</v>
      </c>
      <c r="G8258" s="183">
        <v>0.32991834936702114</v>
      </c>
      <c r="H8258" s="183">
        <v>0.62819517340309594</v>
      </c>
      <c r="I8258" s="191"/>
      <c r="J8258" s="191"/>
    </row>
    <row r="8259" spans="2:10">
      <c r="B8259" s="168">
        <v>8255</v>
      </c>
      <c r="C8259" s="181">
        <v>1.4821589820509804E-2</v>
      </c>
      <c r="D8259" s="181">
        <v>0.25945526036958244</v>
      </c>
      <c r="E8259" s="182">
        <v>0.62025267024709319</v>
      </c>
      <c r="F8259" s="183">
        <v>1.7578097998724673E-2</v>
      </c>
      <c r="G8259" s="183">
        <v>0.34657005863447227</v>
      </c>
      <c r="H8259" s="183">
        <v>0.44913236046589872</v>
      </c>
      <c r="I8259" s="191"/>
      <c r="J8259" s="191"/>
    </row>
    <row r="8260" spans="2:10">
      <c r="B8260" s="168">
        <v>8256</v>
      </c>
      <c r="C8260" s="181">
        <v>1.3817340627032335E-2</v>
      </c>
      <c r="D8260" s="181">
        <v>0.2524366132473389</v>
      </c>
      <c r="E8260" s="182">
        <v>0.6063542956238106</v>
      </c>
      <c r="F8260" s="183">
        <v>1.7494908752636092E-2</v>
      </c>
      <c r="G8260" s="183">
        <v>0.36055141910124489</v>
      </c>
      <c r="H8260" s="183">
        <v>0.23719564521525205</v>
      </c>
      <c r="I8260" s="191"/>
      <c r="J8260" s="191"/>
    </row>
    <row r="8261" spans="2:10">
      <c r="B8261" s="168">
        <v>8257</v>
      </c>
      <c r="C8261" s="181">
        <v>1.2934508884663345E-2</v>
      </c>
      <c r="D8261" s="181">
        <v>0.25596432312937545</v>
      </c>
      <c r="E8261" s="182">
        <v>0.59252649571342098</v>
      </c>
      <c r="F8261" s="183">
        <v>1.7439782517867909E-2</v>
      </c>
      <c r="G8261" s="183">
        <v>0.37134090049583796</v>
      </c>
      <c r="H8261" s="183">
        <v>0.14038550643156081</v>
      </c>
      <c r="I8261" s="191"/>
      <c r="J8261" s="191"/>
    </row>
    <row r="8262" spans="2:10">
      <c r="B8262" s="168">
        <v>8258</v>
      </c>
      <c r="C8262" s="181">
        <v>1.2448759656577784E-2</v>
      </c>
      <c r="D8262" s="181">
        <v>0.26657541944239899</v>
      </c>
      <c r="E8262" s="182">
        <v>0.58530378274681405</v>
      </c>
      <c r="F8262" s="183">
        <v>1.7404996794990409E-2</v>
      </c>
      <c r="G8262" s="183">
        <v>0.37983266116774023</v>
      </c>
      <c r="H8262" s="183">
        <v>0.12091463287166183</v>
      </c>
      <c r="I8262" s="191"/>
      <c r="J8262" s="191"/>
    </row>
    <row r="8263" spans="2:10">
      <c r="B8263" s="168">
        <v>8259</v>
      </c>
      <c r="C8263" s="181">
        <v>1.2238532834180303E-2</v>
      </c>
      <c r="D8263" s="181">
        <v>0.27804332112363961</v>
      </c>
      <c r="E8263" s="182">
        <v>0.58232031504952508</v>
      </c>
      <c r="F8263" s="183">
        <v>1.7384794184875242E-2</v>
      </c>
      <c r="G8263" s="183">
        <v>0.39385195849910226</v>
      </c>
      <c r="H8263" s="183">
        <v>0.11859014871388621</v>
      </c>
      <c r="I8263" s="191"/>
      <c r="J8263" s="191"/>
    </row>
    <row r="8264" spans="2:10">
      <c r="B8264" s="168">
        <v>8260</v>
      </c>
      <c r="C8264" s="181">
        <v>1.210761687403473E-2</v>
      </c>
      <c r="D8264" s="181">
        <v>0.29266661179203801</v>
      </c>
      <c r="E8264" s="182">
        <v>0.58978288290209313</v>
      </c>
      <c r="F8264" s="183">
        <v>1.7365901641627605E-2</v>
      </c>
      <c r="G8264" s="183">
        <v>0.40650227697399927</v>
      </c>
      <c r="H8264" s="183">
        <v>0.11901494724550869</v>
      </c>
      <c r="I8264" s="191"/>
      <c r="J8264" s="191"/>
    </row>
    <row r="8265" spans="2:10">
      <c r="B8265" s="168">
        <v>8261</v>
      </c>
      <c r="C8265" s="181">
        <v>1.1865946370455821E-2</v>
      </c>
      <c r="D8265" s="181">
        <v>0.31461805087337541</v>
      </c>
      <c r="E8265" s="182">
        <v>0.62159882975111314</v>
      </c>
      <c r="F8265" s="183">
        <v>1.7316498330543922E-2</v>
      </c>
      <c r="G8265" s="183">
        <v>0.42413661877871367</v>
      </c>
      <c r="H8265" s="183">
        <v>0.11993713757941923</v>
      </c>
      <c r="I8265" s="191"/>
      <c r="J8265" s="191"/>
    </row>
    <row r="8266" spans="2:10">
      <c r="B8266" s="168">
        <v>8262</v>
      </c>
      <c r="C8266" s="181">
        <v>1.2596388665488043E-2</v>
      </c>
      <c r="D8266" s="181">
        <v>0.33269837346182768</v>
      </c>
      <c r="E8266" s="182">
        <v>0.70838229698730948</v>
      </c>
      <c r="F8266" s="183">
        <v>1.7314154000359912E-2</v>
      </c>
      <c r="G8266" s="183">
        <v>0.43678636142620214</v>
      </c>
      <c r="H8266" s="183">
        <v>0.12981537934747028</v>
      </c>
      <c r="I8266" s="191"/>
      <c r="J8266" s="191"/>
    </row>
    <row r="8267" spans="2:10">
      <c r="B8267" s="168">
        <v>8263</v>
      </c>
      <c r="C8267" s="181">
        <v>1.3961344397436468E-2</v>
      </c>
      <c r="D8267" s="181">
        <v>0.35205076172708288</v>
      </c>
      <c r="E8267" s="182">
        <v>0.83495726826317107</v>
      </c>
      <c r="F8267" s="183">
        <v>1.7404686515995468E-2</v>
      </c>
      <c r="G8267" s="183">
        <v>0.44505835926109116</v>
      </c>
      <c r="H8267" s="183">
        <v>0.2196375117214317</v>
      </c>
      <c r="I8267" s="191"/>
      <c r="J8267" s="191"/>
    </row>
    <row r="8268" spans="2:10">
      <c r="B8268" s="168">
        <v>8264</v>
      </c>
      <c r="C8268" s="181">
        <v>1.6040983984797627E-2</v>
      </c>
      <c r="D8268" s="181">
        <v>0.37147238830960111</v>
      </c>
      <c r="E8268" s="182">
        <v>0.79382055490525327</v>
      </c>
      <c r="F8268" s="183">
        <v>1.7438403500112599E-2</v>
      </c>
      <c r="G8268" s="183">
        <v>0.44751649872547339</v>
      </c>
      <c r="H8268" s="183">
        <v>0.32014558523098269</v>
      </c>
      <c r="I8268" s="191"/>
      <c r="J8268" s="191"/>
    </row>
    <row r="8269" spans="2:10">
      <c r="B8269" s="168">
        <v>8265</v>
      </c>
      <c r="C8269" s="181">
        <v>1.9625569065132749E-2</v>
      </c>
      <c r="D8269" s="181">
        <v>0.34692001332243133</v>
      </c>
      <c r="E8269" s="182">
        <v>0.80215571170419497</v>
      </c>
      <c r="F8269" s="183">
        <v>1.7538313336484215E-2</v>
      </c>
      <c r="G8269" s="183">
        <v>0.41640688100204792</v>
      </c>
      <c r="H8269" s="183">
        <v>0.3401547780264495</v>
      </c>
      <c r="I8269" s="191"/>
      <c r="J8269" s="191"/>
    </row>
    <row r="8270" spans="2:10">
      <c r="B8270" s="168">
        <v>8266</v>
      </c>
      <c r="C8270" s="181">
        <v>2.5579324440420142E-2</v>
      </c>
      <c r="D8270" s="181">
        <v>0.29777135278312661</v>
      </c>
      <c r="E8270" s="182">
        <v>0.91696442761772068</v>
      </c>
      <c r="F8270" s="183">
        <v>1.7886687696917335E-2</v>
      </c>
      <c r="G8270" s="183">
        <v>0.36361289020139875</v>
      </c>
      <c r="H8270" s="183">
        <v>0.33791532413953762</v>
      </c>
      <c r="I8270" s="191"/>
      <c r="J8270" s="191"/>
    </row>
    <row r="8271" spans="2:10">
      <c r="B8271" s="168">
        <v>8267</v>
      </c>
      <c r="C8271" s="181">
        <v>3.1019517850345908E-2</v>
      </c>
      <c r="D8271" s="181">
        <v>0.25508757677759952</v>
      </c>
      <c r="E8271" s="182">
        <v>0.97849635983985039</v>
      </c>
      <c r="F8271" s="183">
        <v>1.8403957256931031E-2</v>
      </c>
      <c r="G8271" s="183">
        <v>0.32542391482360911</v>
      </c>
      <c r="H8271" s="183">
        <v>0.32079257385836057</v>
      </c>
      <c r="I8271" s="191"/>
      <c r="J8271" s="191"/>
    </row>
    <row r="8272" spans="2:10">
      <c r="B8272" s="168">
        <v>8268</v>
      </c>
      <c r="C8272" s="181">
        <v>3.306885882013233E-2</v>
      </c>
      <c r="D8272" s="181">
        <v>0.22805258430505551</v>
      </c>
      <c r="E8272" s="182">
        <v>0.99934681048016072</v>
      </c>
      <c r="F8272" s="183">
        <v>1.8307874194830376E-2</v>
      </c>
      <c r="G8272" s="183">
        <v>0.30273357126296035</v>
      </c>
      <c r="H8272" s="183">
        <v>0.29693267410763852</v>
      </c>
      <c r="I8272" s="191"/>
      <c r="J8272" s="191"/>
    </row>
    <row r="8273" spans="2:10">
      <c r="B8273" s="168">
        <v>8269</v>
      </c>
      <c r="C8273" s="181">
        <v>3.7413719986213824E-2</v>
      </c>
      <c r="D8273" s="181">
        <v>0.20342125776160738</v>
      </c>
      <c r="E8273" s="182">
        <v>0.98900819742026169</v>
      </c>
      <c r="F8273" s="183">
        <v>1.8482940498865955E-2</v>
      </c>
      <c r="G8273" s="183">
        <v>0.2837624969366826</v>
      </c>
      <c r="H8273" s="183">
        <v>0.28124714709769388</v>
      </c>
      <c r="I8273" s="191"/>
      <c r="J8273" s="191"/>
    </row>
    <row r="8274" spans="2:10">
      <c r="B8274" s="168">
        <v>8270</v>
      </c>
      <c r="C8274" s="181">
        <v>4.0184136141133558E-2</v>
      </c>
      <c r="D8274" s="181">
        <v>0.19547293495229848</v>
      </c>
      <c r="E8274" s="182">
        <v>0.92908576870101423</v>
      </c>
      <c r="F8274" s="183">
        <v>1.8995107693185017E-2</v>
      </c>
      <c r="G8274" s="183">
        <v>0.26427588771839727</v>
      </c>
      <c r="H8274" s="183">
        <v>0.26995461553395439</v>
      </c>
      <c r="I8274" s="191"/>
      <c r="J8274" s="191"/>
    </row>
    <row r="8275" spans="2:10">
      <c r="B8275" s="168">
        <v>8271</v>
      </c>
      <c r="C8275" s="181">
        <v>4.0716735807524308E-2</v>
      </c>
      <c r="D8275" s="181">
        <v>0.198740208671878</v>
      </c>
      <c r="E8275" s="182">
        <v>0.80393871489754121</v>
      </c>
      <c r="F8275" s="183">
        <v>1.9465904354845024E-2</v>
      </c>
      <c r="G8275" s="183">
        <v>0.2531865018603458</v>
      </c>
      <c r="H8275" s="183">
        <v>0.27456345026730306</v>
      </c>
      <c r="I8275" s="191"/>
      <c r="J8275" s="191"/>
    </row>
    <row r="8276" spans="2:10">
      <c r="B8276" s="168">
        <v>8272</v>
      </c>
      <c r="C8276" s="181">
        <v>3.8915477870107129E-2</v>
      </c>
      <c r="D8276" s="181">
        <v>0.19686418318462823</v>
      </c>
      <c r="E8276" s="182">
        <v>0.68499815316480206</v>
      </c>
      <c r="F8276" s="183">
        <v>1.9588947214061833E-2</v>
      </c>
      <c r="G8276" s="183">
        <v>0.24811759479601042</v>
      </c>
      <c r="H8276" s="183">
        <v>0.32313046527876199</v>
      </c>
      <c r="I8276" s="191"/>
      <c r="J8276" s="191"/>
    </row>
    <row r="8277" spans="2:10">
      <c r="B8277" s="168">
        <v>8273</v>
      </c>
      <c r="C8277" s="181">
        <v>3.1426267003617073E-2</v>
      </c>
      <c r="D8277" s="181">
        <v>0.20463439511426548</v>
      </c>
      <c r="E8277" s="182">
        <v>0.76478814489868352</v>
      </c>
      <c r="F8277" s="183">
        <v>1.8649008712048148E-2</v>
      </c>
      <c r="G8277" s="183">
        <v>0.26354810961789255</v>
      </c>
      <c r="H8277" s="183">
        <v>0.4514362927013596</v>
      </c>
      <c r="I8277" s="191"/>
      <c r="J8277" s="191"/>
    </row>
    <row r="8278" spans="2:10">
      <c r="B8278" s="168">
        <v>8274</v>
      </c>
      <c r="C8278" s="181">
        <v>2.6403843967152268E-2</v>
      </c>
      <c r="D8278" s="181">
        <v>0.21128588182724295</v>
      </c>
      <c r="E8278" s="182">
        <v>0.85204858043710907</v>
      </c>
      <c r="F8278" s="183">
        <v>1.8296635200124676E-2</v>
      </c>
      <c r="G8278" s="183">
        <v>0.28163108871857528</v>
      </c>
      <c r="H8278" s="183">
        <v>0.66518872177539723</v>
      </c>
      <c r="I8278" s="191"/>
      <c r="J8278" s="191"/>
    </row>
    <row r="8279" spans="2:10">
      <c r="B8279" s="168">
        <v>8275</v>
      </c>
      <c r="C8279" s="181">
        <v>2.3378334805614135E-2</v>
      </c>
      <c r="D8279" s="181">
        <v>0.21596889566106806</v>
      </c>
      <c r="E8279" s="182">
        <v>0.77793122700846085</v>
      </c>
      <c r="F8279" s="183">
        <v>1.8303185534462366E-2</v>
      </c>
      <c r="G8279" s="183">
        <v>0.28906712064447926</v>
      </c>
      <c r="H8279" s="183">
        <v>0.86683703886844865</v>
      </c>
      <c r="I8279" s="191"/>
      <c r="J8279" s="191"/>
    </row>
    <row r="8280" spans="2:10">
      <c r="B8280" s="168">
        <v>8276</v>
      </c>
      <c r="C8280" s="181">
        <v>2.1733582222634718E-2</v>
      </c>
      <c r="D8280" s="181">
        <v>0.21622660749887621</v>
      </c>
      <c r="E8280" s="182">
        <v>0.71702503529836792</v>
      </c>
      <c r="F8280" s="183">
        <v>1.8343211524809996E-2</v>
      </c>
      <c r="G8280" s="183">
        <v>0.28846372126430692</v>
      </c>
      <c r="H8280" s="183">
        <v>0.90102891038030042</v>
      </c>
      <c r="I8280" s="191"/>
      <c r="J8280" s="191"/>
    </row>
    <row r="8281" spans="2:10">
      <c r="B8281" s="168">
        <v>8277</v>
      </c>
      <c r="C8281" s="181">
        <v>2.0355036693606689E-2</v>
      </c>
      <c r="D8281" s="181">
        <v>0.23256812328159016</v>
      </c>
      <c r="E8281" s="182">
        <v>0.67149760623797128</v>
      </c>
      <c r="F8281" s="183">
        <v>1.8062926166044904E-2</v>
      </c>
      <c r="G8281" s="183">
        <v>0.29787192819364433</v>
      </c>
      <c r="H8281" s="183">
        <v>0.79867186950781921</v>
      </c>
      <c r="I8281" s="191"/>
      <c r="J8281" s="191"/>
    </row>
    <row r="8282" spans="2:10">
      <c r="B8282" s="168">
        <v>8278</v>
      </c>
      <c r="C8282" s="181">
        <v>1.7424197575674101E-2</v>
      </c>
      <c r="D8282" s="181">
        <v>0.25798014447142736</v>
      </c>
      <c r="E8282" s="182">
        <v>0.63983089804138271</v>
      </c>
      <c r="F8282" s="183">
        <v>1.7746338164871492E-2</v>
      </c>
      <c r="G8282" s="183">
        <v>0.31484759118692729</v>
      </c>
      <c r="H8282" s="183">
        <v>0.62923908756874269</v>
      </c>
      <c r="I8282" s="191"/>
      <c r="J8282" s="191"/>
    </row>
    <row r="8283" spans="2:10">
      <c r="B8283" s="168">
        <v>8279</v>
      </c>
      <c r="C8283" s="181">
        <v>1.5028913050524803E-2</v>
      </c>
      <c r="D8283" s="181">
        <v>0.25963455404757019</v>
      </c>
      <c r="E8283" s="182">
        <v>0.62025267024709319</v>
      </c>
      <c r="F8283" s="183">
        <v>1.7568169070886486E-2</v>
      </c>
      <c r="G8283" s="183">
        <v>0.32288089162470823</v>
      </c>
      <c r="H8283" s="183">
        <v>0.44818176790458292</v>
      </c>
      <c r="I8283" s="191"/>
      <c r="J8283" s="191"/>
    </row>
    <row r="8284" spans="2:10">
      <c r="B8284" s="168">
        <v>8280</v>
      </c>
      <c r="C8284" s="181">
        <v>1.4520578369320344E-2</v>
      </c>
      <c r="D8284" s="181">
        <v>0.23710611605898305</v>
      </c>
      <c r="E8284" s="182">
        <v>0.6063542956238106</v>
      </c>
      <c r="F8284" s="183">
        <v>1.7495701687845387E-2</v>
      </c>
      <c r="G8284" s="183">
        <v>0.32422744708442436</v>
      </c>
      <c r="H8284" s="183">
        <v>0.23432199252386299</v>
      </c>
      <c r="I8284" s="191"/>
      <c r="J8284" s="191"/>
    </row>
    <row r="8285" spans="2:10">
      <c r="B8285" s="168">
        <v>8281</v>
      </c>
      <c r="C8285" s="181">
        <v>1.3816634836556973E-2</v>
      </c>
      <c r="D8285" s="181">
        <v>0.24523236402267681</v>
      </c>
      <c r="E8285" s="182">
        <v>0.59252649571342098</v>
      </c>
      <c r="F8285" s="183">
        <v>1.7426061291202648E-2</v>
      </c>
      <c r="G8285" s="183">
        <v>0.32777776178257156</v>
      </c>
      <c r="H8285" s="183">
        <v>0.13801065683326272</v>
      </c>
      <c r="I8285" s="191"/>
      <c r="J8285" s="191"/>
    </row>
    <row r="8286" spans="2:10">
      <c r="B8286" s="168">
        <v>8282</v>
      </c>
      <c r="C8286" s="181">
        <v>1.3568700658272672E-2</v>
      </c>
      <c r="D8286" s="181">
        <v>0.25333821565639053</v>
      </c>
      <c r="E8286" s="182">
        <v>0.58530378274681405</v>
      </c>
      <c r="F8286" s="183">
        <v>1.7403583301791231E-2</v>
      </c>
      <c r="G8286" s="183">
        <v>0.32655707542001067</v>
      </c>
      <c r="H8286" s="183">
        <v>0.11826211180792609</v>
      </c>
      <c r="I8286" s="191"/>
      <c r="J8286" s="191"/>
    </row>
    <row r="8287" spans="2:10">
      <c r="B8287" s="168">
        <v>8283</v>
      </c>
      <c r="C8287" s="181">
        <v>1.3488473790310242E-2</v>
      </c>
      <c r="D8287" s="181">
        <v>0.25935543182562298</v>
      </c>
      <c r="E8287" s="182">
        <v>0.58232031504952508</v>
      </c>
      <c r="F8287" s="183">
        <v>1.7394792063601183E-2</v>
      </c>
      <c r="G8287" s="183">
        <v>0.3323167043974749</v>
      </c>
      <c r="H8287" s="183">
        <v>0.11556328276472563</v>
      </c>
      <c r="I8287" s="191"/>
      <c r="J8287" s="191"/>
    </row>
    <row r="8288" spans="2:10">
      <c r="B8288" s="168">
        <v>8284</v>
      </c>
      <c r="C8288" s="181">
        <v>1.3496721989281096E-2</v>
      </c>
      <c r="D8288" s="181">
        <v>0.27499359422413466</v>
      </c>
      <c r="E8288" s="182">
        <v>0.58978288290209313</v>
      </c>
      <c r="F8288" s="183">
        <v>1.737572714313414E-2</v>
      </c>
      <c r="G8288" s="183">
        <v>0.34193214144963152</v>
      </c>
      <c r="H8288" s="183">
        <v>0.11605529402082826</v>
      </c>
      <c r="I8288" s="191"/>
      <c r="J8288" s="191"/>
    </row>
    <row r="8289" spans="2:10">
      <c r="B8289" s="168">
        <v>8285</v>
      </c>
      <c r="C8289" s="181">
        <v>1.3293275222805384E-2</v>
      </c>
      <c r="D8289" s="181">
        <v>0.30181262835060657</v>
      </c>
      <c r="E8289" s="182">
        <v>0.62159882975111314</v>
      </c>
      <c r="F8289" s="183">
        <v>1.7321255941799712E-2</v>
      </c>
      <c r="G8289" s="183">
        <v>0.35882000769915096</v>
      </c>
      <c r="H8289" s="183">
        <v>0.11680318994060139</v>
      </c>
      <c r="I8289" s="191"/>
      <c r="J8289" s="191"/>
    </row>
    <row r="8290" spans="2:10">
      <c r="B8290" s="168">
        <v>8286</v>
      </c>
      <c r="C8290" s="181">
        <v>1.4034445658497052E-2</v>
      </c>
      <c r="D8290" s="181">
        <v>0.319290735567067</v>
      </c>
      <c r="E8290" s="182">
        <v>0.70838229698730948</v>
      </c>
      <c r="F8290" s="183">
        <v>1.7328392358683404E-2</v>
      </c>
      <c r="G8290" s="183">
        <v>0.36986004176103554</v>
      </c>
      <c r="H8290" s="183">
        <v>0.12686860415136481</v>
      </c>
      <c r="I8290" s="191"/>
      <c r="J8290" s="191"/>
    </row>
    <row r="8291" spans="2:10">
      <c r="B8291" s="168">
        <v>8287</v>
      </c>
      <c r="C8291" s="181">
        <v>1.5645917852642407E-2</v>
      </c>
      <c r="D8291" s="181">
        <v>0.33299324623056409</v>
      </c>
      <c r="E8291" s="182">
        <v>0.83495726826317107</v>
      </c>
      <c r="F8291" s="183">
        <v>1.7395240244371654E-2</v>
      </c>
      <c r="G8291" s="183">
        <v>0.37601421413022873</v>
      </c>
      <c r="H8291" s="183">
        <v>0.21742478415409747</v>
      </c>
      <c r="I8291" s="191"/>
      <c r="J8291" s="191"/>
    </row>
    <row r="8292" spans="2:10">
      <c r="B8292" s="168">
        <v>8288</v>
      </c>
      <c r="C8292" s="181">
        <v>1.8155906779142614E-2</v>
      </c>
      <c r="D8292" s="181">
        <v>0.34191654285247836</v>
      </c>
      <c r="E8292" s="182">
        <v>0.80762034325803234</v>
      </c>
      <c r="F8292" s="183">
        <v>1.7428888277601019E-2</v>
      </c>
      <c r="G8292" s="183">
        <v>0.37502528136366714</v>
      </c>
      <c r="H8292" s="183">
        <v>0.31826742178957118</v>
      </c>
      <c r="I8292" s="191"/>
      <c r="J8292" s="191"/>
    </row>
    <row r="8293" spans="2:10">
      <c r="B8293" s="168">
        <v>8289</v>
      </c>
      <c r="C8293" s="181">
        <v>2.1714501749859474E-2</v>
      </c>
      <c r="D8293" s="181">
        <v>0.33168152196676481</v>
      </c>
      <c r="E8293" s="182">
        <v>0.80215571170419497</v>
      </c>
      <c r="F8293" s="183">
        <v>1.7529142868411458E-2</v>
      </c>
      <c r="G8293" s="183">
        <v>0.35745424670173637</v>
      </c>
      <c r="H8293" s="183">
        <v>0.33869206331509161</v>
      </c>
      <c r="I8293" s="191"/>
      <c r="J8293" s="191"/>
    </row>
    <row r="8294" spans="2:10">
      <c r="B8294" s="168">
        <v>8290</v>
      </c>
      <c r="C8294" s="181">
        <v>2.5912735299439087E-2</v>
      </c>
      <c r="D8294" s="181">
        <v>0.29854621384889851</v>
      </c>
      <c r="E8294" s="182">
        <v>0.91696442761772068</v>
      </c>
      <c r="F8294" s="183">
        <v>1.7730893166012108E-2</v>
      </c>
      <c r="G8294" s="183">
        <v>0.32335195231742553</v>
      </c>
      <c r="H8294" s="183">
        <v>0.3373370477331179</v>
      </c>
      <c r="I8294" s="191"/>
      <c r="J8294" s="191"/>
    </row>
    <row r="8295" spans="2:10">
      <c r="B8295" s="168">
        <v>8291</v>
      </c>
      <c r="C8295" s="181">
        <v>3.0545581896559419E-2</v>
      </c>
      <c r="D8295" s="181">
        <v>0.2613345240862629</v>
      </c>
      <c r="E8295" s="182">
        <v>0.97849635983985039</v>
      </c>
      <c r="F8295" s="183">
        <v>1.8023555209131036E-2</v>
      </c>
      <c r="G8295" s="183">
        <v>0.29482573345592777</v>
      </c>
      <c r="H8295" s="183">
        <v>0.31885540082025976</v>
      </c>
      <c r="I8295" s="191"/>
      <c r="J8295" s="191"/>
    </row>
    <row r="8296" spans="2:10">
      <c r="B8296" s="168">
        <v>8292</v>
      </c>
      <c r="C8296" s="181">
        <v>3.3672967941419697E-2</v>
      </c>
      <c r="D8296" s="181">
        <v>0.23936428948539051</v>
      </c>
      <c r="E8296" s="182">
        <v>0.99934681048016072</v>
      </c>
      <c r="F8296" s="183">
        <v>1.8077474803363337E-2</v>
      </c>
      <c r="G8296" s="183">
        <v>0.27978850875435485</v>
      </c>
      <c r="H8296" s="183">
        <v>0.29602706644066018</v>
      </c>
      <c r="I8296" s="191"/>
      <c r="J8296" s="191"/>
    </row>
    <row r="8297" spans="2:10">
      <c r="B8297" s="168">
        <v>8293</v>
      </c>
      <c r="C8297" s="181">
        <v>3.3849463806876777E-2</v>
      </c>
      <c r="D8297" s="181">
        <v>0.22732679051688984</v>
      </c>
      <c r="E8297" s="182">
        <v>0.98900819742026169</v>
      </c>
      <c r="F8297" s="183">
        <v>1.7868139908108521E-2</v>
      </c>
      <c r="G8297" s="183">
        <v>0.27026567829843662</v>
      </c>
      <c r="H8297" s="183">
        <v>0.28064382027952578</v>
      </c>
      <c r="I8297" s="191"/>
      <c r="J8297" s="191"/>
    </row>
    <row r="8298" spans="2:10">
      <c r="B8298" s="168">
        <v>8294</v>
      </c>
      <c r="C8298" s="181">
        <v>3.3309745027079181E-2</v>
      </c>
      <c r="D8298" s="181">
        <v>0.22806230587149953</v>
      </c>
      <c r="E8298" s="182">
        <v>0.92908576870101423</v>
      </c>
      <c r="F8298" s="183">
        <v>1.7747269001856306E-2</v>
      </c>
      <c r="G8298" s="183">
        <v>0.26169025329123469</v>
      </c>
      <c r="H8298" s="183">
        <v>0.26953237496691207</v>
      </c>
      <c r="I8298" s="191"/>
      <c r="J8298" s="191"/>
    </row>
    <row r="8299" spans="2:10">
      <c r="B8299" s="168">
        <v>8295</v>
      </c>
      <c r="C8299" s="181">
        <v>3.2330147825594326E-2</v>
      </c>
      <c r="D8299" s="181">
        <v>0.23130624768169578</v>
      </c>
      <c r="E8299" s="182">
        <v>0.80393871489754121</v>
      </c>
      <c r="F8299" s="183">
        <v>1.7652496006623209E-2</v>
      </c>
      <c r="G8299" s="183">
        <v>0.25603623783501073</v>
      </c>
      <c r="H8299" s="183">
        <v>0.27237841928197248</v>
      </c>
      <c r="I8299" s="191"/>
      <c r="J8299" s="191"/>
    </row>
    <row r="8300" spans="2:10">
      <c r="B8300" s="168">
        <v>8296</v>
      </c>
      <c r="C8300" s="181">
        <v>3.0557904099573846E-2</v>
      </c>
      <c r="D8300" s="181">
        <v>0.2480471371704501</v>
      </c>
      <c r="E8300" s="182">
        <v>0.68499815316480206</v>
      </c>
      <c r="F8300" s="183">
        <v>1.7596163131319134E-2</v>
      </c>
      <c r="G8300" s="183">
        <v>0.26227034859744519</v>
      </c>
      <c r="H8300" s="183">
        <v>0.32029174203474065</v>
      </c>
      <c r="I8300" s="191"/>
      <c r="J8300" s="191"/>
    </row>
    <row r="8301" spans="2:10">
      <c r="B8301" s="168">
        <v>8297</v>
      </c>
      <c r="C8301" s="181">
        <v>2.8346467357021614E-2</v>
      </c>
      <c r="D8301" s="181">
        <v>0.25883836092061041</v>
      </c>
      <c r="E8301" s="182">
        <v>0.76478814489868352</v>
      </c>
      <c r="F8301" s="183">
        <v>1.7617331053863008E-2</v>
      </c>
      <c r="G8301" s="183">
        <v>0.279662842890403</v>
      </c>
      <c r="H8301" s="183">
        <v>0.44904362555667748</v>
      </c>
      <c r="I8301" s="191"/>
      <c r="J8301" s="191"/>
    </row>
    <row r="8302" spans="2:10">
      <c r="B8302" s="168">
        <v>8298</v>
      </c>
      <c r="C8302" s="181">
        <v>2.5362047221453039E-2</v>
      </c>
      <c r="D8302" s="181">
        <v>0.23827140995912408</v>
      </c>
      <c r="E8302" s="182">
        <v>0.85204858043710907</v>
      </c>
      <c r="F8302" s="183">
        <v>1.7971497288868404E-2</v>
      </c>
      <c r="G8302" s="183">
        <v>0.28817902541888457</v>
      </c>
      <c r="H8302" s="183">
        <v>0.66397130704669038</v>
      </c>
      <c r="I8302" s="191"/>
      <c r="J8302" s="191"/>
    </row>
    <row r="8303" spans="2:10">
      <c r="B8303" s="168">
        <v>8299</v>
      </c>
      <c r="C8303" s="181">
        <v>2.3052900852055035E-2</v>
      </c>
      <c r="D8303" s="181">
        <v>0.22663390200278771</v>
      </c>
      <c r="E8303" s="182">
        <v>0.77793122700846085</v>
      </c>
      <c r="F8303" s="183">
        <v>1.812191365052794E-2</v>
      </c>
      <c r="G8303" s="183">
        <v>0.29106283682727896</v>
      </c>
      <c r="H8303" s="183">
        <v>0.86351662443232058</v>
      </c>
      <c r="I8303" s="191"/>
      <c r="J8303" s="191"/>
    </row>
    <row r="8304" spans="2:10">
      <c r="B8304" s="168">
        <v>8300</v>
      </c>
      <c r="C8304" s="181">
        <v>2.1519256456556671E-2</v>
      </c>
      <c r="D8304" s="181">
        <v>0.22553836052615936</v>
      </c>
      <c r="E8304" s="182">
        <v>0.71702503529836792</v>
      </c>
      <c r="F8304" s="183">
        <v>1.8188554683552901E-2</v>
      </c>
      <c r="G8304" s="183">
        <v>0.29407106082820555</v>
      </c>
      <c r="H8304" s="183">
        <v>0.89854089290075889</v>
      </c>
      <c r="I8304" s="191"/>
      <c r="J8304" s="191"/>
    </row>
    <row r="8305" spans="2:10">
      <c r="B8305" s="168">
        <v>8301</v>
      </c>
      <c r="C8305" s="181">
        <v>2.0023177301532389E-2</v>
      </c>
      <c r="D8305" s="181">
        <v>0.22877141098745327</v>
      </c>
      <c r="E8305" s="182">
        <v>0.67149760623797128</v>
      </c>
      <c r="F8305" s="183">
        <v>1.8035690565377675E-2</v>
      </c>
      <c r="G8305" s="183">
        <v>0.30784888324201648</v>
      </c>
      <c r="H8305" s="183">
        <v>0.79544618796682309</v>
      </c>
      <c r="I8305" s="191"/>
      <c r="J8305" s="191"/>
    </row>
    <row r="8306" spans="2:10">
      <c r="B8306" s="168">
        <v>8302</v>
      </c>
      <c r="C8306" s="181">
        <v>1.762082326746079E-2</v>
      </c>
      <c r="D8306" s="181">
        <v>0.23396796227677547</v>
      </c>
      <c r="E8306" s="182">
        <v>0.63983089804138271</v>
      </c>
      <c r="F8306" s="183">
        <v>1.7852074351259253E-2</v>
      </c>
      <c r="G8306" s="183">
        <v>0.324231071409881</v>
      </c>
      <c r="H8306" s="183">
        <v>0.6274565390792155</v>
      </c>
      <c r="I8306" s="191"/>
      <c r="J8306" s="191"/>
    </row>
    <row r="8307" spans="2:10">
      <c r="B8307" s="168">
        <v>8303</v>
      </c>
      <c r="C8307" s="181">
        <v>1.5527716796440761E-2</v>
      </c>
      <c r="D8307" s="181">
        <v>0.23398794320463176</v>
      </c>
      <c r="E8307" s="182">
        <v>0.62025267024709319</v>
      </c>
      <c r="F8307" s="183">
        <v>1.7716827184908048E-2</v>
      </c>
      <c r="G8307" s="183">
        <v>0.33428390018743137</v>
      </c>
      <c r="H8307" s="183">
        <v>0.44944425573330249</v>
      </c>
      <c r="I8307" s="191"/>
      <c r="J8307" s="191"/>
    </row>
    <row r="8308" spans="2:10">
      <c r="B8308" s="168">
        <v>8304</v>
      </c>
      <c r="C8308" s="181">
        <v>1.4556700851996163E-2</v>
      </c>
      <c r="D8308" s="181">
        <v>0.23582875627010605</v>
      </c>
      <c r="E8308" s="182">
        <v>0.6063542956238106</v>
      </c>
      <c r="F8308" s="183">
        <v>1.7550276315511454E-2</v>
      </c>
      <c r="G8308" s="183">
        <v>0.34510674569954281</v>
      </c>
      <c r="H8308" s="183">
        <v>0.23622441252594648</v>
      </c>
      <c r="I8308" s="191"/>
      <c r="J8308" s="191"/>
    </row>
    <row r="8309" spans="2:10">
      <c r="B8309" s="168">
        <v>8305</v>
      </c>
      <c r="C8309" s="181">
        <v>1.3968860973866308E-2</v>
      </c>
      <c r="D8309" s="181">
        <v>0.24955613075719063</v>
      </c>
      <c r="E8309" s="182">
        <v>0.59252649571342098</v>
      </c>
      <c r="F8309" s="183">
        <v>1.746426008302451E-2</v>
      </c>
      <c r="G8309" s="183">
        <v>0.35118247005231723</v>
      </c>
      <c r="H8309" s="183">
        <v>0.14001865902852551</v>
      </c>
      <c r="I8309" s="191"/>
      <c r="J8309" s="191"/>
    </row>
    <row r="8310" spans="2:10">
      <c r="B8310" s="168">
        <v>8306</v>
      </c>
      <c r="C8310" s="181">
        <v>1.3931214953246144E-2</v>
      </c>
      <c r="D8310" s="181">
        <v>0.26492340222251076</v>
      </c>
      <c r="E8310" s="182">
        <v>0.58530378274681405</v>
      </c>
      <c r="F8310" s="183">
        <v>1.7429405409259257E-2</v>
      </c>
      <c r="G8310" s="183">
        <v>0.35395951628465266</v>
      </c>
      <c r="H8310" s="183">
        <v>0.12024673949926869</v>
      </c>
      <c r="I8310" s="191"/>
      <c r="J8310" s="191"/>
    </row>
    <row r="8311" spans="2:10">
      <c r="B8311" s="168">
        <v>8307</v>
      </c>
      <c r="C8311" s="181">
        <v>1.3639848571907401E-2</v>
      </c>
      <c r="D8311" s="181">
        <v>0.28473848671767793</v>
      </c>
      <c r="E8311" s="182">
        <v>0.58232031504952508</v>
      </c>
      <c r="F8311" s="183">
        <v>1.7398480936096614E-2</v>
      </c>
      <c r="G8311" s="183">
        <v>0.36468955196732239</v>
      </c>
      <c r="H8311" s="183">
        <v>0.11757701832887459</v>
      </c>
      <c r="I8311" s="191"/>
      <c r="J8311" s="191"/>
    </row>
    <row r="8312" spans="2:10">
      <c r="B8312" s="168">
        <v>8308</v>
      </c>
      <c r="C8312" s="181">
        <v>1.3481612944616883E-2</v>
      </c>
      <c r="D8312" s="181">
        <v>0.29364410559044735</v>
      </c>
      <c r="E8312" s="182">
        <v>0.58978288290209313</v>
      </c>
      <c r="F8312" s="183">
        <v>1.7376830357338384E-2</v>
      </c>
      <c r="G8312" s="183">
        <v>0.37177534533978623</v>
      </c>
      <c r="H8312" s="183">
        <v>0.11794854063269393</v>
      </c>
      <c r="I8312" s="191"/>
      <c r="J8312" s="191"/>
    </row>
    <row r="8313" spans="2:10">
      <c r="B8313" s="168">
        <v>8309</v>
      </c>
      <c r="C8313" s="181">
        <v>1.3448971453061672E-2</v>
      </c>
      <c r="D8313" s="181">
        <v>0.31656630258704227</v>
      </c>
      <c r="E8313" s="182">
        <v>0.62159882975111314</v>
      </c>
      <c r="F8313" s="183">
        <v>1.7319773497712763E-2</v>
      </c>
      <c r="G8313" s="183">
        <v>0.38645420215979287</v>
      </c>
      <c r="H8313" s="183">
        <v>0.11863777977847842</v>
      </c>
      <c r="I8313" s="191"/>
      <c r="J8313" s="191"/>
    </row>
    <row r="8314" spans="2:10">
      <c r="B8314" s="168">
        <v>8310</v>
      </c>
      <c r="C8314" s="181">
        <v>1.4221736867103894E-2</v>
      </c>
      <c r="D8314" s="181">
        <v>0.33758891213876874</v>
      </c>
      <c r="E8314" s="182">
        <v>0.70838229698730948</v>
      </c>
      <c r="F8314" s="183">
        <v>1.7345767982400201E-2</v>
      </c>
      <c r="G8314" s="183">
        <v>0.39727620086689119</v>
      </c>
      <c r="H8314" s="183">
        <v>0.12851037638331861</v>
      </c>
      <c r="I8314" s="191"/>
      <c r="J8314" s="191"/>
    </row>
    <row r="8315" spans="2:10">
      <c r="B8315" s="168">
        <v>8311</v>
      </c>
      <c r="C8315" s="181">
        <v>1.5750894310853809E-2</v>
      </c>
      <c r="D8315" s="181">
        <v>0.35980225879651656</v>
      </c>
      <c r="E8315" s="182">
        <v>0.83495726826317107</v>
      </c>
      <c r="F8315" s="183">
        <v>1.737972629462451E-2</v>
      </c>
      <c r="G8315" s="183">
        <v>0.40458382328060033</v>
      </c>
      <c r="H8315" s="183">
        <v>0.21811631664743647</v>
      </c>
      <c r="I8315" s="191"/>
      <c r="J8315" s="191"/>
    </row>
    <row r="8316" spans="2:10">
      <c r="B8316" s="168">
        <v>8312</v>
      </c>
      <c r="C8316" s="181">
        <v>1.8475332688026855E-2</v>
      </c>
      <c r="D8316" s="181">
        <v>0.38284549148690228</v>
      </c>
      <c r="E8316" s="182">
        <v>0.82768780526456642</v>
      </c>
      <c r="F8316" s="183">
        <v>1.7441851044500859E-2</v>
      </c>
      <c r="G8316" s="183">
        <v>0.40865912321470194</v>
      </c>
      <c r="H8316" s="183">
        <v>0.31902263878038389</v>
      </c>
      <c r="I8316" s="191"/>
      <c r="J8316" s="191"/>
    </row>
    <row r="8317" spans="2:10">
      <c r="B8317" s="168">
        <v>8313</v>
      </c>
      <c r="C8317" s="181">
        <v>2.1028889939033592E-2</v>
      </c>
      <c r="D8317" s="181">
        <v>0.39221551931534915</v>
      </c>
      <c r="E8317" s="182">
        <v>0.80215571170419497</v>
      </c>
      <c r="F8317" s="183">
        <v>1.7469776154045717E-2</v>
      </c>
      <c r="G8317" s="183">
        <v>0.40481872699124921</v>
      </c>
      <c r="H8317" s="183">
        <v>0.33997801385340681</v>
      </c>
      <c r="I8317" s="191"/>
      <c r="J8317" s="191"/>
    </row>
    <row r="8318" spans="2:10">
      <c r="B8318" s="168">
        <v>8314</v>
      </c>
      <c r="C8318" s="181">
        <v>2.2971033813835112E-2</v>
      </c>
      <c r="D8318" s="181">
        <v>0.37275036860043803</v>
      </c>
      <c r="E8318" s="182">
        <v>0.91696442761772068</v>
      </c>
      <c r="F8318" s="183">
        <v>1.7496942803825161E-2</v>
      </c>
      <c r="G8318" s="183">
        <v>0.38812928409241193</v>
      </c>
      <c r="H8318" s="183">
        <v>0.33727459811509736</v>
      </c>
      <c r="I8318" s="191"/>
      <c r="J8318" s="191"/>
    </row>
    <row r="8319" spans="2:10">
      <c r="B8319" s="168">
        <v>8315</v>
      </c>
      <c r="C8319" s="181">
        <v>2.4725280661379599E-2</v>
      </c>
      <c r="D8319" s="181">
        <v>0.34213397004264234</v>
      </c>
      <c r="E8319" s="182">
        <v>0.97849635983985039</v>
      </c>
      <c r="F8319" s="183">
        <v>1.7494736375416681E-2</v>
      </c>
      <c r="G8319" s="183">
        <v>0.36757244882630241</v>
      </c>
      <c r="H8319" s="183">
        <v>0.31984718543187973</v>
      </c>
      <c r="I8319" s="191"/>
      <c r="J8319" s="191"/>
    </row>
    <row r="8320" spans="2:10">
      <c r="B8320" s="168">
        <v>8316</v>
      </c>
      <c r="C8320" s="181">
        <v>2.6815381365726226E-2</v>
      </c>
      <c r="D8320" s="181">
        <v>0.31205633774033598</v>
      </c>
      <c r="E8320" s="182">
        <v>0.99934681048016072</v>
      </c>
      <c r="F8320" s="183">
        <v>1.7452710809323861E-2</v>
      </c>
      <c r="G8320" s="183">
        <v>0.35048202681763696</v>
      </c>
      <c r="H8320" s="183">
        <v>0.2967533519700164</v>
      </c>
      <c r="I8320" s="191"/>
      <c r="J8320" s="191"/>
    </row>
    <row r="8321" spans="2:10">
      <c r="B8321" s="168">
        <v>8317</v>
      </c>
      <c r="C8321" s="181">
        <v>2.900656531011676E-2</v>
      </c>
      <c r="D8321" s="181">
        <v>0.28564332707820289</v>
      </c>
      <c r="E8321" s="182">
        <v>0.98900819742026169</v>
      </c>
      <c r="F8321" s="183">
        <v>1.7471948107010322E-2</v>
      </c>
      <c r="G8321" s="183">
        <v>0.33423305801444148</v>
      </c>
      <c r="H8321" s="183">
        <v>0.28173907014812127</v>
      </c>
      <c r="I8321" s="191"/>
      <c r="J8321" s="191"/>
    </row>
    <row r="8322" spans="2:10">
      <c r="B8322" s="168">
        <v>8318</v>
      </c>
      <c r="C8322" s="181">
        <v>3.0363591831972264E-2</v>
      </c>
      <c r="D8322" s="181">
        <v>0.2712548061671719</v>
      </c>
      <c r="E8322" s="182">
        <v>0.92908576870101423</v>
      </c>
      <c r="F8322" s="183">
        <v>1.748942715705876E-2</v>
      </c>
      <c r="G8322" s="183">
        <v>0.31195067123692927</v>
      </c>
      <c r="H8322" s="183">
        <v>0.26827262151412284</v>
      </c>
      <c r="I8322" s="191"/>
      <c r="J8322" s="191"/>
    </row>
    <row r="8323" spans="2:10">
      <c r="B8323" s="168">
        <v>8319</v>
      </c>
      <c r="C8323" s="181">
        <v>2.9970186331776255E-2</v>
      </c>
      <c r="D8323" s="181">
        <v>0.28300961215934817</v>
      </c>
      <c r="E8323" s="182">
        <v>0.80393871489754121</v>
      </c>
      <c r="F8323" s="183">
        <v>1.7492357569788772E-2</v>
      </c>
      <c r="G8323" s="183">
        <v>0.3016495931017229</v>
      </c>
      <c r="H8323" s="183">
        <v>0.27125767797325245</v>
      </c>
      <c r="I8323" s="191"/>
      <c r="J8323" s="191"/>
    </row>
    <row r="8324" spans="2:10">
      <c r="B8324" s="168">
        <v>8320</v>
      </c>
      <c r="C8324" s="181">
        <v>2.8389449595135136E-2</v>
      </c>
      <c r="D8324" s="181">
        <v>0.29567518611626553</v>
      </c>
      <c r="E8324" s="182">
        <v>0.68499815316480206</v>
      </c>
      <c r="F8324" s="183">
        <v>1.7478084736021412E-2</v>
      </c>
      <c r="G8324" s="183">
        <v>0.29976778912929281</v>
      </c>
      <c r="H8324" s="183">
        <v>0.31816916066743106</v>
      </c>
      <c r="I8324" s="191"/>
      <c r="J8324" s="191"/>
    </row>
    <row r="8325" spans="2:10">
      <c r="B8325" s="168">
        <v>8321</v>
      </c>
      <c r="C8325" s="181">
        <v>2.7141007150967632E-2</v>
      </c>
      <c r="D8325" s="181">
        <v>0.27177546025087312</v>
      </c>
      <c r="E8325" s="182">
        <v>0.76478814489868352</v>
      </c>
      <c r="F8325" s="183">
        <v>1.7587233991353542E-2</v>
      </c>
      <c r="G8325" s="183">
        <v>0.29968216020636279</v>
      </c>
      <c r="H8325" s="183">
        <v>0.44528976843275908</v>
      </c>
      <c r="I8325" s="191"/>
      <c r="J8325" s="191"/>
    </row>
    <row r="8326" spans="2:10">
      <c r="B8326" s="168">
        <v>8322</v>
      </c>
      <c r="C8326" s="181">
        <v>2.4849599725008182E-2</v>
      </c>
      <c r="D8326" s="181">
        <v>0.26092266574195511</v>
      </c>
      <c r="E8326" s="182">
        <v>0.85204858043710907</v>
      </c>
      <c r="F8326" s="183">
        <v>1.7812668918901511E-2</v>
      </c>
      <c r="G8326" s="183">
        <v>0.30125708204202589</v>
      </c>
      <c r="H8326" s="183">
        <v>0.66002913080628267</v>
      </c>
      <c r="I8326" s="191"/>
      <c r="J8326" s="191"/>
    </row>
    <row r="8327" spans="2:10">
      <c r="B8327" s="168">
        <v>8323</v>
      </c>
      <c r="C8327" s="181">
        <v>2.2662082556907784E-2</v>
      </c>
      <c r="D8327" s="181">
        <v>0.26240814925668765</v>
      </c>
      <c r="E8327" s="182">
        <v>0.77793122700846085</v>
      </c>
      <c r="F8327" s="183">
        <v>1.7942779244114238E-2</v>
      </c>
      <c r="G8327" s="183">
        <v>0.29771076426354093</v>
      </c>
      <c r="H8327" s="183">
        <v>0.86213682305562378</v>
      </c>
      <c r="I8327" s="191"/>
      <c r="J8327" s="191"/>
    </row>
    <row r="8328" spans="2:10">
      <c r="B8328" s="168">
        <v>8324</v>
      </c>
      <c r="C8328" s="181">
        <v>2.2097986419059888E-2</v>
      </c>
      <c r="D8328" s="181">
        <v>0.24957351839025502</v>
      </c>
      <c r="E8328" s="182">
        <v>0.71702503529836792</v>
      </c>
      <c r="F8328" s="183">
        <v>1.8055341568390733E-2</v>
      </c>
      <c r="G8328" s="183">
        <v>0.28339146085211936</v>
      </c>
      <c r="H8328" s="183">
        <v>0.8983405778124457</v>
      </c>
      <c r="I8328" s="191"/>
      <c r="J8328" s="191"/>
    </row>
    <row r="8329" spans="2:10">
      <c r="B8329" s="168">
        <v>8325</v>
      </c>
      <c r="C8329" s="181">
        <v>2.0885205359028259E-2</v>
      </c>
      <c r="D8329" s="181">
        <v>0.25135872768836187</v>
      </c>
      <c r="E8329" s="182">
        <v>0.67149760623797128</v>
      </c>
      <c r="F8329" s="183">
        <v>1.7894444671790896E-2</v>
      </c>
      <c r="G8329" s="183">
        <v>0.28348301741014148</v>
      </c>
      <c r="H8329" s="183">
        <v>0.79632577495962664</v>
      </c>
      <c r="I8329" s="191"/>
      <c r="J8329" s="191"/>
    </row>
    <row r="8330" spans="2:10">
      <c r="B8330" s="168">
        <v>8326</v>
      </c>
      <c r="C8330" s="181">
        <v>1.9354409735572068E-2</v>
      </c>
      <c r="D8330" s="181">
        <v>0.23160019260183426</v>
      </c>
      <c r="E8330" s="182">
        <v>0.63983089804138271</v>
      </c>
      <c r="F8330" s="183">
        <v>1.7879861559028595E-2</v>
      </c>
      <c r="G8330" s="183">
        <v>0.2795197328431796</v>
      </c>
      <c r="H8330" s="183">
        <v>0.62496587542941873</v>
      </c>
      <c r="I8330" s="191"/>
      <c r="J8330" s="191"/>
    </row>
    <row r="8331" spans="2:10">
      <c r="B8331" s="168">
        <v>8327</v>
      </c>
      <c r="C8331" s="181">
        <v>1.7725581462729276E-2</v>
      </c>
      <c r="D8331" s="181">
        <v>0.21418296333040659</v>
      </c>
      <c r="E8331" s="182">
        <v>0.62025267024709319</v>
      </c>
      <c r="F8331" s="183">
        <v>1.7757094503362839E-2</v>
      </c>
      <c r="G8331" s="183">
        <v>0.27777900658594096</v>
      </c>
      <c r="H8331" s="183">
        <v>0.44495132325712877</v>
      </c>
      <c r="I8331" s="191"/>
      <c r="J8331" s="191"/>
    </row>
    <row r="8332" spans="2:10">
      <c r="B8332" s="168">
        <v>8328</v>
      </c>
      <c r="C8332" s="181">
        <v>1.6520823390608664E-2</v>
      </c>
      <c r="D8332" s="181">
        <v>0.21332633011850802</v>
      </c>
      <c r="E8332" s="182">
        <v>0.6063542956238106</v>
      </c>
      <c r="F8332" s="183">
        <v>1.7605195697616365E-2</v>
      </c>
      <c r="G8332" s="183">
        <v>0.28499351432040382</v>
      </c>
      <c r="H8332" s="183">
        <v>0.23215557293599362</v>
      </c>
      <c r="I8332" s="191"/>
      <c r="J8332" s="191"/>
    </row>
    <row r="8333" spans="2:10">
      <c r="B8333" s="168">
        <v>8329</v>
      </c>
      <c r="C8333" s="181">
        <v>1.6110816397908338E-2</v>
      </c>
      <c r="D8333" s="181">
        <v>0.22405167369680667</v>
      </c>
      <c r="E8333" s="182">
        <v>0.59252649571342098</v>
      </c>
      <c r="F8333" s="183">
        <v>1.7513318639669363E-2</v>
      </c>
      <c r="G8333" s="183">
        <v>0.28706876243003887</v>
      </c>
      <c r="H8333" s="183">
        <v>0.1365111603553594</v>
      </c>
      <c r="I8333" s="191"/>
      <c r="J8333" s="191"/>
    </row>
    <row r="8334" spans="2:10">
      <c r="B8334" s="168">
        <v>8330</v>
      </c>
      <c r="C8334" s="181">
        <v>1.5772120108616929E-2</v>
      </c>
      <c r="D8334" s="181">
        <v>0.21654436538421099</v>
      </c>
      <c r="E8334" s="182">
        <v>0.58530378274681405</v>
      </c>
      <c r="F8334" s="183">
        <v>1.7512904934342783E-2</v>
      </c>
      <c r="G8334" s="183">
        <v>0.28065702584804536</v>
      </c>
      <c r="H8334" s="183">
        <v>0.11650690707770266</v>
      </c>
      <c r="I8334" s="191"/>
      <c r="J8334" s="191"/>
    </row>
    <row r="8335" spans="2:10">
      <c r="B8335" s="168">
        <v>8331</v>
      </c>
      <c r="C8335" s="181">
        <v>1.5750829443269769E-2</v>
      </c>
      <c r="D8335" s="181">
        <v>0.20884640939429464</v>
      </c>
      <c r="E8335" s="182">
        <v>0.58232031504952508</v>
      </c>
      <c r="F8335" s="183">
        <v>1.7499252658565292E-2</v>
      </c>
      <c r="G8335" s="183">
        <v>0.27987400218848274</v>
      </c>
      <c r="H8335" s="183">
        <v>0.11375242025346947</v>
      </c>
      <c r="I8335" s="191"/>
      <c r="J8335" s="191"/>
    </row>
    <row r="8336" spans="2:10">
      <c r="B8336" s="168">
        <v>8332</v>
      </c>
      <c r="C8336" s="181">
        <v>1.622584337909674E-2</v>
      </c>
      <c r="D8336" s="181">
        <v>0.20329991439653639</v>
      </c>
      <c r="E8336" s="182">
        <v>0.58978288290209313</v>
      </c>
      <c r="F8336" s="183">
        <v>1.7529694475513578E-2</v>
      </c>
      <c r="G8336" s="183">
        <v>0.27885749745069333</v>
      </c>
      <c r="H8336" s="183">
        <v>0.11408874849289569</v>
      </c>
      <c r="I8336" s="191"/>
      <c r="J8336" s="191"/>
    </row>
    <row r="8337" spans="2:10">
      <c r="B8337" s="168">
        <v>8333</v>
      </c>
      <c r="C8337" s="181">
        <v>1.6975576859503273E-2</v>
      </c>
      <c r="D8337" s="181">
        <v>0.21201427196529457</v>
      </c>
      <c r="E8337" s="182">
        <v>0.62159882975111314</v>
      </c>
      <c r="F8337" s="183">
        <v>1.7455261992171164E-2</v>
      </c>
      <c r="G8337" s="183">
        <v>0.28510586840954943</v>
      </c>
      <c r="H8337" s="183">
        <v>0.1146072214515496</v>
      </c>
      <c r="I8337" s="191"/>
      <c r="J8337" s="191"/>
    </row>
    <row r="8338" spans="2:10">
      <c r="B8338" s="168">
        <v>8334</v>
      </c>
      <c r="C8338" s="181">
        <v>1.6450715172524891E-2</v>
      </c>
      <c r="D8338" s="181">
        <v>0.2015657562220057</v>
      </c>
      <c r="E8338" s="182">
        <v>0.70838229698730948</v>
      </c>
      <c r="F8338" s="183">
        <v>1.7445022785338049E-2</v>
      </c>
      <c r="G8338" s="183">
        <v>0.29003413809730005</v>
      </c>
      <c r="H8338" s="183">
        <v>0.12435553626007405</v>
      </c>
      <c r="I8338" s="191"/>
      <c r="J8338" s="191"/>
    </row>
    <row r="8339" spans="2:10">
      <c r="B8339" s="168">
        <v>8335</v>
      </c>
      <c r="C8339" s="181">
        <v>1.9734228064994391E-2</v>
      </c>
      <c r="D8339" s="181">
        <v>0.22348575223376513</v>
      </c>
      <c r="E8339" s="182">
        <v>0.83495726826317107</v>
      </c>
      <c r="F8339" s="183">
        <v>1.75280741296511E-2</v>
      </c>
      <c r="G8339" s="183">
        <v>0.29147021778300686</v>
      </c>
      <c r="H8339" s="183">
        <v>0.21515701624545669</v>
      </c>
      <c r="I8339" s="191"/>
      <c r="J8339" s="191"/>
    </row>
    <row r="8340" spans="2:10">
      <c r="B8340" s="168">
        <v>8336</v>
      </c>
      <c r="C8340" s="181">
        <v>2.5681878026408769E-2</v>
      </c>
      <c r="D8340" s="181">
        <v>0.24848416644800048</v>
      </c>
      <c r="E8340" s="182">
        <v>0.82838768384777883</v>
      </c>
      <c r="F8340" s="183">
        <v>1.7667148070273288E-2</v>
      </c>
      <c r="G8340" s="183">
        <v>0.28944747158418749</v>
      </c>
      <c r="H8340" s="183">
        <v>0.31416215325577262</v>
      </c>
      <c r="I8340" s="191"/>
      <c r="J8340" s="191"/>
    </row>
    <row r="8341" spans="2:10">
      <c r="B8341" s="168">
        <v>8337</v>
      </c>
      <c r="C8341" s="181">
        <v>3.0123831011279165E-2</v>
      </c>
      <c r="D8341" s="181">
        <v>0.25065504152126472</v>
      </c>
      <c r="E8341" s="182">
        <v>0.80215571170419497</v>
      </c>
      <c r="F8341" s="183">
        <v>1.7749027249494329E-2</v>
      </c>
      <c r="G8341" s="183">
        <v>0.27780664630157043</v>
      </c>
      <c r="H8341" s="183">
        <v>0.33444584211237038</v>
      </c>
      <c r="I8341" s="191"/>
      <c r="J8341" s="191"/>
    </row>
    <row r="8342" spans="2:10">
      <c r="B8342" s="168">
        <v>8338</v>
      </c>
      <c r="C8342" s="181">
        <v>3.4614799797354101E-2</v>
      </c>
      <c r="D8342" s="181">
        <v>0.22849265566196475</v>
      </c>
      <c r="E8342" s="182">
        <v>0.91696442761772068</v>
      </c>
      <c r="F8342" s="183">
        <v>1.7772367125002814E-2</v>
      </c>
      <c r="G8342" s="183">
        <v>0.25530192239980437</v>
      </c>
      <c r="H8342" s="183">
        <v>0.33206358323735757</v>
      </c>
      <c r="I8342" s="191"/>
      <c r="J8342" s="191"/>
    </row>
    <row r="8343" spans="2:10">
      <c r="B8343" s="168">
        <v>8339</v>
      </c>
      <c r="C8343" s="181">
        <v>3.8791789585428761E-2</v>
      </c>
      <c r="D8343" s="181">
        <v>0.20310502641773778</v>
      </c>
      <c r="E8343" s="182">
        <v>0.97849635983985039</v>
      </c>
      <c r="F8343" s="183">
        <v>1.7797775527144261E-2</v>
      </c>
      <c r="G8343" s="183">
        <v>0.23568280513306089</v>
      </c>
      <c r="H8343" s="183">
        <v>0.31755860098389904</v>
      </c>
      <c r="I8343" s="191"/>
      <c r="J8343" s="191"/>
    </row>
    <row r="8344" spans="2:10">
      <c r="B8344" s="168">
        <v>8340</v>
      </c>
      <c r="C8344" s="181">
        <v>4.1788102241477901E-2</v>
      </c>
      <c r="D8344" s="181">
        <v>0.17791619041221884</v>
      </c>
      <c r="E8344" s="182">
        <v>0.99934681048016072</v>
      </c>
      <c r="F8344" s="183">
        <v>1.7826700424561717E-2</v>
      </c>
      <c r="G8344" s="183">
        <v>0.21674343518647535</v>
      </c>
      <c r="H8344" s="183">
        <v>0.29350226719457173</v>
      </c>
      <c r="I8344" s="191"/>
      <c r="J8344" s="191"/>
    </row>
    <row r="8345" spans="2:10">
      <c r="B8345" s="168">
        <v>8341</v>
      </c>
      <c r="C8345" s="181">
        <v>4.3397618405037357E-2</v>
      </c>
      <c r="D8345" s="181">
        <v>0.16641582135713084</v>
      </c>
      <c r="E8345" s="182">
        <v>0.98900819742026169</v>
      </c>
      <c r="F8345" s="183">
        <v>1.5790511757970842E-2</v>
      </c>
      <c r="G8345" s="183">
        <v>0.203672965936252</v>
      </c>
      <c r="H8345" s="183">
        <v>0.27642776541771263</v>
      </c>
      <c r="I8345" s="191"/>
      <c r="J8345" s="191"/>
    </row>
    <row r="8346" spans="2:10">
      <c r="B8346" s="168">
        <v>8342</v>
      </c>
      <c r="C8346" s="181">
        <v>4.3905064213511362E-2</v>
      </c>
      <c r="D8346" s="181">
        <v>0.15864135918758385</v>
      </c>
      <c r="E8346" s="182">
        <v>0.92908576870101423</v>
      </c>
      <c r="F8346" s="183">
        <v>1.6130680962759932E-2</v>
      </c>
      <c r="G8346" s="183">
        <v>0.19078215483761896</v>
      </c>
      <c r="H8346" s="183">
        <v>0.26469076545678782</v>
      </c>
      <c r="I8346" s="191"/>
      <c r="J8346" s="191"/>
    </row>
    <row r="8347" spans="2:10">
      <c r="B8347" s="168">
        <v>8343</v>
      </c>
      <c r="C8347" s="181">
        <v>4.399989212878469E-2</v>
      </c>
      <c r="D8347" s="181">
        <v>0.15502588759318142</v>
      </c>
      <c r="E8347" s="182">
        <v>0.80393871489754121</v>
      </c>
      <c r="F8347" s="183">
        <v>1.6021118002101192E-2</v>
      </c>
      <c r="G8347" s="183">
        <v>0.17988712766618628</v>
      </c>
      <c r="H8347" s="183">
        <v>0.26926096610441147</v>
      </c>
      <c r="I8347" s="191"/>
      <c r="J8347" s="191"/>
    </row>
    <row r="8348" spans="2:10">
      <c r="B8348" s="168">
        <v>8344</v>
      </c>
      <c r="C8348" s="181">
        <v>4.2671173004341062E-2</v>
      </c>
      <c r="D8348" s="181">
        <v>0.15463035650530058</v>
      </c>
      <c r="E8348" s="182">
        <v>0.68499815316480206</v>
      </c>
      <c r="F8348" s="183">
        <v>1.6453750347383243E-2</v>
      </c>
      <c r="G8348" s="183">
        <v>0.17332957126092785</v>
      </c>
      <c r="H8348" s="183">
        <v>0.31559761241350204</v>
      </c>
      <c r="I8348" s="191"/>
      <c r="J8348" s="191"/>
    </row>
    <row r="8349" spans="2:10">
      <c r="B8349" s="168">
        <v>8345</v>
      </c>
      <c r="C8349" s="181">
        <v>4.0514832127789432E-2</v>
      </c>
      <c r="D8349" s="181">
        <v>0.14321157764248449</v>
      </c>
      <c r="E8349" s="182">
        <v>0.76478814489868352</v>
      </c>
      <c r="F8349" s="183">
        <v>1.6569484412496942E-2</v>
      </c>
      <c r="G8349" s="183">
        <v>0.17076785060733679</v>
      </c>
      <c r="H8349" s="183">
        <v>0.44586786842782844</v>
      </c>
      <c r="I8349" s="191"/>
      <c r="J8349" s="191"/>
    </row>
    <row r="8350" spans="2:10">
      <c r="B8350" s="168">
        <v>8346</v>
      </c>
      <c r="C8350" s="181">
        <v>3.771842810143923E-2</v>
      </c>
      <c r="D8350" s="181">
        <v>0.12653140274047808</v>
      </c>
      <c r="E8350" s="182">
        <v>0.85204858043710907</v>
      </c>
      <c r="F8350" s="183">
        <v>1.6061799025882579E-2</v>
      </c>
      <c r="G8350" s="183">
        <v>0.16696092011800376</v>
      </c>
      <c r="H8350" s="183">
        <v>0.66299292969769552</v>
      </c>
      <c r="I8350" s="191"/>
      <c r="J8350" s="191"/>
    </row>
    <row r="8351" spans="2:10">
      <c r="B8351" s="168">
        <v>8347</v>
      </c>
      <c r="C8351" s="181">
        <v>3.4512146541976332E-2</v>
      </c>
      <c r="D8351" s="181">
        <v>0.11766445636575247</v>
      </c>
      <c r="E8351" s="182">
        <v>0.77793122700846085</v>
      </c>
      <c r="F8351" s="183">
        <v>1.6771717366311945E-2</v>
      </c>
      <c r="G8351" s="183">
        <v>0.15979766102293697</v>
      </c>
      <c r="H8351" s="183">
        <v>0.86021226342907209</v>
      </c>
      <c r="I8351" s="191"/>
      <c r="J8351" s="191"/>
    </row>
    <row r="8352" spans="2:10">
      <c r="B8352" s="168">
        <v>8348</v>
      </c>
      <c r="C8352" s="181">
        <v>3.1663177070768676E-2</v>
      </c>
      <c r="D8352" s="181">
        <v>0.11261724873875678</v>
      </c>
      <c r="E8352" s="182">
        <v>0.71702503529836792</v>
      </c>
      <c r="F8352" s="183">
        <v>1.6993153142369544E-2</v>
      </c>
      <c r="G8352" s="183">
        <v>0.15325819237275928</v>
      </c>
      <c r="H8352" s="183">
        <v>0.89301701249318843</v>
      </c>
      <c r="I8352" s="191"/>
      <c r="J8352" s="191"/>
    </row>
    <row r="8353" spans="2:10">
      <c r="B8353" s="168">
        <v>8349</v>
      </c>
      <c r="C8353" s="181">
        <v>3.0392076775058278E-2</v>
      </c>
      <c r="D8353" s="181">
        <v>0.10994440970954565</v>
      </c>
      <c r="E8353" s="182">
        <v>0.67149760623797128</v>
      </c>
      <c r="F8353" s="183">
        <v>1.6742102960016842E-2</v>
      </c>
      <c r="G8353" s="183">
        <v>0.15323234788375789</v>
      </c>
      <c r="H8353" s="183">
        <v>0.78813367287814029</v>
      </c>
      <c r="I8353" s="191"/>
      <c r="J8353" s="191"/>
    </row>
    <row r="8354" spans="2:10">
      <c r="B8354" s="168">
        <v>8350</v>
      </c>
      <c r="C8354" s="181">
        <v>2.8247913867716409E-2</v>
      </c>
      <c r="D8354" s="181">
        <v>0.10701345981995769</v>
      </c>
      <c r="E8354" s="182">
        <v>0.63983089804138271</v>
      </c>
      <c r="F8354" s="183">
        <v>1.7371245335429407E-2</v>
      </c>
      <c r="G8354" s="183">
        <v>0.15538570528780618</v>
      </c>
      <c r="H8354" s="183">
        <v>0.62095675108155601</v>
      </c>
      <c r="I8354" s="191"/>
      <c r="J8354" s="191"/>
    </row>
    <row r="8355" spans="2:10">
      <c r="B8355" s="168">
        <v>8351</v>
      </c>
      <c r="C8355" s="181">
        <v>2.5781646716033613E-2</v>
      </c>
      <c r="D8355" s="181">
        <v>9.8639549677155811E-2</v>
      </c>
      <c r="E8355" s="182">
        <v>0.62025267024709319</v>
      </c>
      <c r="F8355" s="183">
        <v>1.8191933277053374E-2</v>
      </c>
      <c r="G8355" s="183">
        <v>0.15871886530838</v>
      </c>
      <c r="H8355" s="183">
        <v>0.44168894815526161</v>
      </c>
      <c r="I8355" s="191"/>
      <c r="J8355" s="191"/>
    </row>
    <row r="8356" spans="2:10">
      <c r="B8356" s="168">
        <v>8352</v>
      </c>
      <c r="C8356" s="181">
        <v>2.4008887387607283E-2</v>
      </c>
      <c r="D8356" s="181">
        <v>9.0076235664340587E-2</v>
      </c>
      <c r="E8356" s="182">
        <v>0.6063542956238106</v>
      </c>
      <c r="F8356" s="183">
        <v>1.5857463069990738E-2</v>
      </c>
      <c r="G8356" s="183">
        <v>0.16312032066134766</v>
      </c>
      <c r="H8356" s="183">
        <v>0.228319419917141</v>
      </c>
      <c r="I8356" s="191"/>
      <c r="J8356" s="191"/>
    </row>
    <row r="8357" spans="2:10">
      <c r="B8357" s="168">
        <v>8353</v>
      </c>
      <c r="C8357" s="181">
        <v>2.597304694802572E-2</v>
      </c>
      <c r="D8357" s="181">
        <v>9.0791256726603486E-2</v>
      </c>
      <c r="E8357" s="182">
        <v>0.51066599322698869</v>
      </c>
      <c r="F8357" s="183">
        <v>1.6764029342326139E-2</v>
      </c>
      <c r="G8357" s="183">
        <v>0.16631707733040291</v>
      </c>
      <c r="H8357" s="183">
        <v>0.13275942016764539</v>
      </c>
      <c r="I8357" s="191"/>
      <c r="J8357" s="191"/>
    </row>
    <row r="8358" spans="2:10">
      <c r="B8358" s="168">
        <v>8354</v>
      </c>
      <c r="C8358" s="181">
        <v>2.7897855633917862E-2</v>
      </c>
      <c r="D8358" s="181">
        <v>9.5961035436525927E-2</v>
      </c>
      <c r="E8358" s="182">
        <v>0.47024145036102527</v>
      </c>
      <c r="F8358" s="183">
        <v>1.7442678455154032E-2</v>
      </c>
      <c r="G8358" s="183">
        <v>0.16937472087189739</v>
      </c>
      <c r="H8358" s="183">
        <v>0.11264076412929215</v>
      </c>
      <c r="I8358" s="191"/>
      <c r="J8358" s="191"/>
    </row>
    <row r="8359" spans="2:10">
      <c r="B8359" s="168">
        <v>8355</v>
      </c>
      <c r="C8359" s="181">
        <v>2.796893820157367E-2</v>
      </c>
      <c r="D8359" s="181">
        <v>0.10163947638775973</v>
      </c>
      <c r="E8359" s="182">
        <v>0.45198820038671689</v>
      </c>
      <c r="F8359" s="183">
        <v>1.8010213212348494E-2</v>
      </c>
      <c r="G8359" s="183">
        <v>0.17523474705172137</v>
      </c>
      <c r="H8359" s="183">
        <v>0.10895694231145964</v>
      </c>
      <c r="I8359" s="191"/>
      <c r="J8359" s="191"/>
    </row>
    <row r="8360" spans="2:10">
      <c r="B8360" s="168">
        <v>8356</v>
      </c>
      <c r="C8360" s="181">
        <v>2.8138546624820238E-2</v>
      </c>
      <c r="D8360" s="181">
        <v>0.10884607208254933</v>
      </c>
      <c r="E8360" s="182">
        <v>0.44385467155471775</v>
      </c>
      <c r="F8360" s="183">
        <v>1.8243715393764952E-2</v>
      </c>
      <c r="G8360" s="183">
        <v>0.1800620775819041</v>
      </c>
      <c r="H8360" s="183">
        <v>0.10911968178214974</v>
      </c>
      <c r="I8360" s="191"/>
      <c r="J8360" s="191"/>
    </row>
    <row r="8361" spans="2:10">
      <c r="B8361" s="168">
        <v>8357</v>
      </c>
      <c r="C8361" s="181">
        <v>2.919333589223938E-2</v>
      </c>
      <c r="D8361" s="181">
        <v>0.12510589828677285</v>
      </c>
      <c r="E8361" s="182">
        <v>0.45181903667112516</v>
      </c>
      <c r="F8361" s="183">
        <v>1.7980219576170679E-2</v>
      </c>
      <c r="G8361" s="183">
        <v>0.19088678606504417</v>
      </c>
      <c r="H8361" s="183">
        <v>0.11057975032325167</v>
      </c>
      <c r="I8361" s="191"/>
      <c r="J8361" s="191"/>
    </row>
    <row r="8362" spans="2:10">
      <c r="B8362" s="168">
        <v>8358</v>
      </c>
      <c r="C8362" s="181">
        <v>2.7662122095356685E-2</v>
      </c>
      <c r="D8362" s="181">
        <v>0.12323622862351498</v>
      </c>
      <c r="E8362" s="182">
        <v>0.46654874850866856</v>
      </c>
      <c r="F8362" s="183">
        <v>1.7851315891493833E-2</v>
      </c>
      <c r="G8362" s="183">
        <v>0.1999835042383436</v>
      </c>
      <c r="H8362" s="183">
        <v>0.11676173327327108</v>
      </c>
      <c r="I8362" s="191"/>
      <c r="J8362" s="191"/>
    </row>
    <row r="8363" spans="2:10">
      <c r="B8363" s="168">
        <v>8359</v>
      </c>
      <c r="C8363" s="181">
        <v>2.9544438331485061E-2</v>
      </c>
      <c r="D8363" s="181">
        <v>0.15068017351434451</v>
      </c>
      <c r="E8363" s="182">
        <v>0.47727841574694108</v>
      </c>
      <c r="F8363" s="183">
        <v>1.7884688121172145E-2</v>
      </c>
      <c r="G8363" s="183">
        <v>0.20576403236353236</v>
      </c>
      <c r="H8363" s="183">
        <v>0.15643990957506995</v>
      </c>
      <c r="I8363" s="191"/>
      <c r="J8363" s="191"/>
    </row>
    <row r="8364" spans="2:10">
      <c r="B8364" s="168">
        <v>8360</v>
      </c>
      <c r="C8364" s="181">
        <v>3.5044375304989842E-2</v>
      </c>
      <c r="D8364" s="181">
        <v>0.1963698239450653</v>
      </c>
      <c r="E8364" s="182">
        <v>0.34270116725256972</v>
      </c>
      <c r="F8364" s="183">
        <v>1.8043275163031839E-2</v>
      </c>
      <c r="G8364" s="183">
        <v>0.21285924220774227</v>
      </c>
      <c r="H8364" s="183">
        <v>0.23870669663660296</v>
      </c>
      <c r="I8364" s="191"/>
      <c r="J8364" s="191"/>
    </row>
    <row r="8365" spans="2:10">
      <c r="B8365" s="168">
        <v>8361</v>
      </c>
      <c r="C8365" s="181">
        <v>3.8983083639941206E-2</v>
      </c>
      <c r="D8365" s="181">
        <v>0.20516223283105472</v>
      </c>
      <c r="E8365" s="182">
        <v>0.19045010498339618</v>
      </c>
      <c r="F8365" s="183">
        <v>1.8453705322453554E-2</v>
      </c>
      <c r="G8365" s="183">
        <v>0.2110455891027708</v>
      </c>
      <c r="H8365" s="183">
        <v>0.3333091355764447</v>
      </c>
      <c r="I8365" s="191"/>
      <c r="J8365" s="191"/>
    </row>
    <row r="8366" spans="2:10">
      <c r="B8366" s="168">
        <v>8362</v>
      </c>
      <c r="C8366" s="181">
        <v>4.1433876777732567E-2</v>
      </c>
      <c r="D8366" s="181">
        <v>0.20496501306983739</v>
      </c>
      <c r="E8366" s="182">
        <v>0.22454895299200012</v>
      </c>
      <c r="F8366" s="183">
        <v>1.8636114896036074E-2</v>
      </c>
      <c r="G8366" s="183">
        <v>0.19998885604602645</v>
      </c>
      <c r="H8366" s="183">
        <v>0.39395380086633836</v>
      </c>
      <c r="I8366" s="191"/>
      <c r="J8366" s="191"/>
    </row>
    <row r="8367" spans="2:10">
      <c r="B8367" s="168">
        <v>8363</v>
      </c>
      <c r="C8367" s="181">
        <v>4.374567726422298E-2</v>
      </c>
      <c r="D8367" s="181">
        <v>0.20007147070031586</v>
      </c>
      <c r="E8367" s="182">
        <v>0.25384718748471924</v>
      </c>
      <c r="F8367" s="183">
        <v>1.8148114987878647E-2</v>
      </c>
      <c r="G8367" s="183">
        <v>0.18856650645680303</v>
      </c>
      <c r="H8367" s="183">
        <v>0.39669002911581097</v>
      </c>
      <c r="I8367" s="191"/>
      <c r="J8367" s="191"/>
    </row>
    <row r="8368" spans="2:10">
      <c r="B8368" s="168">
        <v>8364</v>
      </c>
      <c r="C8368" s="181">
        <v>4.623035139695994E-2</v>
      </c>
      <c r="D8368" s="181">
        <v>0.18998758930246892</v>
      </c>
      <c r="E8368" s="182">
        <v>0.27211362967828912</v>
      </c>
      <c r="F8368" s="183">
        <v>1.7877206949849619E-2</v>
      </c>
      <c r="G8368" s="183">
        <v>0.17976908304735295</v>
      </c>
      <c r="H8368" s="183">
        <v>0.36884526157789904</v>
      </c>
      <c r="I8368" s="191"/>
      <c r="J8368" s="191"/>
    </row>
    <row r="8369" spans="2:10">
      <c r="B8369" s="168">
        <v>8365</v>
      </c>
      <c r="C8369" s="181">
        <v>4.9028115371666216E-2</v>
      </c>
      <c r="D8369" s="181">
        <v>0.17556447813243864</v>
      </c>
      <c r="E8369" s="182">
        <v>0.28169826431145589</v>
      </c>
      <c r="F8369" s="183">
        <v>1.4814546417099882E-2</v>
      </c>
      <c r="G8369" s="183">
        <v>0.17120405680571246</v>
      </c>
      <c r="H8369" s="183">
        <v>0.3463149741747012</v>
      </c>
      <c r="I8369" s="191"/>
      <c r="J8369" s="191"/>
    </row>
    <row r="8370" spans="2:10">
      <c r="B8370" s="168">
        <v>8366</v>
      </c>
      <c r="C8370" s="181">
        <v>4.9972293598277165E-2</v>
      </c>
      <c r="D8370" s="181">
        <v>0.1679016633564035</v>
      </c>
      <c r="E8370" s="182">
        <v>0.28410258229790913</v>
      </c>
      <c r="F8370" s="183">
        <v>1.2091986138251456E-2</v>
      </c>
      <c r="G8370" s="183">
        <v>0.16204223626300204</v>
      </c>
      <c r="H8370" s="183">
        <v>0.33387532780536583</v>
      </c>
      <c r="I8370" s="191"/>
      <c r="J8370" s="191"/>
    </row>
    <row r="8371" spans="2:10">
      <c r="B8371" s="168">
        <v>8367</v>
      </c>
      <c r="C8371" s="181">
        <v>4.9640975768185748E-2</v>
      </c>
      <c r="D8371" s="181">
        <v>0.16398884785979739</v>
      </c>
      <c r="E8371" s="182">
        <v>0.28132191849057231</v>
      </c>
      <c r="F8371" s="183">
        <v>1.1574027069360095E-2</v>
      </c>
      <c r="G8371" s="183">
        <v>0.15798898713144291</v>
      </c>
      <c r="H8371" s="183">
        <v>0.34225133871958302</v>
      </c>
      <c r="I8371" s="191"/>
      <c r="J8371" s="191"/>
    </row>
    <row r="8372" spans="2:10">
      <c r="B8372" s="168">
        <v>8368</v>
      </c>
      <c r="C8372" s="181">
        <v>4.9218677464198043E-2</v>
      </c>
      <c r="D8372" s="181">
        <v>0.16358444770942032</v>
      </c>
      <c r="E8372" s="182">
        <v>0.27952362842967682</v>
      </c>
      <c r="F8372" s="183">
        <v>1.2379028684017516E-2</v>
      </c>
      <c r="G8372" s="183">
        <v>0.15913796604548983</v>
      </c>
      <c r="H8372" s="183">
        <v>0.39705317188048966</v>
      </c>
      <c r="I8372" s="191"/>
      <c r="J8372" s="191"/>
    </row>
    <row r="8373" spans="2:10">
      <c r="B8373" s="168">
        <v>8369</v>
      </c>
      <c r="C8373" s="181">
        <v>4.8241580529901892E-2</v>
      </c>
      <c r="D8373" s="181">
        <v>0.16183097579136338</v>
      </c>
      <c r="E8373" s="182">
        <v>0.44139562800601284</v>
      </c>
      <c r="F8373" s="183">
        <v>1.2828347144138733E-2</v>
      </c>
      <c r="G8373" s="183">
        <v>0.16340064699290227</v>
      </c>
      <c r="H8373" s="183">
        <v>0.5314772977556329</v>
      </c>
      <c r="I8373" s="191"/>
      <c r="J8373" s="191"/>
    </row>
    <row r="8374" spans="2:10">
      <c r="B8374" s="168">
        <v>8370</v>
      </c>
      <c r="C8374" s="181">
        <v>4.4534621319592162E-2</v>
      </c>
      <c r="D8374" s="181">
        <v>0.16317234801904967</v>
      </c>
      <c r="E8374" s="182">
        <v>0.59666264830390447</v>
      </c>
      <c r="F8374" s="183">
        <v>1.5289411181138064E-2</v>
      </c>
      <c r="G8374" s="183">
        <v>0.16838331543469798</v>
      </c>
      <c r="H8374" s="183">
        <v>0.73967559187551712</v>
      </c>
      <c r="I8374" s="191"/>
      <c r="J8374" s="191"/>
    </row>
    <row r="8375" spans="2:10">
      <c r="B8375" s="168">
        <v>8371</v>
      </c>
      <c r="C8375" s="181">
        <v>4.2021514924505635E-2</v>
      </c>
      <c r="D8375" s="181">
        <v>0.16402516243737914</v>
      </c>
      <c r="E8375" s="182">
        <v>0.58557405473192747</v>
      </c>
      <c r="F8375" s="183">
        <v>1.6226453745865618E-2</v>
      </c>
      <c r="G8375" s="183">
        <v>0.16877145698052692</v>
      </c>
      <c r="H8375" s="183">
        <v>0.90764363037270768</v>
      </c>
      <c r="I8375" s="191"/>
      <c r="J8375" s="191"/>
    </row>
    <row r="8376" spans="2:10">
      <c r="B8376" s="168">
        <v>8372</v>
      </c>
      <c r="C8376" s="181">
        <v>4.0410913600903368E-2</v>
      </c>
      <c r="D8376" s="181">
        <v>0.16312585505459448</v>
      </c>
      <c r="E8376" s="182">
        <v>0.57396864897584932</v>
      </c>
      <c r="F8376" s="183">
        <v>1.7414856771940813E-2</v>
      </c>
      <c r="G8376" s="183">
        <v>0.16966453141959897</v>
      </c>
      <c r="H8376" s="183">
        <v>0.93456894195264018</v>
      </c>
      <c r="I8376" s="191"/>
      <c r="J8376" s="191"/>
    </row>
    <row r="8377" spans="2:10">
      <c r="B8377" s="168">
        <v>8373</v>
      </c>
      <c r="C8377" s="181">
        <v>3.8378667127257432E-2</v>
      </c>
      <c r="D8377" s="181">
        <v>0.15470189629539738</v>
      </c>
      <c r="E8377" s="182">
        <v>0.55687406970430342</v>
      </c>
      <c r="F8377" s="183">
        <v>1.7093993815725975E-2</v>
      </c>
      <c r="G8377" s="183">
        <v>0.17481361398257989</v>
      </c>
      <c r="H8377" s="183">
        <v>0.82257481362802454</v>
      </c>
      <c r="I8377" s="191"/>
      <c r="J8377" s="191"/>
    </row>
    <row r="8378" spans="2:10">
      <c r="B8378" s="168">
        <v>8374</v>
      </c>
      <c r="C8378" s="181">
        <v>3.602621391703241E-2</v>
      </c>
      <c r="D8378" s="181">
        <v>0.15257901213186836</v>
      </c>
      <c r="E8378" s="182">
        <v>0.53802647375625867</v>
      </c>
      <c r="F8378" s="183">
        <v>1.8008903145480943E-2</v>
      </c>
      <c r="G8378" s="183">
        <v>0.18471239199213746</v>
      </c>
      <c r="H8378" s="183">
        <v>0.64439097024390413</v>
      </c>
      <c r="I8378" s="191"/>
      <c r="J8378" s="191"/>
    </row>
    <row r="8379" spans="2:10">
      <c r="B8379" s="168">
        <v>8375</v>
      </c>
      <c r="C8379" s="181">
        <v>3.4511662799363955E-2</v>
      </c>
      <c r="D8379" s="181">
        <v>0.15542245495541304</v>
      </c>
      <c r="E8379" s="182">
        <v>0.51908208821747348</v>
      </c>
      <c r="F8379" s="183">
        <v>1.8418471418805583E-2</v>
      </c>
      <c r="G8379" s="183">
        <v>0.1968798622485346</v>
      </c>
      <c r="H8379" s="183">
        <v>0.47544349592961699</v>
      </c>
      <c r="I8379" s="191"/>
      <c r="J8379" s="191"/>
    </row>
    <row r="8380" spans="2:10">
      <c r="B8380" s="168">
        <v>8376</v>
      </c>
      <c r="C8380" s="181">
        <v>3.1812929223337984E-2</v>
      </c>
      <c r="D8380" s="181">
        <v>0.15353203757809367</v>
      </c>
      <c r="E8380" s="182">
        <v>0.50211813970458841</v>
      </c>
      <c r="F8380" s="183">
        <v>1.8044412852679974E-2</v>
      </c>
      <c r="G8380" s="183">
        <v>0.21473809929872686</v>
      </c>
      <c r="H8380" s="183">
        <v>0.25189168096113124</v>
      </c>
      <c r="I8380" s="191"/>
      <c r="J8380" s="191"/>
    </row>
    <row r="8381" spans="2:10">
      <c r="B8381" s="168">
        <v>8377</v>
      </c>
      <c r="C8381" s="181">
        <v>2.5369893324564199E-2</v>
      </c>
      <c r="D8381" s="181">
        <v>0.18367630649203151</v>
      </c>
      <c r="E8381" s="182">
        <v>0.49129169744703466</v>
      </c>
      <c r="F8381" s="183">
        <v>1.7782227101953221E-2</v>
      </c>
      <c r="G8381" s="183">
        <v>0.23482709173116897</v>
      </c>
      <c r="H8381" s="183">
        <v>0.14155167366299376</v>
      </c>
      <c r="I8381" s="191"/>
      <c r="J8381" s="191"/>
    </row>
    <row r="8382" spans="2:10">
      <c r="B8382" s="168">
        <v>8378</v>
      </c>
      <c r="C8382" s="181">
        <v>2.2670813167381249E-2</v>
      </c>
      <c r="D8382" s="181">
        <v>0.22145664792304917</v>
      </c>
      <c r="E8382" s="182">
        <v>0.48896870510343216</v>
      </c>
      <c r="F8382" s="183">
        <v>1.7628604524012589E-2</v>
      </c>
      <c r="G8382" s="183">
        <v>0.24861385640591885</v>
      </c>
      <c r="H8382" s="183">
        <v>0.11667114604487067</v>
      </c>
      <c r="I8382" s="191"/>
      <c r="J8382" s="191"/>
    </row>
    <row r="8383" spans="2:10">
      <c r="B8383" s="168">
        <v>8379</v>
      </c>
      <c r="C8383" s="181">
        <v>2.1955210929333686E-2</v>
      </c>
      <c r="D8383" s="181">
        <v>0.22754635098923889</v>
      </c>
      <c r="E8383" s="182">
        <v>0.47931830880022852</v>
      </c>
      <c r="F8383" s="183">
        <v>1.7566272921472951E-2</v>
      </c>
      <c r="G8383" s="183">
        <v>0.25584170978738896</v>
      </c>
      <c r="H8383" s="183">
        <v>0.11196563789153499</v>
      </c>
      <c r="I8383" s="191"/>
      <c r="J8383" s="191"/>
    </row>
    <row r="8384" spans="2:10">
      <c r="B8384" s="168">
        <v>8380</v>
      </c>
      <c r="C8384" s="181">
        <v>2.0579890316975057E-2</v>
      </c>
      <c r="D8384" s="181">
        <v>0.23558503575689838</v>
      </c>
      <c r="E8384" s="182">
        <v>0.47005778634190404</v>
      </c>
      <c r="F8384" s="183">
        <v>1.7547173525562031E-2</v>
      </c>
      <c r="G8384" s="183">
        <v>0.26300263170061955</v>
      </c>
      <c r="H8384" s="183">
        <v>0.11210923673071305</v>
      </c>
      <c r="I8384" s="191"/>
      <c r="J8384" s="191"/>
    </row>
    <row r="8385" spans="2:10">
      <c r="B8385" s="168">
        <v>8381</v>
      </c>
      <c r="C8385" s="181">
        <v>1.9369940877240605E-2</v>
      </c>
      <c r="D8385" s="181">
        <v>0.25186028988829073</v>
      </c>
      <c r="E8385" s="182">
        <v>0.4749000424589549</v>
      </c>
      <c r="F8385" s="183">
        <v>1.7403410924571813E-2</v>
      </c>
      <c r="G8385" s="183">
        <v>0.28145325966581347</v>
      </c>
      <c r="H8385" s="183">
        <v>0.11366853665638209</v>
      </c>
      <c r="I8385" s="191"/>
      <c r="J8385" s="191"/>
    </row>
    <row r="8386" spans="2:10">
      <c r="B8386" s="168">
        <v>8382</v>
      </c>
      <c r="C8386" s="181">
        <v>1.8934335911510801E-2</v>
      </c>
      <c r="D8386" s="181">
        <v>0.26181856703653877</v>
      </c>
      <c r="E8386" s="182">
        <v>0.48626111469315664</v>
      </c>
      <c r="F8386" s="183">
        <v>1.7385931874523367E-2</v>
      </c>
      <c r="G8386" s="183">
        <v>0.29872859001715113</v>
      </c>
      <c r="H8386" s="183">
        <v>0.11986295660660064</v>
      </c>
      <c r="I8386" s="191"/>
      <c r="J8386" s="191"/>
    </row>
    <row r="8387" spans="2:10">
      <c r="B8387" s="168">
        <v>8383</v>
      </c>
      <c r="C8387" s="181">
        <v>1.8918887214130525E-2</v>
      </c>
      <c r="D8387" s="181">
        <v>0.30009540070414364</v>
      </c>
      <c r="E8387" s="182">
        <v>0.49212336648634009</v>
      </c>
      <c r="F8387" s="183">
        <v>1.738544921830901E-2</v>
      </c>
      <c r="G8387" s="183">
        <v>0.31885826296242498</v>
      </c>
      <c r="H8387" s="183">
        <v>0.15903986005640397</v>
      </c>
      <c r="I8387" s="191"/>
      <c r="J8387" s="191"/>
    </row>
    <row r="8388" spans="2:10">
      <c r="B8388" s="168">
        <v>8384</v>
      </c>
      <c r="C8388" s="181">
        <v>1.634420868418333E-2</v>
      </c>
      <c r="D8388" s="181">
        <v>0.31741990813586768</v>
      </c>
      <c r="E8388" s="182">
        <v>0.35116517742427927</v>
      </c>
      <c r="F8388" s="183">
        <v>1.7460640161416848E-2</v>
      </c>
      <c r="G8388" s="183">
        <v>0.33414949529574356</v>
      </c>
      <c r="H8388" s="183">
        <v>0.24196907173846949</v>
      </c>
      <c r="I8388" s="191"/>
      <c r="J8388" s="191"/>
    </row>
    <row r="8389" spans="2:10">
      <c r="B8389" s="168">
        <v>8385</v>
      </c>
      <c r="C8389" s="181">
        <v>1.9154358338131151E-2</v>
      </c>
      <c r="D8389" s="181">
        <v>0.30542636160141751</v>
      </c>
      <c r="E8389" s="182">
        <v>0.19097263134404899</v>
      </c>
      <c r="F8389" s="183">
        <v>1.7621916287899393E-2</v>
      </c>
      <c r="G8389" s="183">
        <v>0.32146574495892688</v>
      </c>
      <c r="H8389" s="183">
        <v>0.33549681273203041</v>
      </c>
      <c r="I8389" s="191"/>
      <c r="J8389" s="191"/>
    </row>
    <row r="8390" spans="2:10">
      <c r="B8390" s="168">
        <v>8386</v>
      </c>
      <c r="C8390" s="181">
        <v>2.1979699595744955E-2</v>
      </c>
      <c r="D8390" s="181">
        <v>0.31431866387826851</v>
      </c>
      <c r="E8390" s="182">
        <v>0.21715021885554006</v>
      </c>
      <c r="F8390" s="183">
        <v>1.7661390671144896E-2</v>
      </c>
      <c r="G8390" s="183">
        <v>0.31426058595180967</v>
      </c>
      <c r="H8390" s="183">
        <v>0.3942656079280672</v>
      </c>
      <c r="I8390" s="191"/>
      <c r="J8390" s="191"/>
    </row>
    <row r="8391" spans="2:10">
      <c r="B8391" s="168">
        <v>8387</v>
      </c>
      <c r="C8391" s="181">
        <v>2.2830599261831876E-2</v>
      </c>
      <c r="D8391" s="181">
        <v>0.295112222757828</v>
      </c>
      <c r="E8391" s="182">
        <v>0.24120379838344644</v>
      </c>
      <c r="F8391" s="183">
        <v>1.761019463697933E-2</v>
      </c>
      <c r="G8391" s="183">
        <v>0.30456924129827384</v>
      </c>
      <c r="H8391" s="183">
        <v>0.39694459069435423</v>
      </c>
      <c r="I8391" s="191"/>
      <c r="J8391" s="191"/>
    </row>
    <row r="8392" spans="2:10">
      <c r="B8392" s="168">
        <v>8388</v>
      </c>
      <c r="C8392" s="181">
        <v>2.3572796567075557E-2</v>
      </c>
      <c r="D8392" s="181">
        <v>0.27402074280180344</v>
      </c>
      <c r="E8392" s="182">
        <v>0.25941022047903356</v>
      </c>
      <c r="F8392" s="183">
        <v>1.7591129716512274E-2</v>
      </c>
      <c r="G8392" s="183">
        <v>0.29471564880421802</v>
      </c>
      <c r="H8392" s="183">
        <v>0.37072898197684617</v>
      </c>
      <c r="I8392" s="191"/>
      <c r="J8392" s="191"/>
    </row>
    <row r="8393" spans="2:10">
      <c r="B8393" s="168">
        <v>8389</v>
      </c>
      <c r="C8393" s="181">
        <v>2.4068787604693703E-2</v>
      </c>
      <c r="D8393" s="181">
        <v>0.25631878456604612</v>
      </c>
      <c r="E8393" s="182">
        <v>0.26029130825469521</v>
      </c>
      <c r="F8393" s="183">
        <v>1.7669147646018464E-2</v>
      </c>
      <c r="G8393" s="183">
        <v>0.28550789755759404</v>
      </c>
      <c r="H8393" s="183">
        <v>0.34947194349473842</v>
      </c>
      <c r="I8393" s="191"/>
      <c r="J8393" s="191"/>
    </row>
    <row r="8394" spans="2:10">
      <c r="B8394" s="168">
        <v>8390</v>
      </c>
      <c r="C8394" s="181">
        <v>2.4718979851718004E-2</v>
      </c>
      <c r="D8394" s="181">
        <v>0.25277704522034139</v>
      </c>
      <c r="E8394" s="182">
        <v>0.25634864797187207</v>
      </c>
      <c r="F8394" s="183">
        <v>1.7629190606558608E-2</v>
      </c>
      <c r="G8394" s="183">
        <v>0.27596697934659498</v>
      </c>
      <c r="H8394" s="183">
        <v>0.33732602202372186</v>
      </c>
      <c r="I8394" s="191"/>
      <c r="J8394" s="191"/>
    </row>
    <row r="8395" spans="2:10">
      <c r="B8395" s="168">
        <v>8391</v>
      </c>
      <c r="C8395" s="181">
        <v>2.4774105995286694E-2</v>
      </c>
      <c r="D8395" s="181">
        <v>0.24630747251970644</v>
      </c>
      <c r="E8395" s="182">
        <v>0.24827662722124849</v>
      </c>
      <c r="F8395" s="183">
        <v>1.7598679838722566E-2</v>
      </c>
      <c r="G8395" s="183">
        <v>0.26905349385820787</v>
      </c>
      <c r="H8395" s="183">
        <v>0.34580567460626499</v>
      </c>
      <c r="I8395" s="191"/>
      <c r="J8395" s="191"/>
    </row>
    <row r="8396" spans="2:10">
      <c r="B8396" s="168">
        <v>8392</v>
      </c>
      <c r="C8396" s="181">
        <v>2.5053846484446696E-2</v>
      </c>
      <c r="D8396" s="181">
        <v>0.24366464010508593</v>
      </c>
      <c r="E8396" s="182">
        <v>0.24083573197726865</v>
      </c>
      <c r="F8396" s="183">
        <v>1.756913438331521E-2</v>
      </c>
      <c r="G8396" s="183">
        <v>0.26491607230834124</v>
      </c>
      <c r="H8396" s="183">
        <v>0.3997644379238891</v>
      </c>
      <c r="I8396" s="191"/>
      <c r="J8396" s="191"/>
    </row>
    <row r="8397" spans="2:10">
      <c r="B8397" s="168">
        <v>8393</v>
      </c>
      <c r="C8397" s="181">
        <v>2.5087912725061352E-2</v>
      </c>
      <c r="D8397" s="181">
        <v>0.23922102939527282</v>
      </c>
      <c r="E8397" s="182">
        <v>0.40410803888063157</v>
      </c>
      <c r="F8397" s="183">
        <v>1.7663700525885034E-2</v>
      </c>
      <c r="G8397" s="183">
        <v>0.26415482847371669</v>
      </c>
      <c r="H8397" s="183">
        <v>0.53300016873745659</v>
      </c>
      <c r="I8397" s="191"/>
      <c r="J8397" s="191"/>
    </row>
    <row r="8398" spans="2:10">
      <c r="B8398" s="168">
        <v>8394</v>
      </c>
      <c r="C8398" s="181">
        <v>2.4820335808477249E-2</v>
      </c>
      <c r="D8398" s="181">
        <v>0.23482481341121517</v>
      </c>
      <c r="E8398" s="182">
        <v>0.56507602876889784</v>
      </c>
      <c r="F8398" s="183">
        <v>1.7961361508366927E-2</v>
      </c>
      <c r="G8398" s="183">
        <v>0.25984323606874488</v>
      </c>
      <c r="H8398" s="183">
        <v>0.74167080424787957</v>
      </c>
      <c r="I8398" s="191"/>
      <c r="J8398" s="191"/>
    </row>
    <row r="8399" spans="2:10">
      <c r="B8399" s="168">
        <v>8395</v>
      </c>
      <c r="C8399" s="181">
        <v>2.3762825792612498E-2</v>
      </c>
      <c r="D8399" s="181">
        <v>0.24612038195079936</v>
      </c>
      <c r="E8399" s="182">
        <v>0.55918991867749168</v>
      </c>
      <c r="F8399" s="183">
        <v>1.8056341356263331E-2</v>
      </c>
      <c r="G8399" s="183">
        <v>0.25774942599322143</v>
      </c>
      <c r="H8399" s="183">
        <v>0.91079848275654152</v>
      </c>
      <c r="I8399" s="191"/>
      <c r="J8399" s="191"/>
    </row>
    <row r="8400" spans="2:10">
      <c r="B8400" s="168">
        <v>8396</v>
      </c>
      <c r="C8400" s="181">
        <v>2.3157996783052654E-2</v>
      </c>
      <c r="D8400" s="181">
        <v>0.26018959931889518</v>
      </c>
      <c r="E8400" s="182">
        <v>0.5514727901393186</v>
      </c>
      <c r="F8400" s="183">
        <v>1.8115811496960725E-2</v>
      </c>
      <c r="G8400" s="183">
        <v>0.25635951411683217</v>
      </c>
      <c r="H8400" s="183">
        <v>0.93628154334175562</v>
      </c>
      <c r="I8400" s="191"/>
      <c r="J8400" s="191"/>
    </row>
    <row r="8401" spans="2:10">
      <c r="B8401" s="168">
        <v>8397</v>
      </c>
      <c r="C8401" s="181">
        <v>2.1110057732970769E-2</v>
      </c>
      <c r="D8401" s="181">
        <v>0.28555018224935669</v>
      </c>
      <c r="E8401" s="182">
        <v>0.53806024376991102</v>
      </c>
      <c r="F8401" s="183">
        <v>1.7872552764925487E-2</v>
      </c>
      <c r="G8401" s="183">
        <v>0.27228964389647481</v>
      </c>
      <c r="H8401" s="183">
        <v>0.82249860392467689</v>
      </c>
      <c r="I8401" s="191"/>
      <c r="J8401" s="191"/>
    </row>
    <row r="8402" spans="2:10">
      <c r="B8402" s="168">
        <v>8398</v>
      </c>
      <c r="C8402" s="181">
        <v>1.9506926619982844E-2</v>
      </c>
      <c r="D8402" s="181">
        <v>0.29995974812462967</v>
      </c>
      <c r="E8402" s="182">
        <v>0.52447281227640885</v>
      </c>
      <c r="F8402" s="183">
        <v>1.7704967632212427E-2</v>
      </c>
      <c r="G8402" s="183">
        <v>0.28447547288555725</v>
      </c>
      <c r="H8402" s="183">
        <v>0.64567489205169015</v>
      </c>
      <c r="I8402" s="191"/>
      <c r="J8402" s="191"/>
    </row>
    <row r="8403" spans="2:10">
      <c r="B8403" s="168">
        <v>8399</v>
      </c>
      <c r="C8403" s="181">
        <v>1.9021784162593789E-2</v>
      </c>
      <c r="D8403" s="181">
        <v>0.28479173335899444</v>
      </c>
      <c r="E8403" s="182">
        <v>0.51087579438087427</v>
      </c>
      <c r="F8403" s="183">
        <v>1.7609677505321098E-2</v>
      </c>
      <c r="G8403" s="183">
        <v>0.28360380567721793</v>
      </c>
      <c r="H8403" s="183">
        <v>0.47544005590828531</v>
      </c>
      <c r="I8403" s="191"/>
      <c r="J8403" s="191"/>
    </row>
    <row r="8404" spans="2:10">
      <c r="B8404" s="168">
        <v>8400</v>
      </c>
      <c r="C8404" s="181">
        <v>1.8476026858222604E-2</v>
      </c>
      <c r="D8404" s="181">
        <v>0.26889732963545487</v>
      </c>
      <c r="E8404" s="182">
        <v>0.50316809828643105</v>
      </c>
      <c r="F8404" s="183">
        <v>1.7574374650785363E-2</v>
      </c>
      <c r="G8404" s="183">
        <v>0.28217185839997538</v>
      </c>
      <c r="H8404" s="183">
        <v>0.25033529182274278</v>
      </c>
      <c r="I8404" s="191"/>
      <c r="J8404" s="191"/>
    </row>
    <row r="8405" spans="2:10">
      <c r="B8405" s="168">
        <v>8401</v>
      </c>
      <c r="C8405" s="181">
        <v>1.5958194230480744E-2</v>
      </c>
      <c r="D8405" s="181">
        <v>0.2603580800341127</v>
      </c>
      <c r="E8405" s="182">
        <v>0.57017424767327429</v>
      </c>
      <c r="F8405" s="183">
        <v>1.7521834074308372E-2</v>
      </c>
      <c r="G8405" s="183">
        <v>0.28026868106901309</v>
      </c>
      <c r="H8405" s="183">
        <v>0.14097092749766926</v>
      </c>
      <c r="I8405" s="191"/>
      <c r="J8405" s="191"/>
    </row>
    <row r="8406" spans="2:10">
      <c r="B8406" s="168">
        <v>8402</v>
      </c>
      <c r="C8406" s="181">
        <v>1.5111859996030994E-2</v>
      </c>
      <c r="D8406" s="181">
        <v>0.24393388643784583</v>
      </c>
      <c r="E8406" s="182">
        <v>0.58530378274681405</v>
      </c>
      <c r="F8406" s="183">
        <v>1.7515835347072798E-2</v>
      </c>
      <c r="G8406" s="183">
        <v>0.27397698756568439</v>
      </c>
      <c r="H8406" s="183">
        <v>0.11654483551802616</v>
      </c>
      <c r="I8406" s="191"/>
      <c r="J8406" s="191"/>
    </row>
    <row r="8407" spans="2:10">
      <c r="B8407" s="168">
        <v>8403</v>
      </c>
      <c r="C8407" s="181">
        <v>1.4768212774269299E-2</v>
      </c>
      <c r="D8407" s="181">
        <v>0.2453371972431844</v>
      </c>
      <c r="E8407" s="182">
        <v>0.58232031504952508</v>
      </c>
      <c r="F8407" s="183">
        <v>1.7493943440207386E-2</v>
      </c>
      <c r="G8407" s="183">
        <v>0.27847873850440991</v>
      </c>
      <c r="H8407" s="183">
        <v>0.11265276010111538</v>
      </c>
      <c r="I8407" s="191"/>
      <c r="J8407" s="191"/>
    </row>
    <row r="8408" spans="2:10">
      <c r="B8408" s="168">
        <v>8404</v>
      </c>
      <c r="C8408" s="181">
        <v>1.5040010038269347E-2</v>
      </c>
      <c r="D8408" s="181">
        <v>0.24629706042746224</v>
      </c>
      <c r="E8408" s="182">
        <v>0.58978288290209313</v>
      </c>
      <c r="F8408" s="183">
        <v>1.748453164402745E-2</v>
      </c>
      <c r="G8408" s="183">
        <v>0.27971006073793603</v>
      </c>
      <c r="H8408" s="183">
        <v>0.11283693355087195</v>
      </c>
      <c r="I8408" s="191"/>
      <c r="J8408" s="191"/>
    </row>
    <row r="8409" spans="2:10">
      <c r="B8409" s="168">
        <v>8405</v>
      </c>
      <c r="C8409" s="181">
        <v>1.5523308819345489E-2</v>
      </c>
      <c r="D8409" s="181">
        <v>0.25343695734036231</v>
      </c>
      <c r="E8409" s="182">
        <v>0.62159882975111314</v>
      </c>
      <c r="F8409" s="183">
        <v>1.7410374964236093E-2</v>
      </c>
      <c r="G8409" s="183">
        <v>0.28546491373512622</v>
      </c>
      <c r="H8409" s="183">
        <v>0.11348797963930755</v>
      </c>
      <c r="I8409" s="191"/>
      <c r="J8409" s="191"/>
    </row>
    <row r="8410" spans="2:10">
      <c r="B8410" s="168">
        <v>8406</v>
      </c>
      <c r="C8410" s="181">
        <v>1.482039456850957E-2</v>
      </c>
      <c r="D8410" s="181">
        <v>0.24147875703600694</v>
      </c>
      <c r="E8410" s="182">
        <v>0.70838229698730948</v>
      </c>
      <c r="F8410" s="183">
        <v>1.7401790578709338E-2</v>
      </c>
      <c r="G8410" s="183">
        <v>0.29162741866564829</v>
      </c>
      <c r="H8410" s="183">
        <v>0.12346068968546645</v>
      </c>
      <c r="I8410" s="191"/>
      <c r="J8410" s="191"/>
    </row>
    <row r="8411" spans="2:10">
      <c r="B8411" s="168">
        <v>8407</v>
      </c>
      <c r="C8411" s="181">
        <v>1.7587869315067672E-2</v>
      </c>
      <c r="D8411" s="181">
        <v>0.27148597262960239</v>
      </c>
      <c r="E8411" s="182">
        <v>0.83495726826317107</v>
      </c>
      <c r="F8411" s="183">
        <v>1.7490978552033482E-2</v>
      </c>
      <c r="G8411" s="183">
        <v>0.29515622451646151</v>
      </c>
      <c r="H8411" s="183">
        <v>0.21362541290179127</v>
      </c>
      <c r="I8411" s="191"/>
      <c r="J8411" s="191"/>
    </row>
    <row r="8412" spans="2:10">
      <c r="B8412" s="168">
        <v>8408</v>
      </c>
      <c r="C8412" s="181">
        <v>2.2200792604660086E-2</v>
      </c>
      <c r="D8412" s="181">
        <v>0.30994375612938296</v>
      </c>
      <c r="E8412" s="182">
        <v>0.84379054107142937</v>
      </c>
      <c r="F8412" s="183">
        <v>1.7619847761266429E-2</v>
      </c>
      <c r="G8412" s="183">
        <v>0.29897727971341381</v>
      </c>
      <c r="H8412" s="183">
        <v>0.31333107938431326</v>
      </c>
      <c r="I8412" s="191"/>
      <c r="J8412" s="191"/>
    </row>
    <row r="8413" spans="2:10">
      <c r="B8413" s="168">
        <v>8409</v>
      </c>
      <c r="C8413" s="181">
        <v>2.5135479874967205E-2</v>
      </c>
      <c r="D8413" s="181">
        <v>0.29849611912026852</v>
      </c>
      <c r="E8413" s="182">
        <v>0.80215571170419497</v>
      </c>
      <c r="F8413" s="183">
        <v>1.7801154120644737E-2</v>
      </c>
      <c r="G8413" s="183">
        <v>0.28639595891098818</v>
      </c>
      <c r="H8413" s="183">
        <v>0.33234231317089769</v>
      </c>
      <c r="I8413" s="191"/>
      <c r="J8413" s="191"/>
    </row>
    <row r="8414" spans="2:10">
      <c r="B8414" s="168">
        <v>8410</v>
      </c>
      <c r="C8414" s="181">
        <v>2.9415327530252774E-2</v>
      </c>
      <c r="D8414" s="181">
        <v>0.25571790416534357</v>
      </c>
      <c r="E8414" s="182">
        <v>0.91696442761772068</v>
      </c>
      <c r="F8414" s="183">
        <v>1.8048067249731528E-2</v>
      </c>
      <c r="G8414" s="183">
        <v>0.25871945807188929</v>
      </c>
      <c r="H8414" s="183">
        <v>0.33040443448739532</v>
      </c>
      <c r="I8414" s="191"/>
      <c r="J8414" s="191"/>
    </row>
    <row r="8415" spans="2:10">
      <c r="B8415" s="168">
        <v>8411</v>
      </c>
      <c r="C8415" s="181">
        <v>3.4275616004385522E-2</v>
      </c>
      <c r="D8415" s="181">
        <v>0.23444411337289695</v>
      </c>
      <c r="E8415" s="182">
        <v>0.97849635983985039</v>
      </c>
      <c r="F8415" s="183">
        <v>1.849469662522989E-2</v>
      </c>
      <c r="G8415" s="183">
        <v>0.24233838768664201</v>
      </c>
      <c r="H8415" s="183">
        <v>0.3149552986869083</v>
      </c>
      <c r="I8415" s="191"/>
      <c r="J8415" s="191"/>
    </row>
    <row r="8416" spans="2:10">
      <c r="B8416" s="168">
        <v>8412</v>
      </c>
      <c r="C8416" s="181">
        <v>3.6240621462751629E-2</v>
      </c>
      <c r="D8416" s="181">
        <v>0.23394154983014698</v>
      </c>
      <c r="E8416" s="182">
        <v>0.99934681048016072</v>
      </c>
      <c r="F8416" s="183">
        <v>1.8203517026197918E-2</v>
      </c>
      <c r="G8416" s="183">
        <v>0.23789523565482645</v>
      </c>
      <c r="H8416" s="183">
        <v>0.29134140456423796</v>
      </c>
      <c r="I8416" s="191"/>
      <c r="J8416" s="191"/>
    </row>
    <row r="8417" spans="2:10">
      <c r="B8417" s="168">
        <v>8413</v>
      </c>
      <c r="C8417" s="181">
        <v>3.7468075826641148E-2</v>
      </c>
      <c r="D8417" s="181">
        <v>0.24416920685820412</v>
      </c>
      <c r="E8417" s="182">
        <v>0.98900819742026169</v>
      </c>
      <c r="F8417" s="183">
        <v>1.7867415923786985E-2</v>
      </c>
      <c r="G8417" s="183">
        <v>0.24151258343781484</v>
      </c>
      <c r="H8417" s="183">
        <v>0.27591458479956904</v>
      </c>
      <c r="I8417" s="191"/>
      <c r="J8417" s="191"/>
    </row>
    <row r="8418" spans="2:10">
      <c r="B8418" s="168">
        <v>8414</v>
      </c>
      <c r="C8418" s="181">
        <v>3.6077898968222541E-2</v>
      </c>
      <c r="D8418" s="181">
        <v>0.27123009357767774</v>
      </c>
      <c r="E8418" s="182">
        <v>0.92908576870101423</v>
      </c>
      <c r="F8418" s="183">
        <v>1.767821468775958E-2</v>
      </c>
      <c r="G8418" s="183">
        <v>0.24897669541795486</v>
      </c>
      <c r="H8418" s="183">
        <v>0.26530811697730811</v>
      </c>
      <c r="I8418" s="191"/>
      <c r="J8418" s="191"/>
    </row>
    <row r="8419" spans="2:10">
      <c r="B8419" s="168">
        <v>8415</v>
      </c>
      <c r="C8419" s="181">
        <v>3.4288298331973367E-2</v>
      </c>
      <c r="D8419" s="181">
        <v>0.28942430107299416</v>
      </c>
      <c r="E8419" s="182">
        <v>0.80393871489754121</v>
      </c>
      <c r="F8419" s="183">
        <v>1.7569444662310144E-2</v>
      </c>
      <c r="G8419" s="183">
        <v>0.25502339129487817</v>
      </c>
      <c r="H8419" s="183">
        <v>0.2726261008178521</v>
      </c>
      <c r="I8419" s="191"/>
      <c r="J8419" s="191"/>
    </row>
    <row r="8420" spans="2:10">
      <c r="B8420" s="168">
        <v>8416</v>
      </c>
      <c r="C8420" s="181">
        <v>3.320045199352295E-2</v>
      </c>
      <c r="D8420" s="181">
        <v>0.29656930591131297</v>
      </c>
      <c r="E8420" s="182">
        <v>0.68467946312987649</v>
      </c>
      <c r="F8420" s="183">
        <v>1.7576856882744893E-2</v>
      </c>
      <c r="G8420" s="183">
        <v>0.2580354089822639</v>
      </c>
      <c r="H8420" s="183">
        <v>0.32108012435941718</v>
      </c>
      <c r="I8420" s="191"/>
      <c r="J8420" s="191"/>
    </row>
    <row r="8421" spans="2:10">
      <c r="B8421" s="168">
        <v>8417</v>
      </c>
      <c r="C8421" s="181">
        <v>3.0740794607820084E-2</v>
      </c>
      <c r="D8421" s="181">
        <v>0.30037162566948983</v>
      </c>
      <c r="E8421" s="182">
        <v>0.76388137667972855</v>
      </c>
      <c r="F8421" s="183">
        <v>1.7627983966022713E-2</v>
      </c>
      <c r="G8421" s="183">
        <v>0.27039080220718009</v>
      </c>
      <c r="H8421" s="183">
        <v>0.44789924512701162</v>
      </c>
      <c r="I8421" s="191"/>
      <c r="J8421" s="191"/>
    </row>
    <row r="8422" spans="2:10">
      <c r="B8422" s="168">
        <v>8418</v>
      </c>
      <c r="C8422" s="181">
        <v>2.6760968359845247E-2</v>
      </c>
      <c r="D8422" s="181">
        <v>0.29842950666513701</v>
      </c>
      <c r="E8422" s="182">
        <v>0.85204858043710907</v>
      </c>
      <c r="F8422" s="183">
        <v>1.7889376781540168E-2</v>
      </c>
      <c r="G8422" s="183">
        <v>0.27570934738939296</v>
      </c>
      <c r="H8422" s="183">
        <v>0.66475854269758894</v>
      </c>
      <c r="I8422" s="191"/>
      <c r="J8422" s="191"/>
    </row>
    <row r="8423" spans="2:10">
      <c r="B8423" s="168">
        <v>8419</v>
      </c>
      <c r="C8423" s="181">
        <v>2.4059425486388036E-2</v>
      </c>
      <c r="D8423" s="181">
        <v>0.28577352339047324</v>
      </c>
      <c r="E8423" s="182">
        <v>0.77793122700846085</v>
      </c>
      <c r="F8423" s="183">
        <v>1.7988976338916839E-2</v>
      </c>
      <c r="G8423" s="183">
        <v>0.27085420778257802</v>
      </c>
      <c r="H8423" s="183">
        <v>0.86413150619393553</v>
      </c>
      <c r="I8423" s="191"/>
      <c r="J8423" s="191"/>
    </row>
    <row r="8424" spans="2:10">
      <c r="B8424" s="168">
        <v>8420</v>
      </c>
      <c r="C8424" s="181">
        <v>2.2542863212485127E-2</v>
      </c>
      <c r="D8424" s="181">
        <v>0.30029608522552959</v>
      </c>
      <c r="E8424" s="182">
        <v>0.71702503529836792</v>
      </c>
      <c r="F8424" s="183">
        <v>1.7998698414091716E-2</v>
      </c>
      <c r="G8424" s="183">
        <v>0.2726673528045418</v>
      </c>
      <c r="H8424" s="183">
        <v>0.89927661643735757</v>
      </c>
      <c r="I8424" s="191"/>
      <c r="J8424" s="191"/>
    </row>
    <row r="8425" spans="2:10">
      <c r="B8425" s="168">
        <v>8421</v>
      </c>
      <c r="C8425" s="181">
        <v>2.1245957485700673E-2</v>
      </c>
      <c r="D8425" s="181">
        <v>0.29166281445256248</v>
      </c>
      <c r="E8425" s="182">
        <v>0.67149760623797128</v>
      </c>
      <c r="F8425" s="183">
        <v>1.7882240364656483E-2</v>
      </c>
      <c r="G8425" s="183">
        <v>0.277434831156395</v>
      </c>
      <c r="H8425" s="183">
        <v>0.79728307115225483</v>
      </c>
      <c r="I8425" s="191"/>
      <c r="J8425" s="191"/>
    </row>
    <row r="8426" spans="2:10">
      <c r="B8426" s="168">
        <v>8422</v>
      </c>
      <c r="C8426" s="181">
        <v>1.918404955523987E-2</v>
      </c>
      <c r="D8426" s="181">
        <v>0.28805471164664187</v>
      </c>
      <c r="E8426" s="182">
        <v>0.63983089804138271</v>
      </c>
      <c r="F8426" s="183">
        <v>1.7746820821085849E-2</v>
      </c>
      <c r="G8426" s="183">
        <v>0.28946356087943753</v>
      </c>
      <c r="H8426" s="183">
        <v>0.6278139484750076</v>
      </c>
      <c r="I8426" s="191"/>
      <c r="J8426" s="191"/>
    </row>
    <row r="8427" spans="2:10">
      <c r="B8427" s="168">
        <v>8423</v>
      </c>
      <c r="C8427" s="181">
        <v>1.688856627602274E-2</v>
      </c>
      <c r="D8427" s="181">
        <v>0.29156416515600886</v>
      </c>
      <c r="E8427" s="182">
        <v>0.62025267024709319</v>
      </c>
      <c r="F8427" s="183">
        <v>1.7610022259759914E-2</v>
      </c>
      <c r="G8427" s="183">
        <v>0.30082514374091635</v>
      </c>
      <c r="H8427" s="183">
        <v>0.447762967358872</v>
      </c>
      <c r="I8427" s="191"/>
      <c r="J8427" s="191"/>
    </row>
    <row r="8428" spans="2:10">
      <c r="B8428" s="168">
        <v>8424</v>
      </c>
      <c r="C8428" s="181">
        <v>1.5998656415422509E-2</v>
      </c>
      <c r="D8428" s="181">
        <v>0.29808235480403489</v>
      </c>
      <c r="E8428" s="182">
        <v>0.6063542956238106</v>
      </c>
      <c r="F8428" s="183">
        <v>1.7496253294947521E-2</v>
      </c>
      <c r="G8428" s="183">
        <v>0.31773536564278299</v>
      </c>
      <c r="H8428" s="183">
        <v>0.23369793737203007</v>
      </c>
      <c r="I8428" s="191"/>
      <c r="J8428" s="191"/>
    </row>
    <row r="8429" spans="2:10">
      <c r="B8429" s="168">
        <v>8425</v>
      </c>
      <c r="C8429" s="181">
        <v>1.5411958118424555E-2</v>
      </c>
      <c r="D8429" s="181">
        <v>0.33392673500130649</v>
      </c>
      <c r="E8429" s="182">
        <v>0.59252649571342098</v>
      </c>
      <c r="F8429" s="183">
        <v>1.741313299974669E-2</v>
      </c>
      <c r="G8429" s="183">
        <v>0.34086875758631391</v>
      </c>
      <c r="H8429" s="183">
        <v>0.13833860553354765</v>
      </c>
      <c r="I8429" s="191"/>
      <c r="J8429" s="191"/>
    </row>
    <row r="8430" spans="2:10">
      <c r="B8430" s="168">
        <v>8426</v>
      </c>
      <c r="C8430" s="181">
        <v>1.4290071273660682E-2</v>
      </c>
      <c r="D8430" s="181">
        <v>0.38254592403404086</v>
      </c>
      <c r="E8430" s="182">
        <v>0.58530378274681405</v>
      </c>
      <c r="F8430" s="183">
        <v>1.7374486027154364E-2</v>
      </c>
      <c r="G8430" s="183">
        <v>0.36361522738323504</v>
      </c>
      <c r="H8430" s="183">
        <v>0.11913376028996371</v>
      </c>
      <c r="I8430" s="191"/>
      <c r="J8430" s="191"/>
    </row>
    <row r="8431" spans="2:10">
      <c r="B8431" s="168">
        <v>8427</v>
      </c>
      <c r="C8431" s="181">
        <v>1.3408240646272929E-2</v>
      </c>
      <c r="D8431" s="181">
        <v>0.39777592077169904</v>
      </c>
      <c r="E8431" s="182">
        <v>0.58232031504952508</v>
      </c>
      <c r="F8431" s="183">
        <v>1.7363764164106895E-2</v>
      </c>
      <c r="G8431" s="183">
        <v>0.37614367368063933</v>
      </c>
      <c r="H8431" s="183">
        <v>0.11674268084743419</v>
      </c>
      <c r="I8431" s="191"/>
      <c r="J8431" s="191"/>
    </row>
    <row r="8432" spans="2:10">
      <c r="B8432" s="168">
        <v>8428</v>
      </c>
      <c r="C8432" s="181">
        <v>1.2850381494839793E-2</v>
      </c>
      <c r="D8432" s="181">
        <v>0.41107317406067007</v>
      </c>
      <c r="E8432" s="182">
        <v>0.58978288290209313</v>
      </c>
      <c r="F8432" s="183">
        <v>1.7328116555132344E-2</v>
      </c>
      <c r="G8432" s="183">
        <v>0.39124650883463175</v>
      </c>
      <c r="H8432" s="183">
        <v>0.11737749709163829</v>
      </c>
      <c r="I8432" s="191"/>
      <c r="J8432" s="191"/>
    </row>
    <row r="8433" spans="2:10">
      <c r="B8433" s="168">
        <v>8429</v>
      </c>
      <c r="C8433" s="181">
        <v>1.2486124647977541E-2</v>
      </c>
      <c r="D8433" s="181">
        <v>0.44350904758346577</v>
      </c>
      <c r="E8433" s="182">
        <v>0.62159882975111314</v>
      </c>
      <c r="F8433" s="183">
        <v>1.7303363186424673E-2</v>
      </c>
      <c r="G8433" s="183">
        <v>0.41407132503136973</v>
      </c>
      <c r="H8433" s="183">
        <v>0.11840676911520616</v>
      </c>
      <c r="I8433" s="191"/>
      <c r="J8433" s="191"/>
    </row>
    <row r="8434" spans="2:10">
      <c r="B8434" s="168">
        <v>8430</v>
      </c>
      <c r="C8434" s="181">
        <v>1.236620580857228E-2</v>
      </c>
      <c r="D8434" s="181">
        <v>0.49166442061974863</v>
      </c>
      <c r="E8434" s="182">
        <v>0.70838229698730948</v>
      </c>
      <c r="F8434" s="183">
        <v>1.7293985865688623E-2</v>
      </c>
      <c r="G8434" s="183">
        <v>0.44182928851273395</v>
      </c>
      <c r="H8434" s="183">
        <v>0.12869278571957177</v>
      </c>
      <c r="I8434" s="191"/>
      <c r="J8434" s="191"/>
    </row>
    <row r="8435" spans="2:10">
      <c r="B8435" s="168">
        <v>8431</v>
      </c>
      <c r="C8435" s="181">
        <v>1.2839371772547859E-2</v>
      </c>
      <c r="D8435" s="181">
        <v>0.55047315566685828</v>
      </c>
      <c r="E8435" s="182">
        <v>0.83495726826317107</v>
      </c>
      <c r="F8435" s="183">
        <v>1.7306914157144575E-2</v>
      </c>
      <c r="G8435" s="183">
        <v>0.47089935942587963</v>
      </c>
      <c r="H8435" s="183">
        <v>0.21993008994597324</v>
      </c>
      <c r="I8435" s="191"/>
      <c r="J8435" s="191"/>
    </row>
    <row r="8436" spans="2:10">
      <c r="B8436" s="168">
        <v>8432</v>
      </c>
      <c r="C8436" s="181">
        <v>1.3942710408932508E-2</v>
      </c>
      <c r="D8436" s="181">
        <v>0.58604131586038966</v>
      </c>
      <c r="E8436" s="182">
        <v>0.84479719538050668</v>
      </c>
      <c r="F8436" s="183">
        <v>1.7335528775567089E-2</v>
      </c>
      <c r="G8436" s="183">
        <v>0.4864331505871658</v>
      </c>
      <c r="H8436" s="183">
        <v>0.32053739484009147</v>
      </c>
      <c r="I8436" s="191"/>
      <c r="J8436" s="191"/>
    </row>
    <row r="8437" spans="2:10">
      <c r="B8437" s="168">
        <v>8433</v>
      </c>
      <c r="C8437" s="181">
        <v>1.6501011928862403E-2</v>
      </c>
      <c r="D8437" s="181">
        <v>0.53245715523838433</v>
      </c>
      <c r="E8437" s="182">
        <v>0.80215571170419497</v>
      </c>
      <c r="F8437" s="183">
        <v>1.7435059382056001E-2</v>
      </c>
      <c r="G8437" s="183">
        <v>0.46263305212067912</v>
      </c>
      <c r="H8437" s="183">
        <v>0.33840715898428991</v>
      </c>
      <c r="I8437" s="191"/>
      <c r="J8437" s="191"/>
    </row>
    <row r="8438" spans="2:10">
      <c r="B8438" s="168">
        <v>8434</v>
      </c>
      <c r="C8438" s="181">
        <v>1.9111192626807071E-2</v>
      </c>
      <c r="D8438" s="181">
        <v>0.49011395514291511</v>
      </c>
      <c r="E8438" s="182">
        <v>0.91696442761772068</v>
      </c>
      <c r="F8438" s="183">
        <v>1.7509733193505586E-2</v>
      </c>
      <c r="G8438" s="183">
        <v>0.43839142952033389</v>
      </c>
      <c r="H8438" s="183">
        <v>0.33552398007998302</v>
      </c>
      <c r="I8438" s="191"/>
      <c r="J8438" s="191"/>
    </row>
    <row r="8439" spans="2:10">
      <c r="B8439" s="168">
        <v>8435</v>
      </c>
      <c r="C8439" s="181">
        <v>2.1996603296960886E-2</v>
      </c>
      <c r="D8439" s="181">
        <v>0.43465406636403009</v>
      </c>
      <c r="E8439" s="182">
        <v>0.97849635983985039</v>
      </c>
      <c r="F8439" s="183">
        <v>1.762115782813397E-2</v>
      </c>
      <c r="G8439" s="183">
        <v>0.40874990071211192</v>
      </c>
      <c r="H8439" s="183">
        <v>0.3190703580506507</v>
      </c>
      <c r="I8439" s="191"/>
      <c r="J8439" s="191"/>
    </row>
    <row r="8440" spans="2:10">
      <c r="B8440" s="168">
        <v>8436</v>
      </c>
      <c r="C8440" s="181">
        <v>2.5139500059531836E-2</v>
      </c>
      <c r="D8440" s="181">
        <v>0.39539750410179275</v>
      </c>
      <c r="E8440" s="182">
        <v>0.99934681048016072</v>
      </c>
      <c r="F8440" s="183">
        <v>1.7873207798359252E-2</v>
      </c>
      <c r="G8440" s="183">
        <v>0.38368877409223762</v>
      </c>
      <c r="H8440" s="183">
        <v>0.2953082783936935</v>
      </c>
      <c r="I8440" s="191"/>
      <c r="J8440" s="191"/>
    </row>
    <row r="8441" spans="2:10">
      <c r="B8441" s="168">
        <v>8437</v>
      </c>
      <c r="C8441" s="181">
        <v>2.9430612415905517E-2</v>
      </c>
      <c r="D8441" s="181">
        <v>0.34007646766396271</v>
      </c>
      <c r="E8441" s="182">
        <v>0.98900819742026169</v>
      </c>
      <c r="F8441" s="183">
        <v>1.8339832931309513E-2</v>
      </c>
      <c r="G8441" s="183">
        <v>0.35266309168171533</v>
      </c>
      <c r="H8441" s="183">
        <v>0.28038855305558158</v>
      </c>
      <c r="I8441" s="191"/>
      <c r="J8441" s="191"/>
    </row>
    <row r="8442" spans="2:10">
      <c r="B8442" s="168">
        <v>8438</v>
      </c>
      <c r="C8442" s="181">
        <v>3.098025407070254E-2</v>
      </c>
      <c r="D8442" s="181">
        <v>0.32893109851096036</v>
      </c>
      <c r="E8442" s="182">
        <v>0.92908576870101423</v>
      </c>
      <c r="F8442" s="183">
        <v>1.8525655573836414E-2</v>
      </c>
      <c r="G8442" s="183">
        <v>0.32965675436235803</v>
      </c>
      <c r="H8442" s="183">
        <v>0.26801550197099999</v>
      </c>
      <c r="I8442" s="191"/>
      <c r="J8442" s="191"/>
    </row>
    <row r="8443" spans="2:10">
      <c r="B8443" s="168">
        <v>8439</v>
      </c>
      <c r="C8443" s="181">
        <v>3.0679847548518466E-2</v>
      </c>
      <c r="D8443" s="181">
        <v>0.32709261140875012</v>
      </c>
      <c r="E8443" s="182">
        <v>0.80393871489754121</v>
      </c>
      <c r="F8443" s="183">
        <v>1.8624289818784365E-2</v>
      </c>
      <c r="G8443" s="183">
        <v>0.31362080782827184</v>
      </c>
      <c r="H8443" s="183">
        <v>0.27250843444717421</v>
      </c>
      <c r="I8443" s="191"/>
      <c r="J8443" s="191"/>
    </row>
    <row r="8444" spans="2:10">
      <c r="B8444" s="168">
        <v>8440</v>
      </c>
      <c r="C8444" s="181">
        <v>2.9387303468733899E-2</v>
      </c>
      <c r="D8444" s="181">
        <v>0.31909918788528141</v>
      </c>
      <c r="E8444" s="182">
        <v>0.68467946312987649</v>
      </c>
      <c r="F8444" s="183">
        <v>1.8426986853444568E-2</v>
      </c>
      <c r="G8444" s="183">
        <v>0.30718664784953004</v>
      </c>
      <c r="H8444" s="183">
        <v>0.31992709977358452</v>
      </c>
      <c r="I8444" s="191"/>
      <c r="J8444" s="191"/>
    </row>
    <row r="8445" spans="2:10">
      <c r="B8445" s="168">
        <v>8441</v>
      </c>
      <c r="C8445" s="181">
        <v>2.4259814199074803E-2</v>
      </c>
      <c r="D8445" s="181">
        <v>0.33896230234154379</v>
      </c>
      <c r="E8445" s="182">
        <v>0.7593459307392858</v>
      </c>
      <c r="F8445" s="183">
        <v>1.7839077108915528E-2</v>
      </c>
      <c r="G8445" s="183">
        <v>0.33078324213525578</v>
      </c>
      <c r="H8445" s="183">
        <v>0.44952813933038993</v>
      </c>
      <c r="I8445" s="191"/>
      <c r="J8445" s="191"/>
    </row>
    <row r="8446" spans="2:10">
      <c r="B8446" s="168">
        <v>8442</v>
      </c>
      <c r="C8446" s="181">
        <v>2.0483185282919005E-2</v>
      </c>
      <c r="D8446" s="181">
        <v>0.33277590911321003</v>
      </c>
      <c r="E8446" s="182">
        <v>0.85204858043710907</v>
      </c>
      <c r="F8446" s="183">
        <v>1.7740132584972635E-2</v>
      </c>
      <c r="G8446" s="183">
        <v>0.352725450402884</v>
      </c>
      <c r="H8446" s="183">
        <v>0.66751197105372051</v>
      </c>
      <c r="I8446" s="191"/>
      <c r="J8446" s="191"/>
    </row>
    <row r="8447" spans="2:10">
      <c r="B8447" s="168">
        <v>8443</v>
      </c>
      <c r="C8447" s="181">
        <v>1.8358137024680064E-2</v>
      </c>
      <c r="D8447" s="181">
        <v>0.32936511167129806</v>
      </c>
      <c r="E8447" s="182">
        <v>0.77793122700846085</v>
      </c>
      <c r="F8447" s="183">
        <v>1.77474758545196E-2</v>
      </c>
      <c r="G8447" s="183">
        <v>0.36232479815979068</v>
      </c>
      <c r="H8447" s="183">
        <v>0.86726219022277173</v>
      </c>
      <c r="I8447" s="191"/>
      <c r="J8447" s="191"/>
    </row>
    <row r="8448" spans="2:10">
      <c r="B8448" s="168">
        <v>8444</v>
      </c>
      <c r="C8448" s="181">
        <v>1.7011294683327901E-2</v>
      </c>
      <c r="D8448" s="181">
        <v>0.3566021359812846</v>
      </c>
      <c r="E8448" s="182">
        <v>0.71702503529836792</v>
      </c>
      <c r="F8448" s="183">
        <v>1.7693108079516847E-2</v>
      </c>
      <c r="G8448" s="183">
        <v>0.37556716882768482</v>
      </c>
      <c r="H8448" s="183">
        <v>0.89901129376644395</v>
      </c>
      <c r="I8448" s="191"/>
      <c r="J8448" s="191"/>
    </row>
    <row r="8449" spans="2:10">
      <c r="B8449" s="168">
        <v>8445</v>
      </c>
      <c r="C8449" s="181">
        <v>1.5649574023887256E-2</v>
      </c>
      <c r="D8449" s="181">
        <v>0.35509460922361458</v>
      </c>
      <c r="E8449" s="182">
        <v>0.67149760623797128</v>
      </c>
      <c r="F8449" s="183">
        <v>1.7591267618287811E-2</v>
      </c>
      <c r="G8449" s="183">
        <v>0.38737386627627796</v>
      </c>
      <c r="H8449" s="183">
        <v>0.79655052301996176</v>
      </c>
      <c r="I8449" s="191"/>
      <c r="J8449" s="191"/>
    </row>
    <row r="8450" spans="2:10">
      <c r="B8450" s="168">
        <v>8446</v>
      </c>
      <c r="C8450" s="181">
        <v>1.393219179127958E-2</v>
      </c>
      <c r="D8450" s="181">
        <v>0.34972682334968985</v>
      </c>
      <c r="E8450" s="182">
        <v>0.63983089804138271</v>
      </c>
      <c r="F8450" s="183">
        <v>1.7487737860308536E-2</v>
      </c>
      <c r="G8450" s="183">
        <v>0.39974199544859235</v>
      </c>
      <c r="H8450" s="183">
        <v>0.62675565678430822</v>
      </c>
      <c r="I8450" s="191"/>
      <c r="J8450" s="191"/>
    </row>
    <row r="8451" spans="2:10">
      <c r="B8451" s="168">
        <v>8447</v>
      </c>
      <c r="C8451" s="181">
        <v>1.1988710318928442E-2</v>
      </c>
      <c r="D8451" s="181">
        <v>0.36518166496695625</v>
      </c>
      <c r="E8451" s="182">
        <v>0.62025267024709319</v>
      </c>
      <c r="F8451" s="183">
        <v>1.7394619686381774E-2</v>
      </c>
      <c r="G8451" s="183">
        <v>0.41750508548750637</v>
      </c>
      <c r="H8451" s="183">
        <v>0.44907899603242019</v>
      </c>
      <c r="I8451" s="191"/>
      <c r="J8451" s="191"/>
    </row>
    <row r="8452" spans="2:10">
      <c r="B8452" s="168">
        <v>8448</v>
      </c>
      <c r="C8452" s="181">
        <v>1.1169834346637266E-2</v>
      </c>
      <c r="D8452" s="181">
        <v>0.35512045291731353</v>
      </c>
      <c r="E8452" s="182">
        <v>0.6063542956238106</v>
      </c>
      <c r="F8452" s="183">
        <v>1.7377554341659909E-2</v>
      </c>
      <c r="G8452" s="183">
        <v>0.42873683620436903</v>
      </c>
      <c r="H8452" s="183">
        <v>0.23833217533982767</v>
      </c>
      <c r="I8452" s="191"/>
      <c r="J8452" s="191"/>
    </row>
    <row r="8453" spans="2:10">
      <c r="B8453" s="168">
        <v>8449</v>
      </c>
      <c r="C8453" s="181">
        <v>1.1262366352607248E-2</v>
      </c>
      <c r="D8453" s="181">
        <v>0.34341780453247317</v>
      </c>
      <c r="E8453" s="182">
        <v>0.59252649571342098</v>
      </c>
      <c r="F8453" s="183">
        <v>1.7345388752517493E-2</v>
      </c>
      <c r="G8453" s="183">
        <v>0.43070179642909079</v>
      </c>
      <c r="H8453" s="183">
        <v>0.1420256027556864</v>
      </c>
      <c r="I8453" s="191"/>
      <c r="J8453" s="191"/>
    </row>
    <row r="8454" spans="2:10">
      <c r="B8454" s="168">
        <v>8450</v>
      </c>
      <c r="C8454" s="181">
        <v>1.1062073713170029E-2</v>
      </c>
      <c r="D8454" s="181">
        <v>0.34371861504311146</v>
      </c>
      <c r="E8454" s="182">
        <v>0.58530378274681405</v>
      </c>
      <c r="F8454" s="183">
        <v>1.7340355337710649E-2</v>
      </c>
      <c r="G8454" s="183">
        <v>0.4335095308751033</v>
      </c>
      <c r="H8454" s="183">
        <v>0.12227591105657253</v>
      </c>
      <c r="I8454" s="191"/>
      <c r="J8454" s="191"/>
    </row>
    <row r="8455" spans="2:10">
      <c r="B8455" s="168">
        <v>8451</v>
      </c>
      <c r="C8455" s="181">
        <v>1.082440104833025E-2</v>
      </c>
      <c r="D8455" s="181">
        <v>0.3399113845831897</v>
      </c>
      <c r="E8455" s="182">
        <v>0.58232031504952508</v>
      </c>
      <c r="F8455" s="183">
        <v>1.7336459612551921E-2</v>
      </c>
      <c r="G8455" s="183">
        <v>0.4408100739989026</v>
      </c>
      <c r="H8455" s="183">
        <v>0.11971141925665715</v>
      </c>
      <c r="I8455" s="191"/>
      <c r="J8455" s="191"/>
    </row>
    <row r="8456" spans="2:10">
      <c r="B8456" s="168">
        <v>8452</v>
      </c>
      <c r="C8456" s="181">
        <v>1.0988442483196531E-2</v>
      </c>
      <c r="D8456" s="181">
        <v>0.34754728771171611</v>
      </c>
      <c r="E8456" s="182">
        <v>0.58978288290209313</v>
      </c>
      <c r="F8456" s="183">
        <v>1.7321635171682427E-2</v>
      </c>
      <c r="G8456" s="183">
        <v>0.45154566472245861</v>
      </c>
      <c r="H8456" s="183">
        <v>0.1201708826186218</v>
      </c>
      <c r="I8456" s="191"/>
      <c r="J8456" s="191"/>
    </row>
    <row r="8457" spans="2:10">
      <c r="B8457" s="168">
        <v>8453</v>
      </c>
      <c r="C8457" s="181">
        <v>1.0711816986573718E-2</v>
      </c>
      <c r="D8457" s="181">
        <v>0.3654461322456603</v>
      </c>
      <c r="E8457" s="182">
        <v>0.62159882975111314</v>
      </c>
      <c r="F8457" s="183">
        <v>1.7299881166592534E-2</v>
      </c>
      <c r="G8457" s="183">
        <v>0.46735971447089808</v>
      </c>
      <c r="H8457" s="183">
        <v>0.12095212028360947</v>
      </c>
      <c r="I8457" s="191"/>
      <c r="J8457" s="191"/>
    </row>
    <row r="8458" spans="2:10">
      <c r="B8458" s="168">
        <v>8454</v>
      </c>
      <c r="C8458" s="181">
        <v>1.1389395017235597E-2</v>
      </c>
      <c r="D8458" s="181">
        <v>0.37184990963036979</v>
      </c>
      <c r="E8458" s="182">
        <v>0.70838229698730948</v>
      </c>
      <c r="F8458" s="183">
        <v>1.7285091201166922E-2</v>
      </c>
      <c r="G8458" s="183">
        <v>0.47605372605214236</v>
      </c>
      <c r="H8458" s="183">
        <v>0.13076623652581132</v>
      </c>
      <c r="I8458" s="191"/>
      <c r="J8458" s="191"/>
    </row>
    <row r="8459" spans="2:10">
      <c r="B8459" s="168">
        <v>8455</v>
      </c>
      <c r="C8459" s="181">
        <v>1.2818684571268906E-2</v>
      </c>
      <c r="D8459" s="181">
        <v>0.38615225230554751</v>
      </c>
      <c r="E8459" s="182">
        <v>0.83495726826317107</v>
      </c>
      <c r="F8459" s="183">
        <v>1.7329150818448814E-2</v>
      </c>
      <c r="G8459" s="183">
        <v>0.48195727800964228</v>
      </c>
      <c r="H8459" s="183">
        <v>0.22106220978679023</v>
      </c>
      <c r="I8459" s="191"/>
      <c r="J8459" s="191"/>
    </row>
    <row r="8460" spans="2:10">
      <c r="B8460" s="168">
        <v>8456</v>
      </c>
      <c r="C8460" s="181">
        <v>1.4674046588953504E-2</v>
      </c>
      <c r="D8460" s="181">
        <v>0.40398521494051037</v>
      </c>
      <c r="E8460" s="182">
        <v>0.84572073296868688</v>
      </c>
      <c r="F8460" s="183">
        <v>1.7391723749095638E-2</v>
      </c>
      <c r="G8460" s="183">
        <v>0.48132539210882691</v>
      </c>
      <c r="H8460" s="183">
        <v>0.3194255623045637</v>
      </c>
      <c r="I8460" s="191"/>
      <c r="J8460" s="191"/>
    </row>
    <row r="8461" spans="2:10">
      <c r="B8461" s="168">
        <v>8457</v>
      </c>
      <c r="C8461" s="181">
        <v>1.7215478368056758E-2</v>
      </c>
      <c r="D8461" s="181">
        <v>0.37169482520698349</v>
      </c>
      <c r="E8461" s="182">
        <v>0.80215571170419497</v>
      </c>
      <c r="F8461" s="183">
        <v>1.7456054927380463E-2</v>
      </c>
      <c r="G8461" s="183">
        <v>0.4492309740273045</v>
      </c>
      <c r="H8461" s="183">
        <v>0.33794469662936993</v>
      </c>
      <c r="I8461" s="191"/>
      <c r="J8461" s="191"/>
    </row>
    <row r="8462" spans="2:10">
      <c r="B8462" s="168">
        <v>8458</v>
      </c>
      <c r="C8462" s="181">
        <v>2.1685970094565854E-2</v>
      </c>
      <c r="D8462" s="181">
        <v>0.30522736455146127</v>
      </c>
      <c r="E8462" s="182">
        <v>0.91696442761772068</v>
      </c>
      <c r="F8462" s="183">
        <v>1.768986738779188E-2</v>
      </c>
      <c r="G8462" s="183">
        <v>0.38306667725737431</v>
      </c>
      <c r="H8462" s="183">
        <v>0.33509679999513076</v>
      </c>
      <c r="I8462" s="191"/>
      <c r="J8462" s="191"/>
    </row>
    <row r="8463" spans="2:10">
      <c r="B8463" s="168">
        <v>8459</v>
      </c>
      <c r="C8463" s="181">
        <v>2.7806526141414333E-2</v>
      </c>
      <c r="D8463" s="181">
        <v>0.24810137208135535</v>
      </c>
      <c r="E8463" s="182">
        <v>0.97849635983985039</v>
      </c>
      <c r="F8463" s="183">
        <v>1.813122202037621E-2</v>
      </c>
      <c r="G8463" s="183">
        <v>0.3251049064390541</v>
      </c>
      <c r="H8463" s="183">
        <v>0.31752128998330137</v>
      </c>
      <c r="I8463" s="191"/>
      <c r="J8463" s="191"/>
    </row>
    <row r="8464" spans="2:10">
      <c r="B8464" s="168">
        <v>8460</v>
      </c>
      <c r="C8464" s="181">
        <v>3.4239699833076787E-2</v>
      </c>
      <c r="D8464" s="181">
        <v>0.20827693464473809</v>
      </c>
      <c r="E8464" s="182">
        <v>0.99934681048016072</v>
      </c>
      <c r="F8464" s="183">
        <v>1.8713374365776865E-2</v>
      </c>
      <c r="G8464" s="183">
        <v>0.27889763600831674</v>
      </c>
      <c r="H8464" s="183">
        <v>0.29378937666725258</v>
      </c>
      <c r="I8464" s="191"/>
      <c r="J8464" s="191"/>
    </row>
    <row r="8465" spans="2:10">
      <c r="B8465" s="168">
        <v>8461</v>
      </c>
      <c r="C8465" s="181">
        <v>3.8262396339867402E-2</v>
      </c>
      <c r="D8465" s="181">
        <v>0.17971330880488268</v>
      </c>
      <c r="E8465" s="182">
        <v>0.98900819742026169</v>
      </c>
      <c r="F8465" s="183">
        <v>1.9048027499544741E-2</v>
      </c>
      <c r="G8465" s="183">
        <v>0.2424990435337375</v>
      </c>
      <c r="H8465" s="183">
        <v>0.27854514265018726</v>
      </c>
      <c r="I8465" s="191"/>
      <c r="J8465" s="191"/>
    </row>
    <row r="8466" spans="2:10">
      <c r="B8466" s="168">
        <v>8462</v>
      </c>
      <c r="C8466" s="181">
        <v>3.8634241135614783E-2</v>
      </c>
      <c r="D8466" s="181">
        <v>0.15762428213085172</v>
      </c>
      <c r="E8466" s="182">
        <v>0.92908576870101423</v>
      </c>
      <c r="F8466" s="183">
        <v>1.8945014873223684E-2</v>
      </c>
      <c r="G8466" s="183">
        <v>0.2095395294507772</v>
      </c>
      <c r="H8466" s="183">
        <v>0.26563977031595021</v>
      </c>
      <c r="I8466" s="191"/>
      <c r="J8466" s="191"/>
    </row>
    <row r="8467" spans="2:10">
      <c r="B8467" s="168">
        <v>8463</v>
      </c>
      <c r="C8467" s="181">
        <v>3.8428861640335696E-2</v>
      </c>
      <c r="D8467" s="181">
        <v>0.14946914699403169</v>
      </c>
      <c r="E8467" s="182">
        <v>0.80393871489754121</v>
      </c>
      <c r="F8467" s="183">
        <v>1.8687035126650604E-2</v>
      </c>
      <c r="G8467" s="183">
        <v>0.18847464504897635</v>
      </c>
      <c r="H8467" s="183">
        <v>0.27015025572148338</v>
      </c>
      <c r="I8467" s="191"/>
      <c r="J8467" s="191"/>
    </row>
    <row r="8468" spans="2:10">
      <c r="B8468" s="168">
        <v>8464</v>
      </c>
      <c r="C8468" s="181">
        <v>3.6677883611320176E-2</v>
      </c>
      <c r="D8468" s="181">
        <v>0.15327938601093483</v>
      </c>
      <c r="E8468" s="182">
        <v>0.68467946312987649</v>
      </c>
      <c r="F8468" s="183">
        <v>1.8538549389848481E-2</v>
      </c>
      <c r="G8468" s="183">
        <v>0.18248078980487392</v>
      </c>
      <c r="H8468" s="183">
        <v>0.31889624004786377</v>
      </c>
      <c r="I8468" s="191"/>
      <c r="J8468" s="191"/>
    </row>
    <row r="8469" spans="2:10">
      <c r="B8469" s="168">
        <v>8465</v>
      </c>
      <c r="C8469" s="181">
        <v>3.2913365611539722E-2</v>
      </c>
      <c r="D8469" s="181">
        <v>0.15675051812080204</v>
      </c>
      <c r="E8469" s="182">
        <v>0.75832160417663508</v>
      </c>
      <c r="F8469" s="183">
        <v>1.8340005308528917E-2</v>
      </c>
      <c r="G8469" s="183">
        <v>0.19597699874351049</v>
      </c>
      <c r="H8469" s="183">
        <v>0.44656072400629471</v>
      </c>
      <c r="I8469" s="191"/>
      <c r="J8469" s="191"/>
    </row>
    <row r="8470" spans="2:10">
      <c r="B8470" s="168">
        <v>8466</v>
      </c>
      <c r="C8470" s="181">
        <v>2.893347904000302E-2</v>
      </c>
      <c r="D8470" s="181">
        <v>0.16170121278476574</v>
      </c>
      <c r="E8470" s="182">
        <v>0.85204858043710907</v>
      </c>
      <c r="F8470" s="183">
        <v>1.8517450418192371E-2</v>
      </c>
      <c r="G8470" s="183">
        <v>0.21759061279383463</v>
      </c>
      <c r="H8470" s="183">
        <v>0.66117942101618388</v>
      </c>
      <c r="I8470" s="191"/>
      <c r="J8470" s="191"/>
    </row>
    <row r="8471" spans="2:10">
      <c r="B8471" s="168">
        <v>8467</v>
      </c>
      <c r="C8471" s="181">
        <v>2.5229308932523568E-2</v>
      </c>
      <c r="D8471" s="181">
        <v>0.17159540039100976</v>
      </c>
      <c r="E8471" s="182">
        <v>0.77793122700846085</v>
      </c>
      <c r="F8471" s="183">
        <v>1.8554994176580464E-2</v>
      </c>
      <c r="G8471" s="183">
        <v>0.23130753299109982</v>
      </c>
      <c r="H8471" s="183">
        <v>0.85937404489792457</v>
      </c>
      <c r="I8471" s="191"/>
      <c r="J8471" s="191"/>
    </row>
    <row r="8472" spans="2:10">
      <c r="B8472" s="168">
        <v>8468</v>
      </c>
      <c r="C8472" s="181">
        <v>2.3352910060726088E-2</v>
      </c>
      <c r="D8472" s="181">
        <v>0.17420593499413603</v>
      </c>
      <c r="E8472" s="182">
        <v>0.71702503529836792</v>
      </c>
      <c r="F8472" s="183">
        <v>1.8442845557630538E-2</v>
      </c>
      <c r="G8472" s="183">
        <v>0.23750248748972594</v>
      </c>
      <c r="H8472" s="183">
        <v>0.89241906622120548</v>
      </c>
      <c r="I8472" s="191"/>
      <c r="J8472" s="191"/>
    </row>
    <row r="8473" spans="2:10">
      <c r="B8473" s="168">
        <v>8469</v>
      </c>
      <c r="C8473" s="181">
        <v>2.2638420910607065E-2</v>
      </c>
      <c r="D8473" s="181">
        <v>0.17138781402326489</v>
      </c>
      <c r="E8473" s="182">
        <v>0.67149760623797128</v>
      </c>
      <c r="F8473" s="183">
        <v>1.8295325133257132E-2</v>
      </c>
      <c r="G8473" s="183">
        <v>0.24409703233795876</v>
      </c>
      <c r="H8473" s="183">
        <v>0.79296152230293782</v>
      </c>
      <c r="I8473" s="191"/>
      <c r="J8473" s="191"/>
    </row>
    <row r="8474" spans="2:10">
      <c r="B8474" s="168">
        <v>8470</v>
      </c>
      <c r="C8474" s="181">
        <v>2.0229237712853395E-2</v>
      </c>
      <c r="D8474" s="181">
        <v>0.17656810171263354</v>
      </c>
      <c r="E8474" s="182">
        <v>0.63983089804138271</v>
      </c>
      <c r="F8474" s="183">
        <v>1.8082060037399712E-2</v>
      </c>
      <c r="G8474" s="183">
        <v>0.25732219592798544</v>
      </c>
      <c r="H8474" s="183">
        <v>0.62462072662247548</v>
      </c>
      <c r="I8474" s="191"/>
      <c r="J8474" s="191"/>
    </row>
    <row r="8475" spans="2:10">
      <c r="B8475" s="168">
        <v>8471</v>
      </c>
      <c r="C8475" s="181">
        <v>1.7919988108671892E-2</v>
      </c>
      <c r="D8475" s="181">
        <v>0.17652371397127617</v>
      </c>
      <c r="E8475" s="182">
        <v>0.62025267024709319</v>
      </c>
      <c r="F8475" s="183">
        <v>1.7871794305160081E-2</v>
      </c>
      <c r="G8475" s="183">
        <v>0.271730075143783</v>
      </c>
      <c r="H8475" s="183">
        <v>0.44527468526230463</v>
      </c>
      <c r="I8475" s="191"/>
      <c r="J8475" s="191"/>
    </row>
    <row r="8476" spans="2:10">
      <c r="B8476" s="168">
        <v>8472</v>
      </c>
      <c r="C8476" s="181">
        <v>1.6933174954352682E-2</v>
      </c>
      <c r="D8476" s="181">
        <v>0.16715907594031643</v>
      </c>
      <c r="E8476" s="182">
        <v>0.6063542956238106</v>
      </c>
      <c r="F8476" s="183">
        <v>1.7692866751409669E-2</v>
      </c>
      <c r="G8476" s="183">
        <v>0.28074804045085927</v>
      </c>
      <c r="H8476" s="183">
        <v>0.23336637223906295</v>
      </c>
      <c r="I8476" s="191"/>
      <c r="J8476" s="191"/>
    </row>
    <row r="8477" spans="2:10">
      <c r="B8477" s="168">
        <v>8473</v>
      </c>
      <c r="C8477" s="181">
        <v>1.5609747357600151E-2</v>
      </c>
      <c r="D8477" s="181">
        <v>0.1773782378756979</v>
      </c>
      <c r="E8477" s="182">
        <v>0.59252649571342098</v>
      </c>
      <c r="F8477" s="183">
        <v>1.757913226204115E-2</v>
      </c>
      <c r="G8477" s="183">
        <v>0.29295879937952879</v>
      </c>
      <c r="H8477" s="183">
        <v>0.13695218873121326</v>
      </c>
      <c r="I8477" s="191"/>
      <c r="J8477" s="191"/>
    </row>
    <row r="8478" spans="2:10">
      <c r="B8478" s="168">
        <v>8474</v>
      </c>
      <c r="C8478" s="181">
        <v>1.5119281476866399E-2</v>
      </c>
      <c r="D8478" s="181">
        <v>0.18652316997962073</v>
      </c>
      <c r="E8478" s="182">
        <v>0.58530378274681405</v>
      </c>
      <c r="F8478" s="183">
        <v>1.7544105211056482E-2</v>
      </c>
      <c r="G8478" s="183">
        <v>0.29950656671883513</v>
      </c>
      <c r="H8478" s="183">
        <v>0.11741604297168794</v>
      </c>
      <c r="I8478" s="191"/>
      <c r="J8478" s="191"/>
    </row>
    <row r="8479" spans="2:10">
      <c r="B8479" s="168">
        <v>8475</v>
      </c>
      <c r="C8479" s="181">
        <v>1.4791765002235136E-2</v>
      </c>
      <c r="D8479" s="181">
        <v>0.1937202866612481</v>
      </c>
      <c r="E8479" s="182">
        <v>0.58232031504952508</v>
      </c>
      <c r="F8479" s="183">
        <v>1.7514421853873609E-2</v>
      </c>
      <c r="G8479" s="183">
        <v>0.31052634520480532</v>
      </c>
      <c r="H8479" s="183">
        <v>0.11504428057202079</v>
      </c>
      <c r="I8479" s="191"/>
      <c r="J8479" s="191"/>
    </row>
    <row r="8480" spans="2:10">
      <c r="B8480" s="168">
        <v>8476</v>
      </c>
      <c r="C8480" s="181">
        <v>1.4382117059361215E-2</v>
      </c>
      <c r="D8480" s="181">
        <v>0.20529317315857834</v>
      </c>
      <c r="E8480" s="182">
        <v>0.58978288290209313</v>
      </c>
      <c r="F8480" s="183">
        <v>1.7505837468346861E-2</v>
      </c>
      <c r="G8480" s="183">
        <v>0.32497673403226301</v>
      </c>
      <c r="H8480" s="183">
        <v>0.11574022334911822</v>
      </c>
      <c r="I8480" s="191"/>
      <c r="J8480" s="191"/>
    </row>
    <row r="8481" spans="2:10">
      <c r="B8481" s="168">
        <v>8477</v>
      </c>
      <c r="C8481" s="181">
        <v>1.5069142705411945E-2</v>
      </c>
      <c r="D8481" s="181">
        <v>0.22567310687560072</v>
      </c>
      <c r="E8481" s="182">
        <v>0.62159882975111314</v>
      </c>
      <c r="F8481" s="183">
        <v>1.7419304104201668E-2</v>
      </c>
      <c r="G8481" s="183">
        <v>0.34506904594035726</v>
      </c>
      <c r="H8481" s="183">
        <v>0.1166710578391955</v>
      </c>
      <c r="I8481" s="191"/>
      <c r="J8481" s="191"/>
    </row>
    <row r="8482" spans="2:10">
      <c r="B8482" s="168">
        <v>8478</v>
      </c>
      <c r="C8482" s="181">
        <v>1.4571708340559819E-2</v>
      </c>
      <c r="D8482" s="181">
        <v>0.23076387750234817</v>
      </c>
      <c r="E8482" s="182">
        <v>0.70838229698730948</v>
      </c>
      <c r="F8482" s="183">
        <v>1.7405651828424188E-2</v>
      </c>
      <c r="G8482" s="183">
        <v>0.35676579422604282</v>
      </c>
      <c r="H8482" s="183">
        <v>0.12643013374009082</v>
      </c>
      <c r="I8482" s="191"/>
      <c r="J8482" s="191"/>
    </row>
    <row r="8483" spans="2:10">
      <c r="B8483" s="168">
        <v>8479</v>
      </c>
      <c r="C8483" s="181">
        <v>1.6755077368537832E-2</v>
      </c>
      <c r="D8483" s="181">
        <v>0.25385729137464419</v>
      </c>
      <c r="E8483" s="182">
        <v>0.83495726826317107</v>
      </c>
      <c r="F8483" s="183">
        <v>1.7473568452872797E-2</v>
      </c>
      <c r="G8483" s="183">
        <v>0.36252142628384493</v>
      </c>
      <c r="H8483" s="183">
        <v>0.21577207441842255</v>
      </c>
      <c r="I8483" s="191"/>
      <c r="J8483" s="191"/>
    </row>
    <row r="8484" spans="2:10">
      <c r="B8484" s="168">
        <v>8480</v>
      </c>
      <c r="C8484" s="181">
        <v>2.1174670095506366E-2</v>
      </c>
      <c r="D8484" s="181">
        <v>0.28276108842884362</v>
      </c>
      <c r="E8484" s="182">
        <v>0.84595955131492184</v>
      </c>
      <c r="F8484" s="183">
        <v>1.7576960309076552E-2</v>
      </c>
      <c r="G8484" s="183">
        <v>0.36774299535595145</v>
      </c>
      <c r="H8484" s="183">
        <v>0.31545436639702484</v>
      </c>
      <c r="I8484" s="191"/>
      <c r="J8484" s="191"/>
    </row>
    <row r="8485" spans="2:10">
      <c r="B8485" s="168">
        <v>8481</v>
      </c>
      <c r="C8485" s="181">
        <v>2.4940796297517547E-2</v>
      </c>
      <c r="D8485" s="181">
        <v>0.26584140543273332</v>
      </c>
      <c r="E8485" s="182">
        <v>0.80215571170419497</v>
      </c>
      <c r="F8485" s="183">
        <v>1.7639946945049959E-2</v>
      </c>
      <c r="G8485" s="183">
        <v>0.34594440521855424</v>
      </c>
      <c r="H8485" s="183">
        <v>0.33598608961220244</v>
      </c>
      <c r="I8485" s="191"/>
      <c r="J8485" s="191"/>
    </row>
    <row r="8486" spans="2:10">
      <c r="B8486" s="168">
        <v>8482</v>
      </c>
      <c r="C8486" s="181">
        <v>3.1008990100623648E-2</v>
      </c>
      <c r="D8486" s="181">
        <v>0.20834319047041128</v>
      </c>
      <c r="E8486" s="182">
        <v>0.91696442761772068</v>
      </c>
      <c r="F8486" s="183">
        <v>1.7879585755477531E-2</v>
      </c>
      <c r="G8486" s="183">
        <v>0.28498298006604039</v>
      </c>
      <c r="H8486" s="183">
        <v>0.33255030215295012</v>
      </c>
      <c r="I8486" s="191"/>
      <c r="J8486" s="191"/>
    </row>
    <row r="8487" spans="2:10">
      <c r="B8487" s="168">
        <v>8483</v>
      </c>
      <c r="C8487" s="181">
        <v>3.6323649217851001E-2</v>
      </c>
      <c r="D8487" s="181">
        <v>0.165182035250829</v>
      </c>
      <c r="E8487" s="182">
        <v>0.97849635983985039</v>
      </c>
      <c r="F8487" s="183">
        <v>1.8228822002007702E-2</v>
      </c>
      <c r="G8487" s="183">
        <v>0.23113915428228424</v>
      </c>
      <c r="H8487" s="183">
        <v>0.31529383206821371</v>
      </c>
      <c r="I8487" s="191"/>
      <c r="J8487" s="191"/>
    </row>
    <row r="8488" spans="2:10">
      <c r="B8488" s="168">
        <v>8484</v>
      </c>
      <c r="C8488" s="181">
        <v>3.966972478942795E-2</v>
      </c>
      <c r="D8488" s="181">
        <v>0.14574393352276641</v>
      </c>
      <c r="E8488" s="182">
        <v>0.99934681048016072</v>
      </c>
      <c r="F8488" s="183">
        <v>1.8161836214543915E-2</v>
      </c>
      <c r="G8488" s="183">
        <v>0.20107889733115808</v>
      </c>
      <c r="H8488" s="183">
        <v>0.29202473392978595</v>
      </c>
      <c r="I8488" s="191"/>
      <c r="J8488" s="191"/>
    </row>
    <row r="8489" spans="2:10">
      <c r="B8489" s="168">
        <v>8485</v>
      </c>
      <c r="C8489" s="181">
        <v>4.2230772347661712E-2</v>
      </c>
      <c r="D8489" s="181">
        <v>0.12852233622822984</v>
      </c>
      <c r="E8489" s="182">
        <v>0.98900819742026169</v>
      </c>
      <c r="F8489" s="183">
        <v>1.8178522329383086E-2</v>
      </c>
      <c r="G8489" s="183">
        <v>0.18197731341625326</v>
      </c>
      <c r="H8489" s="183">
        <v>0.27620504608790653</v>
      </c>
      <c r="I8489" s="191"/>
      <c r="J8489" s="191"/>
    </row>
    <row r="8490" spans="2:10">
      <c r="B8490" s="168">
        <v>8486</v>
      </c>
      <c r="C8490" s="181">
        <v>4.1420535437018562E-2</v>
      </c>
      <c r="D8490" s="181">
        <v>0.12745399682719336</v>
      </c>
      <c r="E8490" s="182">
        <v>0.92908576870101423</v>
      </c>
      <c r="F8490" s="183">
        <v>1.7999525824744893E-2</v>
      </c>
      <c r="G8490" s="183">
        <v>0.17367872590395142</v>
      </c>
      <c r="H8490" s="183">
        <v>0.26462725737066478</v>
      </c>
      <c r="I8490" s="191"/>
      <c r="J8490" s="191"/>
    </row>
    <row r="8491" spans="2:10">
      <c r="B8491" s="168">
        <v>8487</v>
      </c>
      <c r="C8491" s="181">
        <v>3.9813184306357559E-2</v>
      </c>
      <c r="D8491" s="181">
        <v>0.13893883060653633</v>
      </c>
      <c r="E8491" s="182">
        <v>0.80393871489754121</v>
      </c>
      <c r="F8491" s="183">
        <v>1.7820115614780134E-2</v>
      </c>
      <c r="G8491" s="183">
        <v>0.17340944190976876</v>
      </c>
      <c r="H8491" s="183">
        <v>0.26881852643775489</v>
      </c>
      <c r="I8491" s="191"/>
      <c r="J8491" s="191"/>
    </row>
    <row r="8492" spans="2:10">
      <c r="B8492" s="168">
        <v>8488</v>
      </c>
      <c r="C8492" s="181">
        <v>3.7474235504959479E-2</v>
      </c>
      <c r="D8492" s="181">
        <v>0.1486965028894775</v>
      </c>
      <c r="E8492" s="182">
        <v>0.68467946312987649</v>
      </c>
      <c r="F8492" s="183">
        <v>1.7787329467647831E-2</v>
      </c>
      <c r="G8492" s="183">
        <v>0.17587818337291566</v>
      </c>
      <c r="H8492" s="183">
        <v>0.31649792773996988</v>
      </c>
      <c r="I8492" s="191"/>
      <c r="J8492" s="191"/>
    </row>
    <row r="8493" spans="2:10">
      <c r="B8493" s="168">
        <v>8489</v>
      </c>
      <c r="C8493" s="181">
        <v>3.4736239100916007E-2</v>
      </c>
      <c r="D8493" s="181">
        <v>0.14707223814232706</v>
      </c>
      <c r="E8493" s="182">
        <v>0.75832160417663508</v>
      </c>
      <c r="F8493" s="183">
        <v>1.7949398529339695E-2</v>
      </c>
      <c r="G8493" s="183">
        <v>0.18240762585173742</v>
      </c>
      <c r="H8493" s="183">
        <v>0.44460688009558674</v>
      </c>
      <c r="I8493" s="191"/>
      <c r="J8493" s="191"/>
    </row>
    <row r="8494" spans="2:10">
      <c r="B8494" s="168">
        <v>8490</v>
      </c>
      <c r="C8494" s="181">
        <v>3.1585923363292148E-2</v>
      </c>
      <c r="D8494" s="181">
        <v>0.14489294025950494</v>
      </c>
      <c r="E8494" s="182">
        <v>0.85204858043710907</v>
      </c>
      <c r="F8494" s="183">
        <v>1.8341625654391382E-2</v>
      </c>
      <c r="G8494" s="183">
        <v>0.18687685947795787</v>
      </c>
      <c r="H8494" s="183">
        <v>0.6587376233104314</v>
      </c>
      <c r="I8494" s="191"/>
      <c r="J8494" s="191"/>
    </row>
    <row r="8495" spans="2:10">
      <c r="B8495" s="168">
        <v>8491</v>
      </c>
      <c r="C8495" s="181">
        <v>2.8322182776555405E-2</v>
      </c>
      <c r="D8495" s="181">
        <v>0.14682746828459814</v>
      </c>
      <c r="E8495" s="182">
        <v>0.77793122700846085</v>
      </c>
      <c r="F8495" s="183">
        <v>1.8640769080960237E-2</v>
      </c>
      <c r="G8495" s="183">
        <v>0.18744465917537778</v>
      </c>
      <c r="H8495" s="183">
        <v>0.85941955902631251</v>
      </c>
      <c r="I8495" s="191"/>
      <c r="J8495" s="191"/>
    </row>
    <row r="8496" spans="2:10">
      <c r="B8496" s="168">
        <v>8492</v>
      </c>
      <c r="C8496" s="181">
        <v>2.6866793397235897E-2</v>
      </c>
      <c r="D8496" s="181">
        <v>0.15109931802701326</v>
      </c>
      <c r="E8496" s="182">
        <v>0.71702503529836792</v>
      </c>
      <c r="F8496" s="183">
        <v>1.8731473973815211E-2</v>
      </c>
      <c r="G8496" s="183">
        <v>0.18433549601688304</v>
      </c>
      <c r="H8496" s="183">
        <v>0.89360172791389569</v>
      </c>
      <c r="I8496" s="191"/>
      <c r="J8496" s="191"/>
    </row>
    <row r="8497" spans="2:10">
      <c r="B8497" s="168">
        <v>8493</v>
      </c>
      <c r="C8497" s="181">
        <v>2.5870413150328859E-2</v>
      </c>
      <c r="D8497" s="181">
        <v>0.15464455964390333</v>
      </c>
      <c r="E8497" s="182">
        <v>0.67149760623797128</v>
      </c>
      <c r="F8497" s="183">
        <v>1.8514623431793983E-2</v>
      </c>
      <c r="G8497" s="183">
        <v>0.18750888086757506</v>
      </c>
      <c r="H8497" s="183">
        <v>0.79314684242647115</v>
      </c>
      <c r="I8497" s="191"/>
      <c r="J8497" s="191"/>
    </row>
    <row r="8498" spans="2:10">
      <c r="B8498" s="168">
        <v>8494</v>
      </c>
      <c r="C8498" s="181">
        <v>2.4122725993812162E-2</v>
      </c>
      <c r="D8498" s="181">
        <v>0.15122446714229038</v>
      </c>
      <c r="E8498" s="182">
        <v>0.63983089804138271</v>
      </c>
      <c r="F8498" s="183">
        <v>1.8371515864237575E-2</v>
      </c>
      <c r="G8498" s="183">
        <v>0.18970318976205944</v>
      </c>
      <c r="H8498" s="183">
        <v>0.62201036787147079</v>
      </c>
      <c r="I8498" s="191"/>
      <c r="J8498" s="191"/>
    </row>
    <row r="8499" spans="2:10">
      <c r="B8499" s="168">
        <v>8495</v>
      </c>
      <c r="C8499" s="181">
        <v>2.2623560159072305E-2</v>
      </c>
      <c r="D8499" s="181">
        <v>0.1445488485320135</v>
      </c>
      <c r="E8499" s="182">
        <v>0.62025267024709319</v>
      </c>
      <c r="F8499" s="183">
        <v>1.4722496981933491E-2</v>
      </c>
      <c r="G8499" s="183">
        <v>0.19327186319289166</v>
      </c>
      <c r="H8499" s="183">
        <v>0.44198831821679146</v>
      </c>
      <c r="I8499" s="191"/>
      <c r="J8499" s="191"/>
    </row>
    <row r="8500" spans="2:10">
      <c r="B8500" s="168">
        <v>8496</v>
      </c>
      <c r="C8500" s="181">
        <v>2.1999380981636334E-2</v>
      </c>
      <c r="D8500" s="181">
        <v>0.13292803528194796</v>
      </c>
      <c r="E8500" s="182">
        <v>0.6063542956238106</v>
      </c>
      <c r="F8500" s="183">
        <v>1.3664859314504788E-2</v>
      </c>
      <c r="G8500" s="183">
        <v>0.19679545272482335</v>
      </c>
      <c r="H8500" s="183">
        <v>0.22772826548214675</v>
      </c>
      <c r="I8500" s="191"/>
      <c r="J8500" s="191"/>
    </row>
    <row r="8501" spans="2:10">
      <c r="B8501" s="168">
        <v>8497</v>
      </c>
      <c r="C8501" s="181">
        <v>2.3006913107051285E-2</v>
      </c>
      <c r="D8501" s="181">
        <v>0.12716228431514423</v>
      </c>
      <c r="E8501" s="182">
        <v>0.59252649571342098</v>
      </c>
      <c r="F8501" s="183">
        <v>1.2433534360795818E-2</v>
      </c>
      <c r="G8501" s="183">
        <v>0.19308004492131209</v>
      </c>
      <c r="H8501" s="183">
        <v>0.13282963188508135</v>
      </c>
      <c r="I8501" s="191"/>
      <c r="J8501" s="191"/>
    </row>
    <row r="8502" spans="2:10">
      <c r="B8502" s="168">
        <v>8498</v>
      </c>
      <c r="C8502" s="181">
        <v>2.8775931056395948E-2</v>
      </c>
      <c r="D8502" s="181">
        <v>0.1158369260096785</v>
      </c>
      <c r="E8502" s="182">
        <v>0.58530378274681405</v>
      </c>
      <c r="F8502" s="183">
        <v>1.0142399786693554E-2</v>
      </c>
      <c r="G8502" s="183">
        <v>0.17867728040779399</v>
      </c>
      <c r="H8502" s="183">
        <v>0.11277077929449385</v>
      </c>
      <c r="I8502" s="191"/>
      <c r="J8502" s="191"/>
    </row>
    <row r="8503" spans="2:10">
      <c r="B8503" s="168">
        <v>8499</v>
      </c>
      <c r="C8503" s="181">
        <v>3.3559823835099221E-2</v>
      </c>
      <c r="D8503" s="181">
        <v>0.11008548420064566</v>
      </c>
      <c r="E8503" s="182">
        <v>0.58232031504952508</v>
      </c>
      <c r="F8503" s="183">
        <v>8.5167447058560365E-3</v>
      </c>
      <c r="G8503" s="183">
        <v>0.17190582105621319</v>
      </c>
      <c r="H8503" s="183">
        <v>0.10952516327090976</v>
      </c>
      <c r="I8503" s="191"/>
      <c r="J8503" s="191"/>
    </row>
    <row r="8504" spans="2:10">
      <c r="B8504" s="168">
        <v>8500</v>
      </c>
      <c r="C8504" s="181">
        <v>3.6608250482850054E-2</v>
      </c>
      <c r="D8504" s="181">
        <v>0.10960823590044629</v>
      </c>
      <c r="E8504" s="182">
        <v>0.58978288290209313</v>
      </c>
      <c r="F8504" s="183">
        <v>8.2262890911456096E-3</v>
      </c>
      <c r="G8504" s="183">
        <v>0.1674165012150805</v>
      </c>
      <c r="H8504" s="183">
        <v>0.10946438956071709</v>
      </c>
      <c r="I8504" s="191"/>
      <c r="J8504" s="191"/>
    </row>
    <row r="8505" spans="2:10">
      <c r="B8505" s="168">
        <v>8501</v>
      </c>
      <c r="C8505" s="181">
        <v>4.1769034831516109E-2</v>
      </c>
      <c r="D8505" s="181">
        <v>0.12118956130626174</v>
      </c>
      <c r="E8505" s="182">
        <v>0.62159882975111314</v>
      </c>
      <c r="F8505" s="183">
        <v>7.4151163720332361E-3</v>
      </c>
      <c r="G8505" s="183">
        <v>0.16870242543585459</v>
      </c>
      <c r="H8505" s="183">
        <v>0.10951025651180596</v>
      </c>
      <c r="I8505" s="191"/>
      <c r="J8505" s="191"/>
    </row>
    <row r="8506" spans="2:10">
      <c r="B8506" s="168">
        <v>8502</v>
      </c>
      <c r="C8506" s="181">
        <v>4.6119880351403381E-2</v>
      </c>
      <c r="D8506" s="181">
        <v>0.10444756931154034</v>
      </c>
      <c r="E8506" s="182">
        <v>0.70838229698730948</v>
      </c>
      <c r="F8506" s="183">
        <v>6.7260901505966971E-3</v>
      </c>
      <c r="G8506" s="183">
        <v>0.1645298784140426</v>
      </c>
      <c r="H8506" s="183">
        <v>0.118808986993985</v>
      </c>
      <c r="I8506" s="191"/>
      <c r="J8506" s="191"/>
    </row>
    <row r="8507" spans="2:10">
      <c r="B8507" s="168">
        <v>8503</v>
      </c>
      <c r="C8507" s="181">
        <v>5.95868435740841E-2</v>
      </c>
      <c r="D8507" s="181">
        <v>0.10894224831452695</v>
      </c>
      <c r="E8507" s="182">
        <v>0.83495726826317107</v>
      </c>
      <c r="F8507" s="183">
        <v>6.7768035285479195E-3</v>
      </c>
      <c r="G8507" s="183">
        <v>0.15247025724412039</v>
      </c>
      <c r="H8507" s="183">
        <v>0.20833510112207324</v>
      </c>
      <c r="I8507" s="191"/>
      <c r="J8507" s="191"/>
    </row>
    <row r="8508" spans="2:10">
      <c r="B8508" s="168">
        <v>8504</v>
      </c>
      <c r="C8508" s="181">
        <v>7.3049386272164868E-2</v>
      </c>
      <c r="D8508" s="181">
        <v>0.12875054751103665</v>
      </c>
      <c r="E8508" s="182">
        <v>0.84618994764211697</v>
      </c>
      <c r="F8508" s="183">
        <v>6.5624696939301386E-3</v>
      </c>
      <c r="G8508" s="183">
        <v>0.14363340659325766</v>
      </c>
      <c r="H8508" s="183">
        <v>0.30859681618087242</v>
      </c>
      <c r="I8508" s="191"/>
      <c r="J8508" s="191"/>
    </row>
    <row r="8509" spans="2:10">
      <c r="B8509" s="168">
        <v>8505</v>
      </c>
      <c r="C8509" s="181">
        <v>8.0462527705302586E-2</v>
      </c>
      <c r="D8509" s="181">
        <v>0.13188258516290352</v>
      </c>
      <c r="E8509" s="182">
        <v>0.80215571170419497</v>
      </c>
      <c r="F8509" s="183">
        <v>7.8873265268924447E-3</v>
      </c>
      <c r="G8509" s="183">
        <v>0.13593242631483823</v>
      </c>
      <c r="H8509" s="183">
        <v>0.32889505897387317</v>
      </c>
      <c r="I8509" s="191"/>
      <c r="J8509" s="191"/>
    </row>
    <row r="8510" spans="2:10">
      <c r="B8510" s="168">
        <v>8506</v>
      </c>
      <c r="C8510" s="181">
        <v>8.6410102149117207E-2</v>
      </c>
      <c r="D8510" s="181">
        <v>0.11838521283892921</v>
      </c>
      <c r="E8510" s="182">
        <v>0.91696442761772068</v>
      </c>
      <c r="F8510" s="183">
        <v>6.8264136922949002E-3</v>
      </c>
      <c r="G8510" s="183">
        <v>0.1258152742284884</v>
      </c>
      <c r="H8510" s="183">
        <v>0.32652603095013621</v>
      </c>
      <c r="I8510" s="191"/>
      <c r="J8510" s="191"/>
    </row>
    <row r="8511" spans="2:10">
      <c r="B8511" s="168">
        <v>8507</v>
      </c>
      <c r="C8511" s="181">
        <v>8.5729527702226568E-2</v>
      </c>
      <c r="D8511" s="181">
        <v>0.1060719397207258</v>
      </c>
      <c r="E8511" s="182">
        <v>0.97849635983985039</v>
      </c>
      <c r="F8511" s="183">
        <v>6.0393048330125215E-3</v>
      </c>
      <c r="G8511" s="183">
        <v>0.11868991812581041</v>
      </c>
      <c r="H8511" s="183">
        <v>0.31077708405974352</v>
      </c>
      <c r="I8511" s="191"/>
      <c r="J8511" s="191"/>
    </row>
    <row r="8512" spans="2:10">
      <c r="B8512" s="168">
        <v>8508</v>
      </c>
      <c r="C8512" s="181">
        <v>8.5080982065431937E-2</v>
      </c>
      <c r="D8512" s="181">
        <v>9.3162717700528766E-2</v>
      </c>
      <c r="E8512" s="182">
        <v>0.99934681048016072</v>
      </c>
      <c r="F8512" s="183">
        <v>4.7782275712329198E-3</v>
      </c>
      <c r="G8512" s="183">
        <v>0.11142961517623627</v>
      </c>
      <c r="H8512" s="183">
        <v>0.28766031712233558</v>
      </c>
      <c r="I8512" s="191"/>
      <c r="J8512" s="191"/>
    </row>
    <row r="8513" spans="2:10">
      <c r="B8513" s="168">
        <v>8509</v>
      </c>
      <c r="C8513" s="181">
        <v>8.8417737036432284E-2</v>
      </c>
      <c r="D8513" s="181">
        <v>8.7813925258005299E-2</v>
      </c>
      <c r="E8513" s="182">
        <v>0.98900819742026169</v>
      </c>
      <c r="F8513" s="183">
        <v>4.8404557474409126E-3</v>
      </c>
      <c r="G8513" s="183">
        <v>0.10800232431040019</v>
      </c>
      <c r="H8513" s="183">
        <v>0.27123306858987994</v>
      </c>
      <c r="I8513" s="191"/>
      <c r="J8513" s="191"/>
    </row>
    <row r="8514" spans="2:10">
      <c r="B8514" s="168">
        <v>8510</v>
      </c>
      <c r="C8514" s="181">
        <v>9.1359466005011103E-2</v>
      </c>
      <c r="D8514" s="181">
        <v>8.4854715699397509E-2</v>
      </c>
      <c r="E8514" s="182">
        <v>0.92908576870101423</v>
      </c>
      <c r="F8514" s="183">
        <v>4.8362152678433608E-3</v>
      </c>
      <c r="G8514" s="183">
        <v>0.10079902827431138</v>
      </c>
      <c r="H8514" s="183">
        <v>0.25908432453725777</v>
      </c>
      <c r="I8514" s="191"/>
      <c r="J8514" s="191"/>
    </row>
    <row r="8515" spans="2:10">
      <c r="B8515" s="168">
        <v>8511</v>
      </c>
      <c r="C8515" s="181">
        <v>8.9947162994387958E-2</v>
      </c>
      <c r="D8515" s="181">
        <v>8.5112942582030254E-2</v>
      </c>
      <c r="E8515" s="182">
        <v>0.80393871489754121</v>
      </c>
      <c r="F8515" s="183">
        <v>5.5756790636800613E-3</v>
      </c>
      <c r="G8515" s="183">
        <v>9.4857437835620617E-2</v>
      </c>
      <c r="H8515" s="183">
        <v>0.26320185365990495</v>
      </c>
      <c r="I8515" s="191"/>
      <c r="J8515" s="191"/>
    </row>
    <row r="8516" spans="2:10">
      <c r="B8516" s="168">
        <v>8512</v>
      </c>
      <c r="C8516" s="181">
        <v>8.4887916957635784E-2</v>
      </c>
      <c r="D8516" s="181">
        <v>8.8459405110078937E-2</v>
      </c>
      <c r="E8516" s="182">
        <v>0.68467946312987649</v>
      </c>
      <c r="F8516" s="183">
        <v>6.0010026148590153E-3</v>
      </c>
      <c r="G8516" s="183">
        <v>9.3276114154057926E-2</v>
      </c>
      <c r="H8516" s="183">
        <v>0.31146967502118439</v>
      </c>
      <c r="I8516" s="191"/>
      <c r="J8516" s="191"/>
    </row>
    <row r="8517" spans="2:10">
      <c r="B8517" s="168">
        <v>8513</v>
      </c>
      <c r="C8517" s="181">
        <v>7.4728005030204922E-2</v>
      </c>
      <c r="D8517" s="181">
        <v>8.3712959438433696E-2</v>
      </c>
      <c r="E8517" s="182">
        <v>0.75766446442214797</v>
      </c>
      <c r="F8517" s="183">
        <v>6.8678876512855997E-3</v>
      </c>
      <c r="G8517" s="183">
        <v>9.3490017100380463E-2</v>
      </c>
      <c r="H8517" s="183">
        <v>0.44010989015835439</v>
      </c>
      <c r="I8517" s="191"/>
      <c r="J8517" s="191"/>
    </row>
    <row r="8518" spans="2:10">
      <c r="B8518" s="168">
        <v>8514</v>
      </c>
      <c r="C8518" s="181">
        <v>6.3907774940013082E-2</v>
      </c>
      <c r="D8518" s="181">
        <v>8.1053454129210695E-2</v>
      </c>
      <c r="E8518" s="182">
        <v>0.85204858043710907</v>
      </c>
      <c r="F8518" s="183">
        <v>8.6091044200174022E-3</v>
      </c>
      <c r="G8518" s="183">
        <v>9.6895087802671448E-2</v>
      </c>
      <c r="H8518" s="183">
        <v>0.65555710307512371</v>
      </c>
      <c r="I8518" s="191"/>
      <c r="J8518" s="191"/>
    </row>
    <row r="8519" spans="2:10">
      <c r="B8519" s="168">
        <v>8515</v>
      </c>
      <c r="C8519" s="181">
        <v>5.6450651760451512E-2</v>
      </c>
      <c r="D8519" s="181">
        <v>8.5551715897852931E-2</v>
      </c>
      <c r="E8519" s="182">
        <v>0.77793122700846085</v>
      </c>
      <c r="F8519" s="183">
        <v>1.0006428636020821E-2</v>
      </c>
      <c r="G8519" s="183">
        <v>9.998545188987408E-2</v>
      </c>
      <c r="H8519" s="183">
        <v>0.85588057092711045</v>
      </c>
      <c r="I8519" s="191"/>
      <c r="J8519" s="191"/>
    </row>
    <row r="8520" spans="2:10">
      <c r="B8520" s="168">
        <v>8516</v>
      </c>
      <c r="C8520" s="181">
        <v>5.0941893149413497E-2</v>
      </c>
      <c r="D8520" s="181">
        <v>8.3976476507227144E-2</v>
      </c>
      <c r="E8520" s="182">
        <v>0.71702503529836792</v>
      </c>
      <c r="F8520" s="183">
        <v>1.0143606427229461E-2</v>
      </c>
      <c r="G8520" s="183">
        <v>0.10091476958350919</v>
      </c>
      <c r="H8520" s="183">
        <v>0.89330729737017522</v>
      </c>
      <c r="I8520" s="191"/>
      <c r="J8520" s="191"/>
    </row>
    <row r="8521" spans="2:10">
      <c r="B8521" s="168">
        <v>8517</v>
      </c>
      <c r="C8521" s="181">
        <v>4.7351305904751555E-2</v>
      </c>
      <c r="D8521" s="181">
        <v>8.3813536916881162E-2</v>
      </c>
      <c r="E8521" s="182">
        <v>0.67149760623797128</v>
      </c>
      <c r="F8521" s="183">
        <v>1.0342116033105158E-2</v>
      </c>
      <c r="G8521" s="183">
        <v>0.1047916461669287</v>
      </c>
      <c r="H8521" s="183">
        <v>0.79249711942316348</v>
      </c>
      <c r="I8521" s="191"/>
      <c r="J8521" s="191"/>
    </row>
    <row r="8522" spans="2:10">
      <c r="B8522" s="168">
        <v>8518</v>
      </c>
      <c r="C8522" s="181">
        <v>4.2020404853657885E-2</v>
      </c>
      <c r="D8522" s="181">
        <v>9.2121935404151978E-2</v>
      </c>
      <c r="E8522" s="182">
        <v>0.63983089804138271</v>
      </c>
      <c r="F8522" s="183">
        <v>9.5112923109797118E-3</v>
      </c>
      <c r="G8522" s="183">
        <v>0.1144890539443585</v>
      </c>
      <c r="H8522" s="183">
        <v>0.62139319276230143</v>
      </c>
      <c r="I8522" s="191"/>
      <c r="J8522" s="191"/>
    </row>
    <row r="8523" spans="2:10">
      <c r="B8523" s="168">
        <v>8519</v>
      </c>
      <c r="C8523" s="181">
        <v>3.4699717917881158E-2</v>
      </c>
      <c r="D8523" s="181">
        <v>8.801911336315274E-2</v>
      </c>
      <c r="E8523" s="182">
        <v>0.62025267024709319</v>
      </c>
      <c r="F8523" s="183">
        <v>9.1254431430462715E-3</v>
      </c>
      <c r="G8523" s="183">
        <v>0.12306021105429403</v>
      </c>
      <c r="H8523" s="183">
        <v>0.44073606224639167</v>
      </c>
      <c r="I8523" s="191"/>
      <c r="J8523" s="191"/>
    </row>
    <row r="8524" spans="2:10">
      <c r="B8524" s="168">
        <v>8520</v>
      </c>
      <c r="C8524" s="181">
        <v>3.0386322529668153E-2</v>
      </c>
      <c r="D8524" s="181">
        <v>7.8304961329597828E-2</v>
      </c>
      <c r="E8524" s="182">
        <v>0.6063542956238106</v>
      </c>
      <c r="F8524" s="183">
        <v>8.6705051855722158E-3</v>
      </c>
      <c r="G8524" s="183">
        <v>0.12870416646696162</v>
      </c>
      <c r="H8524" s="183">
        <v>0.22802304884856736</v>
      </c>
      <c r="I8524" s="191"/>
      <c r="J8524" s="191"/>
    </row>
    <row r="8525" spans="2:10">
      <c r="B8525" s="168">
        <v>8521</v>
      </c>
      <c r="C8525" s="181">
        <v>3.1501375957614201E-2</v>
      </c>
      <c r="D8525" s="181">
        <v>7.9351350778361335E-2</v>
      </c>
      <c r="E8525" s="182">
        <v>0.51066599322698869</v>
      </c>
      <c r="F8525" s="183">
        <v>8.2097753535258864E-3</v>
      </c>
      <c r="G8525" s="183">
        <v>0.13532282832196937</v>
      </c>
      <c r="H8525" s="183">
        <v>0.13165305638397828</v>
      </c>
      <c r="I8525" s="191"/>
      <c r="J8525" s="191"/>
    </row>
    <row r="8526" spans="2:10">
      <c r="B8526" s="168">
        <v>8522</v>
      </c>
      <c r="C8526" s="181">
        <v>3.2766458437494962E-2</v>
      </c>
      <c r="D8526" s="181">
        <v>8.4825619379348502E-2</v>
      </c>
      <c r="E8526" s="182">
        <v>0.47024145036102527</v>
      </c>
      <c r="F8526" s="183">
        <v>8.9493425756942309E-3</v>
      </c>
      <c r="G8526" s="183">
        <v>0.14210837850896932</v>
      </c>
      <c r="H8526" s="183">
        <v>0.11196290351560463</v>
      </c>
      <c r="I8526" s="191"/>
      <c r="J8526" s="191"/>
    </row>
    <row r="8527" spans="2:10">
      <c r="B8527" s="168">
        <v>8523</v>
      </c>
      <c r="C8527" s="181">
        <v>3.3013618187467307E-2</v>
      </c>
      <c r="D8527" s="181">
        <v>8.945691618330931E-2</v>
      </c>
      <c r="E8527" s="182">
        <v>0.45198820038671689</v>
      </c>
      <c r="F8527" s="183">
        <v>1.0922992787082138E-2</v>
      </c>
      <c r="G8527" s="183">
        <v>0.15100812983620918</v>
      </c>
      <c r="H8527" s="183">
        <v>0.10857774611390045</v>
      </c>
      <c r="I8527" s="191"/>
      <c r="J8527" s="191"/>
    </row>
    <row r="8528" spans="2:10">
      <c r="B8528" s="168">
        <v>8524</v>
      </c>
      <c r="C8528" s="181">
        <v>3.3944157660219458E-2</v>
      </c>
      <c r="D8528" s="181">
        <v>9.6595555831126667E-2</v>
      </c>
      <c r="E8528" s="182">
        <v>0.44385467155471775</v>
      </c>
      <c r="F8528" s="183">
        <v>1.1511247286049995E-2</v>
      </c>
      <c r="G8528" s="183">
        <v>0.16064683709012711</v>
      </c>
      <c r="H8528" s="183">
        <v>0.10903129969562862</v>
      </c>
      <c r="I8528" s="191"/>
      <c r="J8528" s="191"/>
    </row>
    <row r="8529" spans="2:10">
      <c r="B8529" s="168">
        <v>8525</v>
      </c>
      <c r="C8529" s="181">
        <v>3.4401707111774697E-2</v>
      </c>
      <c r="D8529" s="181">
        <v>0.11223641949346949</v>
      </c>
      <c r="E8529" s="182">
        <v>0.45181903667112516</v>
      </c>
      <c r="F8529" s="183">
        <v>1.2559024976528301E-2</v>
      </c>
      <c r="G8529" s="183">
        <v>0.17787417053331941</v>
      </c>
      <c r="H8529" s="183">
        <v>0.1109417464141525</v>
      </c>
      <c r="I8529" s="191"/>
      <c r="J8529" s="191"/>
    </row>
    <row r="8530" spans="2:10">
      <c r="B8530" s="168">
        <v>8526</v>
      </c>
      <c r="C8530" s="181">
        <v>3.3075558654985709E-2</v>
      </c>
      <c r="D8530" s="181">
        <v>0.12776516259779014</v>
      </c>
      <c r="E8530" s="182">
        <v>0.46654874850866856</v>
      </c>
      <c r="F8530" s="183">
        <v>1.4043916819993372E-2</v>
      </c>
      <c r="G8530" s="183">
        <v>0.19791286274798042</v>
      </c>
      <c r="H8530" s="183">
        <v>0.11771982331697613</v>
      </c>
      <c r="I8530" s="191"/>
      <c r="J8530" s="191"/>
    </row>
    <row r="8531" spans="2:10">
      <c r="B8531" s="168">
        <v>8527</v>
      </c>
      <c r="C8531" s="181">
        <v>3.4652966501362674E-2</v>
      </c>
      <c r="D8531" s="181">
        <v>0.16562751006035592</v>
      </c>
      <c r="E8531" s="182">
        <v>0.47727841574694108</v>
      </c>
      <c r="F8531" s="183">
        <v>1.4632757401507218E-2</v>
      </c>
      <c r="G8531" s="183">
        <v>0.21771194301611949</v>
      </c>
      <c r="H8531" s="183">
        <v>0.1578680476617601</v>
      </c>
      <c r="I8531" s="191"/>
      <c r="J8531" s="191"/>
    </row>
    <row r="8532" spans="2:10">
      <c r="B8532" s="168">
        <v>8528</v>
      </c>
      <c r="C8532" s="181">
        <v>3.6544672330513166E-2</v>
      </c>
      <c r="D8532" s="181">
        <v>0.23415900419100164</v>
      </c>
      <c r="E8532" s="182">
        <v>0.35299718257920548</v>
      </c>
      <c r="F8532" s="183">
        <v>1.6992532584379647E-2</v>
      </c>
      <c r="G8532" s="183">
        <v>0.2426900488725042</v>
      </c>
      <c r="H8532" s="183">
        <v>0.24004363005516652</v>
      </c>
      <c r="I8532" s="191"/>
      <c r="J8532" s="191"/>
    </row>
    <row r="8533" spans="2:10">
      <c r="B8533" s="168">
        <v>8529</v>
      </c>
      <c r="C8533" s="181">
        <v>3.4687278714988806E-2</v>
      </c>
      <c r="D8533" s="181">
        <v>0.29387365569789625</v>
      </c>
      <c r="E8533" s="182">
        <v>0.19045010498339618</v>
      </c>
      <c r="F8533" s="183">
        <v>1.7995836952249468E-2</v>
      </c>
      <c r="G8533" s="183">
        <v>0.26932602958364071</v>
      </c>
      <c r="H8533" s="183">
        <v>0.33467253069755948</v>
      </c>
      <c r="I8533" s="191"/>
      <c r="J8533" s="191"/>
    </row>
    <row r="8534" spans="2:10">
      <c r="B8534" s="168">
        <v>8530</v>
      </c>
      <c r="C8534" s="181">
        <v>3.57881409101043E-2</v>
      </c>
      <c r="D8534" s="181">
        <v>0.33265013342653932</v>
      </c>
      <c r="E8534" s="182">
        <v>0.22454895299200012</v>
      </c>
      <c r="F8534" s="183">
        <v>1.7955776486457933E-2</v>
      </c>
      <c r="G8534" s="183">
        <v>0.28802961514236375</v>
      </c>
      <c r="H8534" s="183">
        <v>0.39425114219733898</v>
      </c>
      <c r="I8534" s="191"/>
      <c r="J8534" s="191"/>
    </row>
    <row r="8535" spans="2:10">
      <c r="B8535" s="168">
        <v>8531</v>
      </c>
      <c r="C8535" s="181">
        <v>3.6652904260008716E-2</v>
      </c>
      <c r="D8535" s="181">
        <v>0.3452984174799843</v>
      </c>
      <c r="E8535" s="182">
        <v>0.25384718748471924</v>
      </c>
      <c r="F8535" s="183">
        <v>1.7939883306828105E-2</v>
      </c>
      <c r="G8535" s="183">
        <v>0.29213783885537659</v>
      </c>
      <c r="H8535" s="183">
        <v>0.39822233810487828</v>
      </c>
      <c r="I8535" s="191"/>
      <c r="J8535" s="191"/>
    </row>
    <row r="8536" spans="2:10">
      <c r="B8536" s="168">
        <v>8532</v>
      </c>
      <c r="C8536" s="181">
        <v>3.7632279420210336E-2</v>
      </c>
      <c r="D8536" s="181">
        <v>0.35415279137349631</v>
      </c>
      <c r="E8536" s="182">
        <v>0.27211362967828912</v>
      </c>
      <c r="F8536" s="183">
        <v>1.7824390569821571E-2</v>
      </c>
      <c r="G8536" s="183">
        <v>0.29449100837032854</v>
      </c>
      <c r="H8536" s="183">
        <v>0.3734966996523546</v>
      </c>
      <c r="I8536" s="191"/>
      <c r="J8536" s="191"/>
    </row>
    <row r="8537" spans="2:10">
      <c r="B8537" s="168">
        <v>8533</v>
      </c>
      <c r="C8537" s="181">
        <v>3.7714490866511942E-2</v>
      </c>
      <c r="D8537" s="181">
        <v>0.35763264386300492</v>
      </c>
      <c r="E8537" s="182">
        <v>0.28169826431145589</v>
      </c>
      <c r="F8537" s="183">
        <v>1.781952953223415E-2</v>
      </c>
      <c r="G8537" s="183">
        <v>0.30061008913977638</v>
      </c>
      <c r="H8537" s="183">
        <v>0.35426124703948675</v>
      </c>
      <c r="I8537" s="191"/>
      <c r="J8537" s="191"/>
    </row>
    <row r="8538" spans="2:10">
      <c r="B8538" s="168">
        <v>8534</v>
      </c>
      <c r="C8538" s="181">
        <v>3.7107368129009499E-2</v>
      </c>
      <c r="D8538" s="181">
        <v>0.34673834384793634</v>
      </c>
      <c r="E8538" s="182">
        <v>0.28410258229790913</v>
      </c>
      <c r="F8538" s="183">
        <v>1.7778607180345556E-2</v>
      </c>
      <c r="G8538" s="183">
        <v>0.29976206472740385</v>
      </c>
      <c r="H8538" s="183">
        <v>0.34154833948847207</v>
      </c>
      <c r="I8538" s="191"/>
      <c r="J8538" s="191"/>
    </row>
    <row r="8539" spans="2:10">
      <c r="B8539" s="168">
        <v>8535</v>
      </c>
      <c r="C8539" s="181">
        <v>3.7939312792071474E-2</v>
      </c>
      <c r="D8539" s="181">
        <v>0.32578978694161848</v>
      </c>
      <c r="E8539" s="182">
        <v>0.28132191849057231</v>
      </c>
      <c r="F8539" s="183">
        <v>1.7768850629726794E-2</v>
      </c>
      <c r="G8539" s="183">
        <v>0.29414185372730517</v>
      </c>
      <c r="H8539" s="183">
        <v>0.34990238718957234</v>
      </c>
      <c r="I8539" s="191"/>
      <c r="J8539" s="191"/>
    </row>
    <row r="8540" spans="2:10">
      <c r="B8540" s="168">
        <v>8536</v>
      </c>
      <c r="C8540" s="181">
        <v>3.8467449890019045E-2</v>
      </c>
      <c r="D8540" s="181">
        <v>0.31273810413266218</v>
      </c>
      <c r="E8540" s="182">
        <v>0.27952362842967682</v>
      </c>
      <c r="F8540" s="183">
        <v>1.7889514683315691E-2</v>
      </c>
      <c r="G8540" s="183">
        <v>0.28871044637293908</v>
      </c>
      <c r="H8540" s="183">
        <v>0.40435977718893612</v>
      </c>
      <c r="I8540" s="191"/>
      <c r="J8540" s="191"/>
    </row>
    <row r="8541" spans="2:10">
      <c r="B8541" s="168">
        <v>8537</v>
      </c>
      <c r="C8541" s="181">
        <v>3.8083189121374802E-2</v>
      </c>
      <c r="D8541" s="181">
        <v>0.30279561929934729</v>
      </c>
      <c r="E8541" s="182">
        <v>0.43427194752947734</v>
      </c>
      <c r="F8541" s="183">
        <v>1.7934436186694665E-2</v>
      </c>
      <c r="G8541" s="183">
        <v>0.28641939847375236</v>
      </c>
      <c r="H8541" s="183">
        <v>0.53840038478843721</v>
      </c>
      <c r="I8541" s="191"/>
      <c r="J8541" s="191"/>
    </row>
    <row r="8542" spans="2:10">
      <c r="B8542" s="168">
        <v>8538</v>
      </c>
      <c r="C8542" s="181">
        <v>3.5405530406279917E-2</v>
      </c>
      <c r="D8542" s="181">
        <v>0.29338521129502121</v>
      </c>
      <c r="E8542" s="182">
        <v>0.59666264830390447</v>
      </c>
      <c r="F8542" s="183">
        <v>1.8137944731933312E-2</v>
      </c>
      <c r="G8542" s="183">
        <v>0.2817809732059039</v>
      </c>
      <c r="H8542" s="183">
        <v>0.7460533914244154</v>
      </c>
      <c r="I8542" s="191"/>
      <c r="J8542" s="191"/>
    </row>
    <row r="8543" spans="2:10">
      <c r="B8543" s="168">
        <v>8539</v>
      </c>
      <c r="C8543" s="181">
        <v>3.3773090612878615E-2</v>
      </c>
      <c r="D8543" s="181">
        <v>0.29568586350590931</v>
      </c>
      <c r="E8543" s="182">
        <v>0.58557405473192747</v>
      </c>
      <c r="F8543" s="183">
        <v>1.8291291506322874E-2</v>
      </c>
      <c r="G8543" s="183">
        <v>0.27738514063822328</v>
      </c>
      <c r="H8543" s="183">
        <v>0.91313743264504488</v>
      </c>
      <c r="I8543" s="191"/>
      <c r="J8543" s="191"/>
    </row>
    <row r="8544" spans="2:10">
      <c r="B8544" s="168">
        <v>8540</v>
      </c>
      <c r="C8544" s="181">
        <v>3.1707977992420741E-2</v>
      </c>
      <c r="D8544" s="181">
        <v>0.30620473433418155</v>
      </c>
      <c r="E8544" s="182">
        <v>0.57396864897584932</v>
      </c>
      <c r="F8544" s="183">
        <v>1.8109709343393506E-2</v>
      </c>
      <c r="G8544" s="183">
        <v>0.27817805498033932</v>
      </c>
      <c r="H8544" s="183">
        <v>0.93974837919866783</v>
      </c>
      <c r="I8544" s="191"/>
      <c r="J8544" s="191"/>
    </row>
    <row r="8545" spans="2:10">
      <c r="B8545" s="168">
        <v>8541</v>
      </c>
      <c r="C8545" s="181">
        <v>3.0199992902737238E-2</v>
      </c>
      <c r="D8545" s="181">
        <v>0.27884133318385612</v>
      </c>
      <c r="E8545" s="182">
        <v>0.55687406970430342</v>
      </c>
      <c r="F8545" s="183">
        <v>1.7995044017040156E-2</v>
      </c>
      <c r="G8545" s="183">
        <v>0.27341663975238045</v>
      </c>
      <c r="H8545" s="183">
        <v>0.82621541466502391</v>
      </c>
      <c r="I8545" s="191"/>
      <c r="J8545" s="191"/>
    </row>
    <row r="8546" spans="2:10">
      <c r="B8546" s="168">
        <v>8542</v>
      </c>
      <c r="C8546" s="181">
        <v>2.8832393044942582E-2</v>
      </c>
      <c r="D8546" s="181">
        <v>0.27079244203520025</v>
      </c>
      <c r="E8546" s="182">
        <v>0.53802647375625867</v>
      </c>
      <c r="F8546" s="183">
        <v>1.7865381872597924E-2</v>
      </c>
      <c r="G8546" s="183">
        <v>0.28123786634266762</v>
      </c>
      <c r="H8546" s="183">
        <v>0.64808590597680782</v>
      </c>
      <c r="I8546" s="191"/>
      <c r="J8546" s="191"/>
    </row>
    <row r="8547" spans="2:10">
      <c r="B8547" s="168">
        <v>8543</v>
      </c>
      <c r="C8547" s="181">
        <v>2.7714443496667851E-2</v>
      </c>
      <c r="D8547" s="181">
        <v>0.24633644229533233</v>
      </c>
      <c r="E8547" s="182">
        <v>0.51908208821747348</v>
      </c>
      <c r="F8547" s="183">
        <v>1.7794707212638691E-2</v>
      </c>
      <c r="G8547" s="183">
        <v>0.27992579278308716</v>
      </c>
      <c r="H8547" s="183">
        <v>0.47663991770763342</v>
      </c>
      <c r="I8547" s="191"/>
      <c r="J8547" s="191"/>
    </row>
    <row r="8548" spans="2:10">
      <c r="B8548" s="168">
        <v>8544</v>
      </c>
      <c r="C8548" s="181">
        <v>2.6251708261444032E-2</v>
      </c>
      <c r="D8548" s="181">
        <v>0.22529808065412921</v>
      </c>
      <c r="E8548" s="182">
        <v>0.50211813970458841</v>
      </c>
      <c r="F8548" s="183">
        <v>1.7651772022301657E-2</v>
      </c>
      <c r="G8548" s="183">
        <v>0.28380846151279659</v>
      </c>
      <c r="H8548" s="183">
        <v>0.25262405268207438</v>
      </c>
      <c r="I8548" s="191"/>
      <c r="J8548" s="191"/>
    </row>
    <row r="8549" spans="2:10">
      <c r="B8549" s="168">
        <v>8545</v>
      </c>
      <c r="C8549" s="181">
        <v>2.1036231659469894E-2</v>
      </c>
      <c r="D8549" s="181">
        <v>0.24083668670940178</v>
      </c>
      <c r="E8549" s="182">
        <v>0.49129169744703466</v>
      </c>
      <c r="F8549" s="183">
        <v>1.7512663606235605E-2</v>
      </c>
      <c r="G8549" s="183">
        <v>0.29279224976954182</v>
      </c>
      <c r="H8549" s="183">
        <v>0.14340240513942706</v>
      </c>
      <c r="I8549" s="191"/>
      <c r="J8549" s="191"/>
    </row>
    <row r="8550" spans="2:10">
      <c r="B8550" s="168">
        <v>8546</v>
      </c>
      <c r="C8550" s="181">
        <v>1.8774123461013734E-2</v>
      </c>
      <c r="D8550" s="181">
        <v>0.2447976570132914</v>
      </c>
      <c r="E8550" s="182">
        <v>0.48896870510343216</v>
      </c>
      <c r="F8550" s="183">
        <v>1.747225838600526E-2</v>
      </c>
      <c r="G8550" s="183">
        <v>0.2963467984927548</v>
      </c>
      <c r="H8550" s="183">
        <v>0.11912441048839563</v>
      </c>
      <c r="I8550" s="191"/>
      <c r="J8550" s="191"/>
    </row>
    <row r="8551" spans="2:10">
      <c r="B8551" s="168">
        <v>8547</v>
      </c>
      <c r="C8551" s="181">
        <v>1.8443044102751559E-2</v>
      </c>
      <c r="D8551" s="181">
        <v>0.25207461364104</v>
      </c>
      <c r="E8551" s="182">
        <v>0.47931830880022852</v>
      </c>
      <c r="F8551" s="183">
        <v>1.7457606322355181E-2</v>
      </c>
      <c r="G8551" s="183">
        <v>0.3035336326393876</v>
      </c>
      <c r="H8551" s="183">
        <v>0.11445683077538342</v>
      </c>
      <c r="I8551" s="191"/>
      <c r="J8551" s="191"/>
    </row>
    <row r="8552" spans="2:10">
      <c r="B8552" s="168">
        <v>8548</v>
      </c>
      <c r="C8552" s="181">
        <v>1.7737093635765797E-2</v>
      </c>
      <c r="D8552" s="181">
        <v>0.25098347016258199</v>
      </c>
      <c r="E8552" s="182">
        <v>0.47005778634190404</v>
      </c>
      <c r="F8552" s="183">
        <v>1.7466949167647346E-2</v>
      </c>
      <c r="G8552" s="183">
        <v>0.30804723884829721</v>
      </c>
      <c r="H8552" s="183">
        <v>0.11446785648477975</v>
      </c>
      <c r="I8552" s="191"/>
      <c r="J8552" s="191"/>
    </row>
    <row r="8553" spans="2:10">
      <c r="B8553" s="168">
        <v>8549</v>
      </c>
      <c r="C8553" s="181">
        <v>1.7542086356594617E-2</v>
      </c>
      <c r="D8553" s="181">
        <v>0.24688461397427908</v>
      </c>
      <c r="E8553" s="182">
        <v>0.4749000424589549</v>
      </c>
      <c r="F8553" s="183">
        <v>1.7389069139916679E-2</v>
      </c>
      <c r="G8553" s="183">
        <v>0.31917801653539191</v>
      </c>
      <c r="H8553" s="183">
        <v>0.11595729751571357</v>
      </c>
      <c r="I8553" s="191"/>
      <c r="J8553" s="191"/>
    </row>
    <row r="8554" spans="2:10">
      <c r="B8554" s="168">
        <v>8550</v>
      </c>
      <c r="C8554" s="181">
        <v>1.7208710961670932E-2</v>
      </c>
      <c r="D8554" s="181">
        <v>0.25612650066155174</v>
      </c>
      <c r="E8554" s="182">
        <v>0.48626111469315664</v>
      </c>
      <c r="F8554" s="183">
        <v>1.7365143181862195E-2</v>
      </c>
      <c r="G8554" s="183">
        <v>0.33098180097474</v>
      </c>
      <c r="H8554" s="183">
        <v>0.12227035409903678</v>
      </c>
      <c r="I8554" s="191"/>
      <c r="J8554" s="191"/>
    </row>
    <row r="8555" spans="2:10">
      <c r="B8555" s="168">
        <v>8551</v>
      </c>
      <c r="C8555" s="181">
        <v>1.7118443634941048E-2</v>
      </c>
      <c r="D8555" s="181">
        <v>0.25417808289306176</v>
      </c>
      <c r="E8555" s="182">
        <v>0.49212336648634009</v>
      </c>
      <c r="F8555" s="183">
        <v>1.7402893792913581E-2</v>
      </c>
      <c r="G8555" s="183">
        <v>0.33741538512607294</v>
      </c>
      <c r="H8555" s="183">
        <v>0.16243004518159296</v>
      </c>
      <c r="I8555" s="191"/>
      <c r="J8555" s="191"/>
    </row>
    <row r="8556" spans="2:10">
      <c r="B8556" s="168">
        <v>8552</v>
      </c>
      <c r="C8556" s="181">
        <v>1.5754794565054804E-2</v>
      </c>
      <c r="D8556" s="181">
        <v>0.24731859621931096</v>
      </c>
      <c r="E8556" s="182">
        <v>0.36929257572963015</v>
      </c>
      <c r="F8556" s="183">
        <v>1.7495322457962682E-2</v>
      </c>
      <c r="G8556" s="183">
        <v>0.34303319119993408</v>
      </c>
      <c r="H8556" s="183">
        <v>0.24406492678620237</v>
      </c>
      <c r="I8556" s="191"/>
      <c r="J8556" s="191"/>
    </row>
    <row r="8557" spans="2:10">
      <c r="B8557" s="168">
        <v>8553</v>
      </c>
      <c r="C8557" s="181">
        <v>1.8416925285355129E-2</v>
      </c>
      <c r="D8557" s="181">
        <v>0.25225001546443188</v>
      </c>
      <c r="E8557" s="182">
        <v>0.19097263134404899</v>
      </c>
      <c r="F8557" s="183">
        <v>1.7705657141090087E-2</v>
      </c>
      <c r="G8557" s="183">
        <v>0.33305020689986853</v>
      </c>
      <c r="H8557" s="183">
        <v>0.33783179336515129</v>
      </c>
      <c r="I8557" s="191"/>
      <c r="J8557" s="191"/>
    </row>
    <row r="8558" spans="2:10">
      <c r="B8558" s="168">
        <v>8554</v>
      </c>
      <c r="C8558" s="181">
        <v>2.2309399397784438E-2</v>
      </c>
      <c r="D8558" s="181">
        <v>0.22869479895472461</v>
      </c>
      <c r="E8558" s="182">
        <v>0.21715021885554006</v>
      </c>
      <c r="F8558" s="183">
        <v>1.8089196454283394E-2</v>
      </c>
      <c r="G8558" s="183">
        <v>0.30509012799796459</v>
      </c>
      <c r="H8558" s="183">
        <v>0.39644825736016837</v>
      </c>
      <c r="I8558" s="191"/>
      <c r="J8558" s="191"/>
    </row>
    <row r="8559" spans="2:10">
      <c r="B8559" s="168">
        <v>8555</v>
      </c>
      <c r="C8559" s="181">
        <v>2.5034795223198774E-2</v>
      </c>
      <c r="D8559" s="181">
        <v>0.20701239234354399</v>
      </c>
      <c r="E8559" s="182">
        <v>0.24120379838344644</v>
      </c>
      <c r="F8559" s="183">
        <v>1.8776809182520747E-2</v>
      </c>
      <c r="G8559" s="183">
        <v>0.28359459243867458</v>
      </c>
      <c r="H8559" s="183">
        <v>0.39890857825770659</v>
      </c>
      <c r="I8559" s="191"/>
      <c r="J8559" s="191"/>
    </row>
    <row r="8560" spans="2:10">
      <c r="B8560" s="168">
        <v>8556</v>
      </c>
      <c r="C8560" s="181">
        <v>2.8378057336918918E-2</v>
      </c>
      <c r="D8560" s="181">
        <v>0.18429970081592015</v>
      </c>
      <c r="E8560" s="182">
        <v>0.25941022047903356</v>
      </c>
      <c r="F8560" s="183">
        <v>1.9639384788461979E-2</v>
      </c>
      <c r="G8560" s="183">
        <v>0.26580735152078533</v>
      </c>
      <c r="H8560" s="183">
        <v>0.37138831939874795</v>
      </c>
      <c r="I8560" s="191"/>
      <c r="J8560" s="191"/>
    </row>
    <row r="8561" spans="2:10">
      <c r="B8561" s="168">
        <v>8557</v>
      </c>
      <c r="C8561" s="181">
        <v>3.1265927077289146E-2</v>
      </c>
      <c r="D8561" s="181">
        <v>0.16465355524110703</v>
      </c>
      <c r="E8561" s="182">
        <v>0.26029130825469521</v>
      </c>
      <c r="F8561" s="183">
        <v>2.077593674693785E-2</v>
      </c>
      <c r="G8561" s="183">
        <v>0.24737809691412385</v>
      </c>
      <c r="H8561" s="183">
        <v>0.35160969623817739</v>
      </c>
      <c r="I8561" s="191"/>
      <c r="J8561" s="191"/>
    </row>
    <row r="8562" spans="2:10">
      <c r="B8562" s="168">
        <v>8558</v>
      </c>
      <c r="C8562" s="181">
        <v>3.3989032013643172E-2</v>
      </c>
      <c r="D8562" s="181">
        <v>0.14605398440848888</v>
      </c>
      <c r="E8562" s="182">
        <v>0.25634864797187207</v>
      </c>
      <c r="F8562" s="183">
        <v>2.1888424845583673E-2</v>
      </c>
      <c r="G8562" s="183">
        <v>0.22460635845561022</v>
      </c>
      <c r="H8562" s="183">
        <v>0.33932114619040993</v>
      </c>
      <c r="I8562" s="191"/>
      <c r="J8562" s="191"/>
    </row>
    <row r="8563" spans="2:10">
      <c r="B8563" s="168">
        <v>8559</v>
      </c>
      <c r="C8563" s="181">
        <v>3.5381313848803476E-2</v>
      </c>
      <c r="D8563" s="181">
        <v>0.13530852031189916</v>
      </c>
      <c r="E8563" s="182">
        <v>0.24827662722124849</v>
      </c>
      <c r="F8563" s="183">
        <v>2.2723006391092322E-2</v>
      </c>
      <c r="G8563" s="183">
        <v>0.20900631327009475</v>
      </c>
      <c r="H8563" s="183">
        <v>0.34777557194985392</v>
      </c>
      <c r="I8563" s="191"/>
      <c r="J8563" s="191"/>
    </row>
    <row r="8564" spans="2:10">
      <c r="B8564" s="168">
        <v>8560</v>
      </c>
      <c r="C8564" s="181">
        <v>3.4488466210087568E-2</v>
      </c>
      <c r="D8564" s="181">
        <v>0.1342080452444516</v>
      </c>
      <c r="E8564" s="182">
        <v>0.24083573197726865</v>
      </c>
      <c r="F8564" s="183">
        <v>2.229568326416817E-2</v>
      </c>
      <c r="G8564" s="183">
        <v>0.20384727228015939</v>
      </c>
      <c r="H8564" s="183">
        <v>0.40375415702321349</v>
      </c>
      <c r="I8564" s="191"/>
      <c r="J8564" s="191"/>
    </row>
    <row r="8565" spans="2:10">
      <c r="B8565" s="168">
        <v>8561</v>
      </c>
      <c r="C8565" s="181">
        <v>2.933691497263612E-2</v>
      </c>
      <c r="D8565" s="181">
        <v>0.14230866332082115</v>
      </c>
      <c r="E8565" s="182">
        <v>0.39642116599111293</v>
      </c>
      <c r="F8565" s="183">
        <v>2.0300106670470962E-2</v>
      </c>
      <c r="G8565" s="183">
        <v>0.21427499857313326</v>
      </c>
      <c r="H8565" s="183">
        <v>0.5373156313951869</v>
      </c>
      <c r="I8565" s="191"/>
      <c r="J8565" s="191"/>
    </row>
    <row r="8566" spans="2:10">
      <c r="B8566" s="168">
        <v>8562</v>
      </c>
      <c r="C8566" s="181">
        <v>2.6170960542527179E-2</v>
      </c>
      <c r="D8566" s="181">
        <v>0.15454936383099416</v>
      </c>
      <c r="E8566" s="182">
        <v>0.56507602876889784</v>
      </c>
      <c r="F8566" s="183">
        <v>1.949841469842627E-2</v>
      </c>
      <c r="G8566" s="183">
        <v>0.22725424998733995</v>
      </c>
      <c r="H8566" s="183">
        <v>0.74598141559347586</v>
      </c>
      <c r="I8566" s="191"/>
      <c r="J8566" s="191"/>
    </row>
    <row r="8567" spans="2:10">
      <c r="B8567" s="168">
        <v>8563</v>
      </c>
      <c r="C8567" s="181">
        <v>2.5104123245195523E-2</v>
      </c>
      <c r="D8567" s="181">
        <v>0.16737538424003451</v>
      </c>
      <c r="E8567" s="182">
        <v>0.55918991867749168</v>
      </c>
      <c r="F8567" s="183">
        <v>1.9492105692195762E-2</v>
      </c>
      <c r="G8567" s="183">
        <v>0.23084710816934767</v>
      </c>
      <c r="H8567" s="183">
        <v>0.91246177717323662</v>
      </c>
      <c r="I8567" s="191"/>
      <c r="J8567" s="191"/>
    </row>
    <row r="8568" spans="2:10">
      <c r="B8568" s="168">
        <v>8564</v>
      </c>
      <c r="C8568" s="181">
        <v>2.4415620466475496E-2</v>
      </c>
      <c r="D8568" s="181">
        <v>0.18506652002448559</v>
      </c>
      <c r="E8568" s="182">
        <v>0.5514727901393186</v>
      </c>
      <c r="F8568" s="183">
        <v>1.9176241675343927E-2</v>
      </c>
      <c r="G8568" s="183">
        <v>0.23439793095050279</v>
      </c>
      <c r="H8568" s="183">
        <v>0.94199206695798721</v>
      </c>
      <c r="I8568" s="191"/>
      <c r="J8568" s="191"/>
    </row>
    <row r="8569" spans="2:10">
      <c r="B8569" s="168">
        <v>8565</v>
      </c>
      <c r="C8569" s="181">
        <v>2.2639549087830627E-2</v>
      </c>
      <c r="D8569" s="181">
        <v>0.18808318521506098</v>
      </c>
      <c r="E8569" s="182">
        <v>0.53806024376991102</v>
      </c>
      <c r="F8569" s="183">
        <v>1.8788289505333643E-2</v>
      </c>
      <c r="G8569" s="183">
        <v>0.23836839642397603</v>
      </c>
      <c r="H8569" s="183">
        <v>0.83055892672745768</v>
      </c>
      <c r="I8569" s="191"/>
      <c r="J8569" s="191"/>
    </row>
    <row r="8570" spans="2:10">
      <c r="B8570" s="168">
        <v>8566</v>
      </c>
      <c r="C8570" s="181">
        <v>2.1292034560778383E-2</v>
      </c>
      <c r="D8570" s="181">
        <v>0.18651854122500974</v>
      </c>
      <c r="E8570" s="182">
        <v>0.52447281227640885</v>
      </c>
      <c r="F8570" s="183">
        <v>1.8436708928619445E-2</v>
      </c>
      <c r="G8570" s="183">
        <v>0.24547014360288752</v>
      </c>
      <c r="H8570" s="183">
        <v>0.64966408191696401</v>
      </c>
      <c r="I8570" s="191"/>
      <c r="J8570" s="191"/>
    </row>
    <row r="8571" spans="2:10">
      <c r="B8571" s="168">
        <v>8567</v>
      </c>
      <c r="C8571" s="181">
        <v>2.0512543711948317E-2</v>
      </c>
      <c r="D8571" s="181">
        <v>0.18114073864178754</v>
      </c>
      <c r="E8571" s="182">
        <v>0.51087579438087427</v>
      </c>
      <c r="F8571" s="183">
        <v>1.81908990137369E-2</v>
      </c>
      <c r="G8571" s="183">
        <v>0.250023448030814</v>
      </c>
      <c r="H8571" s="183">
        <v>0.47565686545785502</v>
      </c>
      <c r="I8571" s="191"/>
      <c r="J8571" s="191"/>
    </row>
    <row r="8572" spans="2:10">
      <c r="B8572" s="168">
        <v>8568</v>
      </c>
      <c r="C8572" s="181">
        <v>1.916487938281345E-2</v>
      </c>
      <c r="D8572" s="181">
        <v>0.17960241832969581</v>
      </c>
      <c r="E8572" s="182">
        <v>0.50316809828643105</v>
      </c>
      <c r="F8572" s="183">
        <v>1.7926782638152731E-2</v>
      </c>
      <c r="G8572" s="183">
        <v>0.25643847021625865</v>
      </c>
      <c r="H8572" s="183">
        <v>0.25185057711650144</v>
      </c>
      <c r="I8572" s="191"/>
      <c r="J8572" s="191"/>
    </row>
    <row r="8573" spans="2:10">
      <c r="B8573" s="168">
        <v>8569</v>
      </c>
      <c r="C8573" s="181">
        <v>1.6217379033689892E-2</v>
      </c>
      <c r="D8573" s="181">
        <v>0.18233534917825892</v>
      </c>
      <c r="E8573" s="182">
        <v>0.57017424767327429</v>
      </c>
      <c r="F8573" s="183">
        <v>1.7733892529629883E-2</v>
      </c>
      <c r="G8573" s="183">
        <v>0.26456393691167135</v>
      </c>
      <c r="H8573" s="183">
        <v>0.14244890179083095</v>
      </c>
      <c r="I8573" s="191"/>
      <c r="J8573" s="191"/>
    </row>
    <row r="8574" spans="2:10">
      <c r="B8574" s="168">
        <v>8570</v>
      </c>
      <c r="C8574" s="181">
        <v>1.4633195783171011E-2</v>
      </c>
      <c r="D8574" s="181">
        <v>0.18872452599262715</v>
      </c>
      <c r="E8574" s="182">
        <v>0.58530378274681405</v>
      </c>
      <c r="F8574" s="183">
        <v>1.7657391519654529E-2</v>
      </c>
      <c r="G8574" s="183">
        <v>0.27172313134267523</v>
      </c>
      <c r="H8574" s="183">
        <v>0.11808914047891617</v>
      </c>
      <c r="I8574" s="191"/>
      <c r="J8574" s="191"/>
    </row>
    <row r="8575" spans="2:10">
      <c r="B8575" s="168">
        <v>8571</v>
      </c>
      <c r="C8575" s="181">
        <v>1.4025663712803747E-2</v>
      </c>
      <c r="D8575" s="181">
        <v>0.19318109190281857</v>
      </c>
      <c r="E8575" s="182">
        <v>0.58232031504952508</v>
      </c>
      <c r="F8575" s="183">
        <v>1.7617779234633493E-2</v>
      </c>
      <c r="G8575" s="183">
        <v>0.28114857922208081</v>
      </c>
      <c r="H8575" s="183">
        <v>0.11424010943148877</v>
      </c>
      <c r="I8575" s="191"/>
      <c r="J8575" s="191"/>
    </row>
    <row r="8576" spans="2:10">
      <c r="B8576" s="168">
        <v>8572</v>
      </c>
      <c r="C8576" s="181">
        <v>1.4161136692998927E-2</v>
      </c>
      <c r="D8576" s="181">
        <v>0.20044378390519851</v>
      </c>
      <c r="E8576" s="182">
        <v>0.58978288290209313</v>
      </c>
      <c r="F8576" s="183">
        <v>1.7605643878386826E-2</v>
      </c>
      <c r="G8576" s="183">
        <v>0.28831481907079382</v>
      </c>
      <c r="H8576" s="183">
        <v>0.1144983756483888</v>
      </c>
      <c r="I8576" s="191"/>
      <c r="J8576" s="191"/>
    </row>
    <row r="8577" spans="2:10">
      <c r="B8577" s="168">
        <v>8573</v>
      </c>
      <c r="C8577" s="181">
        <v>1.4685053095661588E-2</v>
      </c>
      <c r="D8577" s="181">
        <v>0.21757991582819144</v>
      </c>
      <c r="E8577" s="182">
        <v>0.62159882975111314</v>
      </c>
      <c r="F8577" s="183">
        <v>1.7480256688986017E-2</v>
      </c>
      <c r="G8577" s="183">
        <v>0.3017985630396367</v>
      </c>
      <c r="H8577" s="183">
        <v>0.11542779884766334</v>
      </c>
      <c r="I8577" s="191"/>
      <c r="J8577" s="191"/>
    </row>
    <row r="8578" spans="2:10">
      <c r="B8578" s="168">
        <v>8574</v>
      </c>
      <c r="C8578" s="181">
        <v>1.409589457422397E-2</v>
      </c>
      <c r="D8578" s="181">
        <v>0.21381258461231767</v>
      </c>
      <c r="E8578" s="182">
        <v>0.70838229698730948</v>
      </c>
      <c r="F8578" s="183">
        <v>1.7460881489524023E-2</v>
      </c>
      <c r="G8578" s="183">
        <v>0.30925772967850013</v>
      </c>
      <c r="H8578" s="183">
        <v>0.12535825837541553</v>
      </c>
      <c r="I8578" s="191"/>
      <c r="J8578" s="191"/>
    </row>
    <row r="8579" spans="2:10">
      <c r="B8579" s="168">
        <v>8575</v>
      </c>
      <c r="C8579" s="181">
        <v>1.6843772160842513E-2</v>
      </c>
      <c r="D8579" s="181">
        <v>0.23608945807417778</v>
      </c>
      <c r="E8579" s="182">
        <v>0.83495726826317107</v>
      </c>
      <c r="F8579" s="183">
        <v>1.7588130352894495E-2</v>
      </c>
      <c r="G8579" s="183">
        <v>0.31424862906502354</v>
      </c>
      <c r="H8579" s="183">
        <v>0.21654255099103936</v>
      </c>
      <c r="I8579" s="191"/>
      <c r="J8579" s="191"/>
    </row>
    <row r="8580" spans="2:10">
      <c r="B8580" s="168">
        <v>8576</v>
      </c>
      <c r="C8580" s="181">
        <v>2.164461955237159E-2</v>
      </c>
      <c r="D8580" s="181">
        <v>0.26725181357081984</v>
      </c>
      <c r="E8580" s="182">
        <v>0.85614500454130382</v>
      </c>
      <c r="F8580" s="183">
        <v>1.7730203657134461E-2</v>
      </c>
      <c r="G8580" s="183">
        <v>0.31860838773914379</v>
      </c>
      <c r="H8580" s="183">
        <v>0.31631860560234787</v>
      </c>
      <c r="I8580" s="191"/>
      <c r="J8580" s="191"/>
    </row>
    <row r="8581" spans="2:10">
      <c r="B8581" s="168">
        <v>8577</v>
      </c>
      <c r="C8581" s="181">
        <v>2.4659781141950079E-2</v>
      </c>
      <c r="D8581" s="181">
        <v>0.27826055926092885</v>
      </c>
      <c r="E8581" s="182">
        <v>0.80215571170419497</v>
      </c>
      <c r="F8581" s="183">
        <v>1.7664079755767743E-2</v>
      </c>
      <c r="G8581" s="183">
        <v>0.31743519020172045</v>
      </c>
      <c r="H8581" s="183">
        <v>0.33358389625460183</v>
      </c>
      <c r="I8581" s="191"/>
      <c r="J8581" s="191"/>
    </row>
    <row r="8582" spans="2:10">
      <c r="B8582" s="168">
        <v>8578</v>
      </c>
      <c r="C8582" s="181">
        <v>2.7227707500325642E-2</v>
      </c>
      <c r="D8582" s="181">
        <v>0.27448889602965693</v>
      </c>
      <c r="E8582" s="182">
        <v>0.91696442761772068</v>
      </c>
      <c r="F8582" s="183">
        <v>1.7543760456617659E-2</v>
      </c>
      <c r="G8582" s="183">
        <v>0.30992558785627367</v>
      </c>
      <c r="H8582" s="183">
        <v>0.33186732561010279</v>
      </c>
      <c r="I8582" s="191"/>
      <c r="J8582" s="191"/>
    </row>
    <row r="8583" spans="2:10">
      <c r="B8583" s="168">
        <v>8579</v>
      </c>
      <c r="C8583" s="181">
        <v>2.9014335959893545E-2</v>
      </c>
      <c r="D8583" s="181">
        <v>0.27708679882579984</v>
      </c>
      <c r="E8583" s="182">
        <v>0.97849635983985039</v>
      </c>
      <c r="F8583" s="183">
        <v>1.7565824740702486E-2</v>
      </c>
      <c r="G8583" s="183">
        <v>0.30561192924707004</v>
      </c>
      <c r="H8583" s="183">
        <v>0.31669762538855656</v>
      </c>
      <c r="I8583" s="191"/>
      <c r="J8583" s="191"/>
    </row>
    <row r="8584" spans="2:10">
      <c r="B8584" s="168">
        <v>8580</v>
      </c>
      <c r="C8584" s="181">
        <v>3.1799363570362109E-2</v>
      </c>
      <c r="D8584" s="181">
        <v>0.24961077628550304</v>
      </c>
      <c r="E8584" s="182">
        <v>0.99934681048016072</v>
      </c>
      <c r="F8584" s="183">
        <v>1.7535210546534792E-2</v>
      </c>
      <c r="G8584" s="183">
        <v>0.29156292599584688</v>
      </c>
      <c r="H8584" s="183">
        <v>0.29432848975389653</v>
      </c>
      <c r="I8584" s="191"/>
      <c r="J8584" s="191"/>
    </row>
    <row r="8585" spans="2:10">
      <c r="B8585" s="168">
        <v>8581</v>
      </c>
      <c r="C8585" s="181">
        <v>3.5534974057224521E-2</v>
      </c>
      <c r="D8585" s="181">
        <v>0.22047892414476084</v>
      </c>
      <c r="E8585" s="182">
        <v>0.98900819742026169</v>
      </c>
      <c r="F8585" s="183">
        <v>1.7790225404933972E-2</v>
      </c>
      <c r="G8585" s="183">
        <v>0.27176621678174445</v>
      </c>
      <c r="H8585" s="183">
        <v>0.27866148593573759</v>
      </c>
      <c r="I8585" s="191"/>
      <c r="J8585" s="191"/>
    </row>
    <row r="8586" spans="2:10">
      <c r="B8586" s="168">
        <v>8582</v>
      </c>
      <c r="C8586" s="181">
        <v>3.6532836872405293E-2</v>
      </c>
      <c r="D8586" s="181">
        <v>0.20873085099157859</v>
      </c>
      <c r="E8586" s="182">
        <v>0.92908576870101423</v>
      </c>
      <c r="F8586" s="183">
        <v>1.7846385903018631E-2</v>
      </c>
      <c r="G8586" s="183">
        <v>0.25252535037827611</v>
      </c>
      <c r="H8586" s="183">
        <v>0.26729239184594999</v>
      </c>
      <c r="I8586" s="191"/>
      <c r="J8586" s="191"/>
    </row>
    <row r="8587" spans="2:10">
      <c r="B8587" s="168">
        <v>8583</v>
      </c>
      <c r="C8587" s="181">
        <v>3.5786229757539291E-2</v>
      </c>
      <c r="D8587" s="181">
        <v>0.2169558446543195</v>
      </c>
      <c r="E8587" s="182">
        <v>0.80393871489754121</v>
      </c>
      <c r="F8587" s="183">
        <v>1.7888928600769693E-2</v>
      </c>
      <c r="G8587" s="183">
        <v>0.24388641499508731</v>
      </c>
      <c r="H8587" s="183">
        <v>0.27118570214231308</v>
      </c>
      <c r="I8587" s="191"/>
      <c r="J8587" s="191"/>
    </row>
    <row r="8588" spans="2:10">
      <c r="B8588" s="168">
        <v>8584</v>
      </c>
      <c r="C8588" s="181">
        <v>3.4081733594782504E-2</v>
      </c>
      <c r="D8588" s="181">
        <v>0.22303990910462534</v>
      </c>
      <c r="E8588" s="182">
        <v>0.68467946312987649</v>
      </c>
      <c r="F8588" s="183">
        <v>1.7934780941133481E-2</v>
      </c>
      <c r="G8588" s="183">
        <v>0.24042305023569088</v>
      </c>
      <c r="H8588" s="183">
        <v>0.32047864986042757</v>
      </c>
      <c r="I8588" s="191"/>
      <c r="J8588" s="191"/>
    </row>
    <row r="8589" spans="2:10">
      <c r="B8589" s="168">
        <v>8585</v>
      </c>
      <c r="C8589" s="181">
        <v>3.1446937776633363E-2</v>
      </c>
      <c r="D8589" s="181">
        <v>0.22680301680477691</v>
      </c>
      <c r="E8589" s="182">
        <v>0.75589198373759936</v>
      </c>
      <c r="F8589" s="183">
        <v>1.7938986945287144E-2</v>
      </c>
      <c r="G8589" s="183">
        <v>0.25124548928139584</v>
      </c>
      <c r="H8589" s="183">
        <v>0.44835271050306469</v>
      </c>
      <c r="I8589" s="191"/>
      <c r="J8589" s="191"/>
    </row>
    <row r="8590" spans="2:10">
      <c r="B8590" s="168">
        <v>8586</v>
      </c>
      <c r="C8590" s="181">
        <v>2.8272820642850881E-2</v>
      </c>
      <c r="D8590" s="181">
        <v>0.226047818965499</v>
      </c>
      <c r="E8590" s="182">
        <v>0.85204858043710907</v>
      </c>
      <c r="F8590" s="183">
        <v>1.8121189666206398E-2</v>
      </c>
      <c r="G8590" s="183">
        <v>0.26108566838404329</v>
      </c>
      <c r="H8590" s="183">
        <v>0.66282013478003676</v>
      </c>
      <c r="I8590" s="191"/>
      <c r="J8590" s="191"/>
    </row>
    <row r="8591" spans="2:10">
      <c r="B8591" s="168">
        <v>8587</v>
      </c>
      <c r="C8591" s="181">
        <v>2.4585800560164121E-2</v>
      </c>
      <c r="D8591" s="181">
        <v>0.22806034341462289</v>
      </c>
      <c r="E8591" s="182">
        <v>0.77793122700846085</v>
      </c>
      <c r="F8591" s="183">
        <v>1.8263400872221908E-2</v>
      </c>
      <c r="G8591" s="183">
        <v>0.26490797685241518</v>
      </c>
      <c r="H8591" s="183">
        <v>0.86236174752730865</v>
      </c>
      <c r="I8591" s="191"/>
      <c r="J8591" s="191"/>
    </row>
    <row r="8592" spans="2:10">
      <c r="B8592" s="168">
        <v>8588</v>
      </c>
      <c r="C8592" s="181">
        <v>2.2312159366117156E-2</v>
      </c>
      <c r="D8592" s="181">
        <v>0.2372636950998078</v>
      </c>
      <c r="E8592" s="182">
        <v>0.71702503529836792</v>
      </c>
      <c r="F8592" s="183">
        <v>1.8198483611391061E-2</v>
      </c>
      <c r="G8592" s="183">
        <v>0.26955351528237464</v>
      </c>
      <c r="H8592" s="183">
        <v>0.89867972863347734</v>
      </c>
      <c r="I8592" s="191"/>
      <c r="J8592" s="191"/>
    </row>
    <row r="8593" spans="2:10">
      <c r="B8593" s="168">
        <v>8589</v>
      </c>
      <c r="C8593" s="181">
        <v>2.084087071955152E-2</v>
      </c>
      <c r="D8593" s="181">
        <v>0.24004406004285342</v>
      </c>
      <c r="E8593" s="182">
        <v>0.67149760623797128</v>
      </c>
      <c r="F8593" s="183">
        <v>1.8040861881960083E-2</v>
      </c>
      <c r="G8593" s="183">
        <v>0.27412798983562997</v>
      </c>
      <c r="H8593" s="183">
        <v>0.79671723174603415</v>
      </c>
      <c r="I8593" s="191"/>
      <c r="J8593" s="191"/>
    </row>
    <row r="8594" spans="2:10">
      <c r="B8594" s="168">
        <v>8590</v>
      </c>
      <c r="C8594" s="181">
        <v>1.87006281233516E-2</v>
      </c>
      <c r="D8594" s="181">
        <v>0.23815308734222607</v>
      </c>
      <c r="E8594" s="182">
        <v>0.63983089804138271</v>
      </c>
      <c r="F8594" s="183">
        <v>1.7841662767206733E-2</v>
      </c>
      <c r="G8594" s="183">
        <v>0.27986041943607182</v>
      </c>
      <c r="H8594" s="183">
        <v>0.62606624122717403</v>
      </c>
      <c r="I8594" s="191"/>
      <c r="J8594" s="191"/>
    </row>
    <row r="8595" spans="2:10">
      <c r="B8595" s="168">
        <v>8591</v>
      </c>
      <c r="C8595" s="181">
        <v>1.641022896406415E-2</v>
      </c>
      <c r="D8595" s="181">
        <v>0.22841178698807676</v>
      </c>
      <c r="E8595" s="182">
        <v>0.62025267024709319</v>
      </c>
      <c r="F8595" s="183">
        <v>1.7693694162062845E-2</v>
      </c>
      <c r="G8595" s="183">
        <v>0.28658777718256767</v>
      </c>
      <c r="H8595" s="183">
        <v>0.445149344997887</v>
      </c>
      <c r="I8595" s="191"/>
      <c r="J8595" s="191"/>
    </row>
    <row r="8596" spans="2:10">
      <c r="B8596" s="168">
        <v>8592</v>
      </c>
      <c r="C8596" s="181">
        <v>1.5158033997875835E-2</v>
      </c>
      <c r="D8596" s="181">
        <v>0.21427020971503907</v>
      </c>
      <c r="E8596" s="182">
        <v>0.6063542956238106</v>
      </c>
      <c r="F8596" s="183">
        <v>1.7607781355907546E-2</v>
      </c>
      <c r="G8596" s="183">
        <v>0.29394824022909766</v>
      </c>
      <c r="H8596" s="183">
        <v>0.23372184111000119</v>
      </c>
      <c r="I8596" s="191"/>
      <c r="J8596" s="191"/>
    </row>
    <row r="8597" spans="2:10">
      <c r="B8597" s="168">
        <v>8593</v>
      </c>
      <c r="C8597" s="181">
        <v>1.4454942868201617E-2</v>
      </c>
      <c r="D8597" s="181">
        <v>0.22380694343007571</v>
      </c>
      <c r="E8597" s="182">
        <v>0.59252649571342098</v>
      </c>
      <c r="F8597" s="183">
        <v>1.7500459299101184E-2</v>
      </c>
      <c r="G8597" s="183">
        <v>0.30152541761459384</v>
      </c>
      <c r="H8597" s="183">
        <v>0.13807592903288907</v>
      </c>
      <c r="I8597" s="191"/>
      <c r="J8597" s="191"/>
    </row>
    <row r="8598" spans="2:10">
      <c r="B8598" s="168">
        <v>8594</v>
      </c>
      <c r="C8598" s="181">
        <v>1.4203679330178038E-2</v>
      </c>
      <c r="D8598" s="181">
        <v>0.23533211831579098</v>
      </c>
      <c r="E8598" s="182">
        <v>0.58530378274681405</v>
      </c>
      <c r="F8598" s="183">
        <v>1.7456641009926471E-2</v>
      </c>
      <c r="G8598" s="183">
        <v>0.30543203399007529</v>
      </c>
      <c r="H8598" s="183">
        <v>0.11817540562923325</v>
      </c>
      <c r="I8598" s="191"/>
      <c r="J8598" s="191"/>
    </row>
    <row r="8599" spans="2:10">
      <c r="B8599" s="168">
        <v>8595</v>
      </c>
      <c r="C8599" s="181">
        <v>1.3733193039568896E-2</v>
      </c>
      <c r="D8599" s="181">
        <v>0.2322535741693833</v>
      </c>
      <c r="E8599" s="182">
        <v>0.58232031504952508</v>
      </c>
      <c r="F8599" s="183">
        <v>1.7441402863730381E-2</v>
      </c>
      <c r="G8599" s="183">
        <v>0.31287440001747768</v>
      </c>
      <c r="H8599" s="183">
        <v>0.11544543998269746</v>
      </c>
      <c r="I8599" s="191"/>
      <c r="J8599" s="191"/>
    </row>
    <row r="8600" spans="2:10">
      <c r="B8600" s="168">
        <v>8596</v>
      </c>
      <c r="C8600" s="181">
        <v>1.3729308319234088E-2</v>
      </c>
      <c r="D8600" s="181">
        <v>0.23697527481311664</v>
      </c>
      <c r="E8600" s="182">
        <v>0.58978288290209313</v>
      </c>
      <c r="F8600" s="183">
        <v>1.7433473511637397E-2</v>
      </c>
      <c r="G8600" s="183">
        <v>0.32087755419679098</v>
      </c>
      <c r="H8600" s="183">
        <v>0.11598137766503516</v>
      </c>
      <c r="I8600" s="191"/>
      <c r="J8600" s="191"/>
    </row>
    <row r="8601" spans="2:10">
      <c r="B8601" s="168">
        <v>8597</v>
      </c>
      <c r="C8601" s="181">
        <v>1.3698037794183115E-2</v>
      </c>
      <c r="D8601" s="181">
        <v>0.26378755839247192</v>
      </c>
      <c r="E8601" s="182">
        <v>0.62159882975111314</v>
      </c>
      <c r="F8601" s="183">
        <v>1.7366660101393025E-2</v>
      </c>
      <c r="G8601" s="183">
        <v>0.33982793260854682</v>
      </c>
      <c r="H8601" s="183">
        <v>0.11683503218933798</v>
      </c>
      <c r="I8601" s="191"/>
      <c r="J8601" s="191"/>
    </row>
    <row r="8602" spans="2:10">
      <c r="B8602" s="168">
        <v>8598</v>
      </c>
      <c r="C8602" s="181">
        <v>1.4372321066744662E-2</v>
      </c>
      <c r="D8602" s="181">
        <v>0.28613808864407342</v>
      </c>
      <c r="E8602" s="182">
        <v>0.70838229698730948</v>
      </c>
      <c r="F8602" s="183">
        <v>1.7350387691880461E-2</v>
      </c>
      <c r="G8602" s="183">
        <v>0.35407776413668945</v>
      </c>
      <c r="H8602" s="183">
        <v>0.12693555225881942</v>
      </c>
      <c r="I8602" s="191"/>
      <c r="J8602" s="191"/>
    </row>
    <row r="8603" spans="2:10">
      <c r="B8603" s="168">
        <v>8599</v>
      </c>
      <c r="C8603" s="181">
        <v>1.6201801218021634E-2</v>
      </c>
      <c r="D8603" s="181">
        <v>0.31012520546338018</v>
      </c>
      <c r="E8603" s="182">
        <v>0.83495726826317107</v>
      </c>
      <c r="F8603" s="183">
        <v>1.7397308771004615E-2</v>
      </c>
      <c r="G8603" s="183">
        <v>0.36411504557419877</v>
      </c>
      <c r="H8603" s="183">
        <v>0.21731020498205064</v>
      </c>
      <c r="I8603" s="191"/>
      <c r="J8603" s="191"/>
    </row>
    <row r="8604" spans="2:10">
      <c r="B8604" s="168">
        <v>8600</v>
      </c>
      <c r="C8604" s="181">
        <v>1.8829550367261007E-2</v>
      </c>
      <c r="D8604" s="181">
        <v>0.33678736428078848</v>
      </c>
      <c r="E8604" s="182">
        <v>0.85614500454130382</v>
      </c>
      <c r="F8604" s="183">
        <v>1.7480291164429892E-2</v>
      </c>
      <c r="G8604" s="183">
        <v>0.37195747616201519</v>
      </c>
      <c r="H8604" s="183">
        <v>0.31763472248157137</v>
      </c>
      <c r="I8604" s="191"/>
      <c r="J8604" s="191"/>
    </row>
    <row r="8605" spans="2:10">
      <c r="B8605" s="168">
        <v>8601</v>
      </c>
      <c r="C8605" s="181">
        <v>2.1511009119389402E-2</v>
      </c>
      <c r="D8605" s="181">
        <v>0.34456112856143672</v>
      </c>
      <c r="E8605" s="182">
        <v>0.80215571170419497</v>
      </c>
      <c r="F8605" s="183">
        <v>1.7510008997056643E-2</v>
      </c>
      <c r="G8605" s="183">
        <v>0.36430374760332979</v>
      </c>
      <c r="H8605" s="183">
        <v>0.33723411171019396</v>
      </c>
      <c r="I8605" s="191"/>
      <c r="J8605" s="191"/>
    </row>
    <row r="8606" spans="2:10">
      <c r="B8606" s="168">
        <v>8602</v>
      </c>
      <c r="C8606" s="181">
        <v>2.4857305042724785E-2</v>
      </c>
      <c r="D8606" s="181">
        <v>0.31772769570948722</v>
      </c>
      <c r="E8606" s="182">
        <v>0.91696442761772068</v>
      </c>
      <c r="F8606" s="183">
        <v>1.7586130777149309E-2</v>
      </c>
      <c r="G8606" s="183">
        <v>0.33727386707227436</v>
      </c>
      <c r="H8606" s="183">
        <v>0.33477749545101249</v>
      </c>
      <c r="I8606" s="191"/>
      <c r="J8606" s="191"/>
    </row>
    <row r="8607" spans="2:10">
      <c r="B8607" s="168">
        <v>8603</v>
      </c>
      <c r="C8607" s="181">
        <v>2.9026636721738469E-2</v>
      </c>
      <c r="D8607" s="181">
        <v>0.26966215137275718</v>
      </c>
      <c r="E8607" s="182">
        <v>0.97849635983985039</v>
      </c>
      <c r="F8607" s="183">
        <v>1.7830768526939839E-2</v>
      </c>
      <c r="G8607" s="183">
        <v>0.30442772324447559</v>
      </c>
      <c r="H8607" s="183">
        <v>0.31947945597209276</v>
      </c>
      <c r="I8607" s="191"/>
      <c r="J8607" s="191"/>
    </row>
    <row r="8608" spans="2:10">
      <c r="B8608" s="168">
        <v>8604</v>
      </c>
      <c r="C8608" s="181">
        <v>3.2883082524838812E-2</v>
      </c>
      <c r="D8608" s="181">
        <v>0.24162019538258625</v>
      </c>
      <c r="E8608" s="182">
        <v>0.99934681048016072</v>
      </c>
      <c r="F8608" s="183">
        <v>1.8076612917266262E-2</v>
      </c>
      <c r="G8608" s="183">
        <v>0.28102558926197041</v>
      </c>
      <c r="H8608" s="183">
        <v>0.29704337222997806</v>
      </c>
      <c r="I8608" s="191"/>
      <c r="J8608" s="191"/>
    </row>
    <row r="8609" spans="2:10">
      <c r="B8609" s="168">
        <v>8605</v>
      </c>
      <c r="C8609" s="181">
        <v>3.5270584880679752E-2</v>
      </c>
      <c r="D8609" s="181">
        <v>0.22294337047424201</v>
      </c>
      <c r="E8609" s="182">
        <v>0.98900819742026169</v>
      </c>
      <c r="F8609" s="183">
        <v>1.8351382205010151E-2</v>
      </c>
      <c r="G8609" s="183">
        <v>0.26280752782558903</v>
      </c>
      <c r="H8609" s="183">
        <v>0.28140582910732609</v>
      </c>
      <c r="I8609" s="191"/>
      <c r="J8609" s="191"/>
    </row>
    <row r="8610" spans="2:10">
      <c r="B8610" s="168">
        <v>8606</v>
      </c>
      <c r="C8610" s="181">
        <v>3.6548008517273287E-2</v>
      </c>
      <c r="D8610" s="181">
        <v>0.20458038700439574</v>
      </c>
      <c r="E8610" s="182">
        <v>0.92908576870101423</v>
      </c>
      <c r="F8610" s="183">
        <v>1.8512348052497758E-2</v>
      </c>
      <c r="G8610" s="183">
        <v>0.24227680802608528</v>
      </c>
      <c r="H8610" s="183">
        <v>0.26935869799250073</v>
      </c>
      <c r="I8610" s="191"/>
      <c r="J8610" s="191"/>
    </row>
    <row r="8611" spans="2:10">
      <c r="B8611" s="168">
        <v>8607</v>
      </c>
      <c r="C8611" s="181">
        <v>3.5775461923148795E-2</v>
      </c>
      <c r="D8611" s="181">
        <v>0.21395529043221853</v>
      </c>
      <c r="E8611" s="182">
        <v>0.80393871489754121</v>
      </c>
      <c r="F8611" s="183">
        <v>1.8520518732697912E-2</v>
      </c>
      <c r="G8611" s="183">
        <v>0.23385499344826921</v>
      </c>
      <c r="H8611" s="183">
        <v>0.27369656489172456</v>
      </c>
      <c r="I8611" s="191"/>
      <c r="J8611" s="191"/>
    </row>
    <row r="8612" spans="2:10">
      <c r="B8612" s="168">
        <v>8608</v>
      </c>
      <c r="C8612" s="181">
        <v>3.314051302164437E-2</v>
      </c>
      <c r="D8612" s="181">
        <v>0.22309889066783511</v>
      </c>
      <c r="E8612" s="182">
        <v>0.68467946312987649</v>
      </c>
      <c r="F8612" s="183">
        <v>1.8276260212790069E-2</v>
      </c>
      <c r="G8612" s="183">
        <v>0.23580403373874373</v>
      </c>
      <c r="H8612" s="183">
        <v>0.3208963919380366</v>
      </c>
      <c r="I8612" s="191"/>
      <c r="J8612" s="191"/>
    </row>
    <row r="8613" spans="2:10">
      <c r="B8613" s="168">
        <v>8609</v>
      </c>
      <c r="C8613" s="181">
        <v>2.8261681119809735E-2</v>
      </c>
      <c r="D8613" s="181">
        <v>0.24496890223769549</v>
      </c>
      <c r="E8613" s="182">
        <v>0.75589198373759936</v>
      </c>
      <c r="F8613" s="183">
        <v>1.7933264021602661E-2</v>
      </c>
      <c r="G8613" s="183">
        <v>0.26010561013402039</v>
      </c>
      <c r="H8613" s="183">
        <v>0.44972351490089335</v>
      </c>
      <c r="I8613" s="191"/>
      <c r="J8613" s="191"/>
    </row>
    <row r="8614" spans="2:10">
      <c r="B8614" s="168">
        <v>8610</v>
      </c>
      <c r="C8614" s="181">
        <v>2.4756103357007914E-2</v>
      </c>
      <c r="D8614" s="181">
        <v>0.24838497624220476</v>
      </c>
      <c r="E8614" s="182">
        <v>0.85204858043710907</v>
      </c>
      <c r="F8614" s="183">
        <v>1.8018383892548666E-2</v>
      </c>
      <c r="G8614" s="183">
        <v>0.28395587332948646</v>
      </c>
      <c r="H8614" s="183">
        <v>0.66545783729034347</v>
      </c>
      <c r="I8614" s="191"/>
      <c r="J8614" s="191"/>
    </row>
    <row r="8615" spans="2:10">
      <c r="B8615" s="168">
        <v>8611</v>
      </c>
      <c r="C8615" s="181">
        <v>2.216154550870561E-2</v>
      </c>
      <c r="D8615" s="181">
        <v>0.24593102822675822</v>
      </c>
      <c r="E8615" s="182">
        <v>0.77793122700846085</v>
      </c>
      <c r="F8615" s="183">
        <v>1.8112295001684705E-2</v>
      </c>
      <c r="G8615" s="183">
        <v>0.29480703600123759</v>
      </c>
      <c r="H8615" s="183">
        <v>0.86515019353648326</v>
      </c>
      <c r="I8615" s="191"/>
      <c r="J8615" s="191"/>
    </row>
    <row r="8616" spans="2:10">
      <c r="B8616" s="168">
        <v>8612</v>
      </c>
      <c r="C8616" s="181">
        <v>2.078819138803056E-2</v>
      </c>
      <c r="D8616" s="181">
        <v>0.25124206079845129</v>
      </c>
      <c r="E8616" s="182">
        <v>0.71702503529836792</v>
      </c>
      <c r="F8616" s="183">
        <v>1.8110329901383393E-2</v>
      </c>
      <c r="G8616" s="183">
        <v>0.30206466304697011</v>
      </c>
      <c r="H8616" s="183">
        <v>0.90048847420852984</v>
      </c>
      <c r="I8616" s="191"/>
      <c r="J8616" s="191"/>
    </row>
    <row r="8617" spans="2:10">
      <c r="B8617" s="168">
        <v>8613</v>
      </c>
      <c r="C8617" s="181">
        <v>1.9219927661361384E-2</v>
      </c>
      <c r="D8617" s="181">
        <v>0.25666613943260569</v>
      </c>
      <c r="E8617" s="182">
        <v>0.67149760623797128</v>
      </c>
      <c r="F8617" s="183">
        <v>1.7838077321042933E-2</v>
      </c>
      <c r="G8617" s="183">
        <v>0.31437561594479624</v>
      </c>
      <c r="H8617" s="183">
        <v>0.79683860275506935</v>
      </c>
      <c r="I8617" s="191"/>
      <c r="J8617" s="191"/>
    </row>
    <row r="8618" spans="2:10">
      <c r="B8618" s="168">
        <v>8614</v>
      </c>
      <c r="C8618" s="181">
        <v>1.7164368739354854E-2</v>
      </c>
      <c r="D8618" s="181">
        <v>0.25676501925950557</v>
      </c>
      <c r="E8618" s="182">
        <v>0.63983089804138271</v>
      </c>
      <c r="F8618" s="183">
        <v>1.7765196232675234E-2</v>
      </c>
      <c r="G8618" s="183">
        <v>0.32758038847010568</v>
      </c>
      <c r="H8618" s="183">
        <v>0.62936063498912709</v>
      </c>
      <c r="I8618" s="191"/>
      <c r="J8618" s="191"/>
    </row>
    <row r="8619" spans="2:10">
      <c r="B8619" s="168">
        <v>8615</v>
      </c>
      <c r="C8619" s="181">
        <v>1.5106676669713227E-2</v>
      </c>
      <c r="D8619" s="181">
        <v>0.26154886928152571</v>
      </c>
      <c r="E8619" s="182">
        <v>0.62025267024709319</v>
      </c>
      <c r="F8619" s="183">
        <v>1.758871643544049E-2</v>
      </c>
      <c r="G8619" s="183">
        <v>0.34049386007089083</v>
      </c>
      <c r="H8619" s="183">
        <v>0.45077554398865499</v>
      </c>
      <c r="I8619" s="191"/>
      <c r="J8619" s="191"/>
    </row>
    <row r="8620" spans="2:10">
      <c r="B8620" s="168">
        <v>8616</v>
      </c>
      <c r="C8620" s="181">
        <v>1.3940317078675549E-2</v>
      </c>
      <c r="D8620" s="181">
        <v>0.26203825214262977</v>
      </c>
      <c r="E8620" s="182">
        <v>0.6063542956238106</v>
      </c>
      <c r="F8620" s="183">
        <v>1.7461364145738373E-2</v>
      </c>
      <c r="G8620" s="183">
        <v>0.35381979345748238</v>
      </c>
      <c r="H8620" s="183">
        <v>0.2361231524108505</v>
      </c>
      <c r="I8620" s="191"/>
      <c r="J8620" s="191"/>
    </row>
    <row r="8621" spans="2:10">
      <c r="B8621" s="168">
        <v>8617</v>
      </c>
      <c r="C8621" s="181">
        <v>1.3414761411317762E-2</v>
      </c>
      <c r="D8621" s="181">
        <v>0.25925805040019512</v>
      </c>
      <c r="E8621" s="182">
        <v>0.59252649571342098</v>
      </c>
      <c r="F8621" s="183">
        <v>1.7435093857499879E-2</v>
      </c>
      <c r="G8621" s="183">
        <v>0.35954690512244175</v>
      </c>
      <c r="H8621" s="183">
        <v>0.1399193394382833</v>
      </c>
      <c r="I8621" s="191"/>
      <c r="J8621" s="191"/>
    </row>
    <row r="8622" spans="2:10">
      <c r="B8622" s="168">
        <v>8618</v>
      </c>
      <c r="C8622" s="181">
        <v>1.310805907176899E-2</v>
      </c>
      <c r="D8622" s="181">
        <v>0.26727215366198909</v>
      </c>
      <c r="E8622" s="182">
        <v>0.58530378274681405</v>
      </c>
      <c r="F8622" s="183">
        <v>1.742637157019759E-2</v>
      </c>
      <c r="G8622" s="183">
        <v>0.3613106983482387</v>
      </c>
      <c r="H8622" s="183">
        <v>0.12041406566506756</v>
      </c>
      <c r="I8622" s="191"/>
      <c r="J8622" s="191"/>
    </row>
    <row r="8623" spans="2:10">
      <c r="B8623" s="168">
        <v>8619</v>
      </c>
      <c r="C8623" s="181">
        <v>1.2919226450009416E-2</v>
      </c>
      <c r="D8623" s="181">
        <v>0.2796099230119895</v>
      </c>
      <c r="E8623" s="182">
        <v>0.58232031504952508</v>
      </c>
      <c r="F8623" s="183">
        <v>1.7402755891138048E-2</v>
      </c>
      <c r="G8623" s="183">
        <v>0.36939975242808626</v>
      </c>
      <c r="H8623" s="183">
        <v>0.11770032986276339</v>
      </c>
      <c r="I8623" s="191"/>
      <c r="J8623" s="191"/>
    </row>
    <row r="8624" spans="2:10">
      <c r="B8624" s="168">
        <v>8620</v>
      </c>
      <c r="C8624" s="181">
        <v>1.2623177474630851E-2</v>
      </c>
      <c r="D8624" s="181">
        <v>0.29261538725088954</v>
      </c>
      <c r="E8624" s="182">
        <v>0.58978288290209313</v>
      </c>
      <c r="F8624" s="183">
        <v>1.7374486027154357E-2</v>
      </c>
      <c r="G8624" s="183">
        <v>0.37802784870710648</v>
      </c>
      <c r="H8624" s="183">
        <v>0.11802951344250069</v>
      </c>
      <c r="I8624" s="191"/>
      <c r="J8624" s="191"/>
    </row>
    <row r="8625" spans="2:10">
      <c r="B8625" s="168">
        <v>8621</v>
      </c>
      <c r="C8625" s="181">
        <v>1.2749228085172216E-2</v>
      </c>
      <c r="D8625" s="181">
        <v>0.31517437251844937</v>
      </c>
      <c r="E8625" s="182">
        <v>0.62159882975111314</v>
      </c>
      <c r="F8625" s="183">
        <v>1.7338390237409337E-2</v>
      </c>
      <c r="G8625" s="183">
        <v>0.39396173830100739</v>
      </c>
      <c r="H8625" s="183">
        <v>0.11874389120570888</v>
      </c>
      <c r="I8625" s="191"/>
      <c r="J8625" s="191"/>
    </row>
    <row r="8626" spans="2:10">
      <c r="B8626" s="168">
        <v>8622</v>
      </c>
      <c r="C8626" s="181">
        <v>1.418319086244256E-2</v>
      </c>
      <c r="D8626" s="181">
        <v>0.31655538118032678</v>
      </c>
      <c r="E8626" s="182">
        <v>0.70838229698730948</v>
      </c>
      <c r="F8626" s="183">
        <v>1.7337597302200039E-2</v>
      </c>
      <c r="G8626" s="183">
        <v>0.39835740150768534</v>
      </c>
      <c r="H8626" s="183">
        <v>0.12833123065704674</v>
      </c>
      <c r="I8626" s="191"/>
      <c r="J8626" s="191"/>
    </row>
    <row r="8627" spans="2:10">
      <c r="B8627" s="168">
        <v>8623</v>
      </c>
      <c r="C8627" s="181">
        <v>1.6252405285016581E-2</v>
      </c>
      <c r="D8627" s="181">
        <v>0.3171405852108598</v>
      </c>
      <c r="E8627" s="182">
        <v>0.83495726826317107</v>
      </c>
      <c r="F8627" s="183">
        <v>1.7396722688458606E-2</v>
      </c>
      <c r="G8627" s="183">
        <v>0.39432925167671606</v>
      </c>
      <c r="H8627" s="183">
        <v>0.21843941403558698</v>
      </c>
      <c r="I8627" s="191"/>
      <c r="J8627" s="191"/>
    </row>
    <row r="8628" spans="2:10">
      <c r="B8628" s="168">
        <v>8624</v>
      </c>
      <c r="C8628" s="181">
        <v>1.8878221444138824E-2</v>
      </c>
      <c r="D8628" s="181">
        <v>0.33278015961242924</v>
      </c>
      <c r="E8628" s="182">
        <v>0.85656644649729485</v>
      </c>
      <c r="F8628" s="183">
        <v>1.7454365630630218E-2</v>
      </c>
      <c r="G8628" s="183">
        <v>0.38958609356484059</v>
      </c>
      <c r="H8628" s="183">
        <v>0.31810971004236577</v>
      </c>
      <c r="I8628" s="191"/>
      <c r="J8628" s="191"/>
    </row>
    <row r="8629" spans="2:10">
      <c r="B8629" s="168">
        <v>8625</v>
      </c>
      <c r="C8629" s="181">
        <v>2.1970203754986109E-2</v>
      </c>
      <c r="D8629" s="181">
        <v>0.32930121262675544</v>
      </c>
      <c r="E8629" s="182">
        <v>0.80215571170419497</v>
      </c>
      <c r="F8629" s="183">
        <v>1.7509526340842293E-2</v>
      </c>
      <c r="G8629" s="183">
        <v>0.37898741427581123</v>
      </c>
      <c r="H8629" s="183">
        <v>0.33571379869295048</v>
      </c>
      <c r="I8629" s="191"/>
      <c r="J8629" s="191"/>
    </row>
    <row r="8630" spans="2:10">
      <c r="B8630" s="168">
        <v>8626</v>
      </c>
      <c r="C8630" s="181">
        <v>2.5094520318160979E-2</v>
      </c>
      <c r="D8630" s="181">
        <v>0.29574980132272155</v>
      </c>
      <c r="E8630" s="182">
        <v>0.91696442761772068</v>
      </c>
      <c r="F8630" s="183">
        <v>1.7506320124561211E-2</v>
      </c>
      <c r="G8630" s="183">
        <v>0.35773528434950191</v>
      </c>
      <c r="H8630" s="183">
        <v>0.33236339432726347</v>
      </c>
      <c r="I8630" s="191"/>
      <c r="J8630" s="191"/>
    </row>
    <row r="8631" spans="2:10">
      <c r="B8631" s="168">
        <v>8627</v>
      </c>
      <c r="C8631" s="181">
        <v>2.7757238096130891E-2</v>
      </c>
      <c r="D8631" s="181">
        <v>0.25958835554117193</v>
      </c>
      <c r="E8631" s="182">
        <v>0.97849635983985039</v>
      </c>
      <c r="F8631" s="183">
        <v>1.7503424187275084E-2</v>
      </c>
      <c r="G8631" s="183">
        <v>0.33173538969204541</v>
      </c>
      <c r="H8631" s="183">
        <v>0.3169383386760975</v>
      </c>
      <c r="I8631" s="191"/>
      <c r="J8631" s="191"/>
    </row>
    <row r="8632" spans="2:10">
      <c r="B8632" s="168">
        <v>8628</v>
      </c>
      <c r="C8632" s="181">
        <v>3.1581954074461467E-2</v>
      </c>
      <c r="D8632" s="181">
        <v>0.2244520517352</v>
      </c>
      <c r="E8632" s="182">
        <v>0.99934681048016072</v>
      </c>
      <c r="F8632" s="183">
        <v>1.7661976753690904E-2</v>
      </c>
      <c r="G8632" s="183">
        <v>0.30156406579539452</v>
      </c>
      <c r="H8632" s="183">
        <v>0.29429823520731296</v>
      </c>
      <c r="I8632" s="191"/>
      <c r="J8632" s="191"/>
    </row>
    <row r="8633" spans="2:10">
      <c r="B8633" s="168">
        <v>8629</v>
      </c>
      <c r="C8633" s="181">
        <v>3.472415862692229E-2</v>
      </c>
      <c r="D8633" s="181">
        <v>0.20072585146130367</v>
      </c>
      <c r="E8633" s="182">
        <v>0.98900819742026169</v>
      </c>
      <c r="F8633" s="183">
        <v>1.7893962015576546E-2</v>
      </c>
      <c r="G8633" s="183">
        <v>0.27811847377961413</v>
      </c>
      <c r="H8633" s="183">
        <v>0.27988683917521007</v>
      </c>
      <c r="I8633" s="191"/>
      <c r="J8633" s="191"/>
    </row>
    <row r="8634" spans="2:10">
      <c r="B8634" s="168">
        <v>8630</v>
      </c>
      <c r="C8634" s="181">
        <v>3.5685594880022146E-2</v>
      </c>
      <c r="D8634" s="181">
        <v>0.19071143272008151</v>
      </c>
      <c r="E8634" s="182">
        <v>0.92908576870101423</v>
      </c>
      <c r="F8634" s="183">
        <v>1.791602629966137E-2</v>
      </c>
      <c r="G8634" s="183">
        <v>0.26002512978556991</v>
      </c>
      <c r="H8634" s="183">
        <v>0.26741940801819597</v>
      </c>
      <c r="I8634" s="191"/>
      <c r="J8634" s="191"/>
    </row>
    <row r="8635" spans="2:10">
      <c r="B8635" s="168">
        <v>8631</v>
      </c>
      <c r="C8635" s="181">
        <v>3.5941960085877217E-2</v>
      </c>
      <c r="D8635" s="181">
        <v>0.18326238864527614</v>
      </c>
      <c r="E8635" s="182">
        <v>0.80393871489754121</v>
      </c>
      <c r="F8635" s="183">
        <v>1.8098987480346052E-2</v>
      </c>
      <c r="G8635" s="183">
        <v>0.24583515043575738</v>
      </c>
      <c r="H8635" s="183">
        <v>0.27225704827293756</v>
      </c>
      <c r="I8635" s="191"/>
      <c r="J8635" s="191"/>
    </row>
    <row r="8636" spans="2:10">
      <c r="B8636" s="168">
        <v>8632</v>
      </c>
      <c r="C8636" s="181">
        <v>3.584871826794489E-2</v>
      </c>
      <c r="D8636" s="181">
        <v>0.18124571838154285</v>
      </c>
      <c r="E8636" s="182">
        <v>0.68467946312987649</v>
      </c>
      <c r="F8636" s="183">
        <v>1.8423160079173606E-2</v>
      </c>
      <c r="G8636" s="183">
        <v>0.23806693383929367</v>
      </c>
      <c r="H8636" s="183">
        <v>0.32013482413861194</v>
      </c>
      <c r="I8636" s="191"/>
      <c r="J8636" s="191"/>
    </row>
    <row r="8637" spans="2:10">
      <c r="B8637" s="168">
        <v>8633</v>
      </c>
      <c r="C8637" s="181">
        <v>3.2330187985330522E-2</v>
      </c>
      <c r="D8637" s="181">
        <v>0.18525283574731918</v>
      </c>
      <c r="E8637" s="182">
        <v>0.75589198373759936</v>
      </c>
      <c r="F8637" s="183">
        <v>1.825660920977705E-2</v>
      </c>
      <c r="G8637" s="183">
        <v>0.24476265495049795</v>
      </c>
      <c r="H8637" s="183">
        <v>0.44794290693622107</v>
      </c>
      <c r="I8637" s="191"/>
      <c r="J8637" s="191"/>
    </row>
    <row r="8638" spans="2:10">
      <c r="B8638" s="168">
        <v>8634</v>
      </c>
      <c r="C8638" s="181">
        <v>2.8529608000253476E-2</v>
      </c>
      <c r="D8638" s="181">
        <v>0.17983222408304475</v>
      </c>
      <c r="E8638" s="182">
        <v>0.85204858043710907</v>
      </c>
      <c r="F8638" s="183">
        <v>1.8339557127758439E-2</v>
      </c>
      <c r="G8638" s="183">
        <v>0.25392095278435384</v>
      </c>
      <c r="H8638" s="183">
        <v>0.66093756105486623</v>
      </c>
      <c r="I8638" s="191"/>
      <c r="J8638" s="191"/>
    </row>
    <row r="8639" spans="2:10">
      <c r="B8639" s="168">
        <v>8635</v>
      </c>
      <c r="C8639" s="181">
        <v>2.5344302078467947E-2</v>
      </c>
      <c r="D8639" s="181">
        <v>0.18190467772883565</v>
      </c>
      <c r="E8639" s="182">
        <v>0.77793122700846085</v>
      </c>
      <c r="F8639" s="183">
        <v>1.849435187079106E-2</v>
      </c>
      <c r="G8639" s="183">
        <v>0.25591788836637214</v>
      </c>
      <c r="H8639" s="183">
        <v>0.86022337734414367</v>
      </c>
      <c r="I8639" s="191"/>
      <c r="J8639" s="191"/>
    </row>
    <row r="8640" spans="2:10">
      <c r="B8640" s="168">
        <v>8636</v>
      </c>
      <c r="C8640" s="181">
        <v>2.37152819634396E-2</v>
      </c>
      <c r="D8640" s="181">
        <v>0.19234363554934569</v>
      </c>
      <c r="E8640" s="182">
        <v>0.71702503529836792</v>
      </c>
      <c r="F8640" s="183">
        <v>1.8492042016050935E-2</v>
      </c>
      <c r="G8640" s="183">
        <v>0.2587053672364702</v>
      </c>
      <c r="H8640" s="183">
        <v>0.89560646649917708</v>
      </c>
      <c r="I8640" s="191"/>
      <c r="J8640" s="191"/>
    </row>
    <row r="8641" spans="2:10">
      <c r="B8641" s="168">
        <v>8637</v>
      </c>
      <c r="C8641" s="181">
        <v>2.1990515772129141E-2</v>
      </c>
      <c r="D8641" s="181">
        <v>0.18760208856159938</v>
      </c>
      <c r="E8641" s="182">
        <v>0.67149760623797128</v>
      </c>
      <c r="F8641" s="183">
        <v>1.831104593566758E-2</v>
      </c>
      <c r="G8641" s="183">
        <v>0.26324109199232354</v>
      </c>
      <c r="H8641" s="183">
        <v>0.79556747077018364</v>
      </c>
      <c r="I8641" s="191"/>
      <c r="J8641" s="191"/>
    </row>
    <row r="8642" spans="2:10">
      <c r="B8642" s="168">
        <v>8638</v>
      </c>
      <c r="C8642" s="181">
        <v>1.9373135409173327E-2</v>
      </c>
      <c r="D8642" s="181">
        <v>0.19128542852620398</v>
      </c>
      <c r="E8642" s="182">
        <v>0.63983089804138271</v>
      </c>
      <c r="F8642" s="183">
        <v>1.8035966368928753E-2</v>
      </c>
      <c r="G8642" s="183">
        <v>0.26988434506491316</v>
      </c>
      <c r="H8642" s="183">
        <v>0.62654378675254863</v>
      </c>
      <c r="I8642" s="191"/>
      <c r="J8642" s="191"/>
    </row>
    <row r="8643" spans="2:10">
      <c r="B8643" s="168">
        <v>8639</v>
      </c>
      <c r="C8643" s="181">
        <v>1.728274854260586E-2</v>
      </c>
      <c r="D8643" s="181">
        <v>0.1984293533091443</v>
      </c>
      <c r="E8643" s="182">
        <v>0.62025267024709319</v>
      </c>
      <c r="F8643" s="183">
        <v>1.7773125584768242E-2</v>
      </c>
      <c r="G8643" s="183">
        <v>0.27916979913954426</v>
      </c>
      <c r="H8643" s="183">
        <v>0.44674436822199975</v>
      </c>
      <c r="I8643" s="191"/>
      <c r="J8643" s="191"/>
    </row>
    <row r="8644" spans="2:10">
      <c r="B8644" s="168">
        <v>8640</v>
      </c>
      <c r="C8644" s="181">
        <v>1.64196729998227E-2</v>
      </c>
      <c r="D8644" s="181">
        <v>0.19069125232860307</v>
      </c>
      <c r="E8644" s="182">
        <v>0.6063542956238106</v>
      </c>
      <c r="F8644" s="183">
        <v>1.7682075937474419E-2</v>
      </c>
      <c r="G8644" s="183">
        <v>0.28743089012586381</v>
      </c>
      <c r="H8644" s="183">
        <v>0.23345219636100398</v>
      </c>
      <c r="I8644" s="191"/>
      <c r="J8644" s="191"/>
    </row>
    <row r="8645" spans="2:10">
      <c r="B8645" s="168">
        <v>8641</v>
      </c>
      <c r="C8645" s="181">
        <v>1.5874065006726282E-2</v>
      </c>
      <c r="D8645" s="181">
        <v>0.19538036272790088</v>
      </c>
      <c r="E8645" s="182">
        <v>0.59252649571342098</v>
      </c>
      <c r="F8645" s="183">
        <v>1.7580580230684224E-2</v>
      </c>
      <c r="G8645" s="183">
        <v>0.29074985769441747</v>
      </c>
      <c r="H8645" s="183">
        <v>0.13721636472834978</v>
      </c>
      <c r="I8645" s="191"/>
      <c r="J8645" s="191"/>
    </row>
    <row r="8646" spans="2:10">
      <c r="B8646" s="168">
        <v>8642</v>
      </c>
      <c r="C8646" s="181">
        <v>1.5933952167813834E-2</v>
      </c>
      <c r="D8646" s="181">
        <v>0.20040025477446713</v>
      </c>
      <c r="E8646" s="182">
        <v>0.58530378274681405</v>
      </c>
      <c r="F8646" s="183">
        <v>1.7574891782443591E-2</v>
      </c>
      <c r="G8646" s="183">
        <v>0.29346596783800677</v>
      </c>
      <c r="H8646" s="183">
        <v>0.11769883036628541</v>
      </c>
      <c r="I8646" s="191"/>
      <c r="J8646" s="191"/>
    </row>
    <row r="8647" spans="2:10">
      <c r="B8647" s="168">
        <v>8643</v>
      </c>
      <c r="C8647" s="181">
        <v>1.5462136124983813E-2</v>
      </c>
      <c r="D8647" s="181">
        <v>0.21214504264513856</v>
      </c>
      <c r="E8647" s="182">
        <v>0.58232031504952508</v>
      </c>
      <c r="F8647" s="183">
        <v>1.7537658303050454E-2</v>
      </c>
      <c r="G8647" s="183">
        <v>0.30628832321937605</v>
      </c>
      <c r="H8647" s="183">
        <v>0.11539657403865289</v>
      </c>
      <c r="I8647" s="191"/>
      <c r="J8647" s="191"/>
    </row>
    <row r="8648" spans="2:10">
      <c r="B8648" s="168">
        <v>8644</v>
      </c>
      <c r="C8648" s="181">
        <v>1.5566209487509237E-2</v>
      </c>
      <c r="D8648" s="181">
        <v>0.23269966144422979</v>
      </c>
      <c r="E8648" s="182">
        <v>0.58978288290209313</v>
      </c>
      <c r="F8648" s="183">
        <v>1.7500562725432836E-2</v>
      </c>
      <c r="G8648" s="183">
        <v>0.32115293518706811</v>
      </c>
      <c r="H8648" s="183">
        <v>0.11636551338040391</v>
      </c>
      <c r="I8648" s="191"/>
      <c r="J8648" s="191"/>
    </row>
    <row r="8649" spans="2:10">
      <c r="B8649" s="168">
        <v>8645</v>
      </c>
      <c r="C8649" s="181">
        <v>1.6532242967125289E-2</v>
      </c>
      <c r="D8649" s="181">
        <v>0.2582102522982625</v>
      </c>
      <c r="E8649" s="182">
        <v>0.62159882975111314</v>
      </c>
      <c r="F8649" s="183">
        <v>1.7412684818976225E-2</v>
      </c>
      <c r="G8649" s="183">
        <v>0.34037408796983043</v>
      </c>
      <c r="H8649" s="183">
        <v>0.1174795510578109</v>
      </c>
      <c r="I8649" s="191"/>
      <c r="J8649" s="191"/>
    </row>
    <row r="8650" spans="2:10">
      <c r="B8650" s="168">
        <v>8646</v>
      </c>
      <c r="C8650" s="181">
        <v>1.5404924238122154E-2</v>
      </c>
      <c r="D8650" s="181">
        <v>0.25157068682365946</v>
      </c>
      <c r="E8650" s="182">
        <v>0.70838229698730948</v>
      </c>
      <c r="F8650" s="183">
        <v>1.7448470329726306E-2</v>
      </c>
      <c r="G8650" s="183">
        <v>0.3541391066918424</v>
      </c>
      <c r="H8650" s="183">
        <v>0.12776741998135513</v>
      </c>
      <c r="I8650" s="191"/>
      <c r="J8650" s="191"/>
    </row>
    <row r="8651" spans="2:10">
      <c r="B8651" s="168">
        <v>8647</v>
      </c>
      <c r="C8651" s="181">
        <v>1.7524779555712421E-2</v>
      </c>
      <c r="D8651" s="181">
        <v>0.28235535058274935</v>
      </c>
      <c r="E8651" s="182">
        <v>0.83495726826317107</v>
      </c>
      <c r="F8651" s="183">
        <v>1.7514283952098079E-2</v>
      </c>
      <c r="G8651" s="183">
        <v>0.37316268292893567</v>
      </c>
      <c r="H8651" s="183">
        <v>0.21906611535767545</v>
      </c>
      <c r="I8651" s="191"/>
      <c r="J8651" s="191"/>
    </row>
    <row r="8652" spans="2:10">
      <c r="B8652" s="168">
        <v>8648</v>
      </c>
      <c r="C8652" s="181">
        <v>2.1549652984134974E-2</v>
      </c>
      <c r="D8652" s="181">
        <v>0.32325301127025891</v>
      </c>
      <c r="E8652" s="182">
        <v>0.86508833137097363</v>
      </c>
      <c r="F8652" s="183">
        <v>1.7589785174200848E-2</v>
      </c>
      <c r="G8652" s="183">
        <v>0.38879792133079782</v>
      </c>
      <c r="H8652" s="183">
        <v>0.3205078459389093</v>
      </c>
      <c r="I8652" s="191"/>
      <c r="J8652" s="191"/>
    </row>
    <row r="8653" spans="2:10">
      <c r="B8653" s="168">
        <v>8649</v>
      </c>
      <c r="C8653" s="181">
        <v>2.4953844721102236E-2</v>
      </c>
      <c r="D8653" s="181">
        <v>0.31155249561270126</v>
      </c>
      <c r="E8653" s="182">
        <v>0.80215571170419497</v>
      </c>
      <c r="F8653" s="183">
        <v>1.7735581826380135E-2</v>
      </c>
      <c r="G8653" s="183">
        <v>0.37219671551433148</v>
      </c>
      <c r="H8653" s="183">
        <v>0.33871570243603777</v>
      </c>
      <c r="I8653" s="191"/>
      <c r="J8653" s="191"/>
    </row>
    <row r="8654" spans="2:10">
      <c r="B8654" s="168">
        <v>8650</v>
      </c>
      <c r="C8654" s="181">
        <v>3.0178778804423174E-2</v>
      </c>
      <c r="D8654" s="181">
        <v>0.26206569511689626</v>
      </c>
      <c r="E8654" s="182">
        <v>0.91696442761772068</v>
      </c>
      <c r="F8654" s="183">
        <v>1.8185727697154524E-2</v>
      </c>
      <c r="G8654" s="183">
        <v>0.32757781418286569</v>
      </c>
      <c r="H8654" s="183">
        <v>0.33516110193233001</v>
      </c>
      <c r="I8654" s="191"/>
      <c r="J8654" s="191"/>
    </row>
    <row r="8655" spans="2:10">
      <c r="B8655" s="168">
        <v>8651</v>
      </c>
      <c r="C8655" s="181">
        <v>3.6383794275763208E-2</v>
      </c>
      <c r="D8655" s="181">
        <v>0.22045463600844936</v>
      </c>
      <c r="E8655" s="182">
        <v>0.97849635983985039</v>
      </c>
      <c r="F8655" s="183">
        <v>1.8980834859417629E-2</v>
      </c>
      <c r="G8655" s="183">
        <v>0.28696230210378504</v>
      </c>
      <c r="H8655" s="183">
        <v>0.31928064038025777</v>
      </c>
      <c r="I8655" s="191"/>
      <c r="J8655" s="191"/>
    </row>
    <row r="8656" spans="2:10">
      <c r="B8656" s="168">
        <v>8652</v>
      </c>
      <c r="C8656" s="181">
        <v>4.2415805049262831E-2</v>
      </c>
      <c r="D8656" s="181">
        <v>0.1940332196105993</v>
      </c>
      <c r="E8656" s="182">
        <v>0.99934681048016072</v>
      </c>
      <c r="F8656" s="183">
        <v>1.9944940647592994E-2</v>
      </c>
      <c r="G8656" s="183">
        <v>0.25742530290638688</v>
      </c>
      <c r="H8656" s="183">
        <v>0.29524256516569153</v>
      </c>
      <c r="I8656" s="191"/>
      <c r="J8656" s="191"/>
    </row>
    <row r="8657" spans="2:10">
      <c r="B8657" s="168">
        <v>8653</v>
      </c>
      <c r="C8657" s="181">
        <v>4.820945467627779E-2</v>
      </c>
      <c r="D8657" s="181">
        <v>0.16103305102413021</v>
      </c>
      <c r="E8657" s="182">
        <v>0.98900819742026169</v>
      </c>
      <c r="F8657" s="183">
        <v>2.1250629133756596E-2</v>
      </c>
      <c r="G8657" s="183">
        <v>0.23136369309957183</v>
      </c>
      <c r="H8657" s="183">
        <v>0.27819461329705852</v>
      </c>
      <c r="I8657" s="191"/>
      <c r="J8657" s="191"/>
    </row>
    <row r="8658" spans="2:10">
      <c r="B8658" s="168">
        <v>8654</v>
      </c>
      <c r="C8658" s="181">
        <v>4.6656693213304949E-2</v>
      </c>
      <c r="D8658" s="181">
        <v>0.15046079404244175</v>
      </c>
      <c r="E8658" s="182">
        <v>0.92908576870101423</v>
      </c>
      <c r="F8658" s="183">
        <v>2.0826856977552367E-2</v>
      </c>
      <c r="G8658" s="183">
        <v>0.21284464328931529</v>
      </c>
      <c r="H8658" s="183">
        <v>0.26551054900182497</v>
      </c>
      <c r="I8658" s="191"/>
      <c r="J8658" s="191"/>
    </row>
    <row r="8659" spans="2:10">
      <c r="B8659" s="168">
        <v>8655</v>
      </c>
      <c r="C8659" s="181">
        <v>4.1970715212688144E-2</v>
      </c>
      <c r="D8659" s="181">
        <v>0.16027964621905424</v>
      </c>
      <c r="E8659" s="182">
        <v>0.80393871489754121</v>
      </c>
      <c r="F8659" s="183">
        <v>1.9603737179487452E-2</v>
      </c>
      <c r="G8659" s="183">
        <v>0.20844633805099658</v>
      </c>
      <c r="H8659" s="183">
        <v>0.27026351180840263</v>
      </c>
      <c r="I8659" s="191"/>
      <c r="J8659" s="191"/>
    </row>
    <row r="8660" spans="2:10">
      <c r="B8660" s="168">
        <v>8656</v>
      </c>
      <c r="C8660" s="181">
        <v>4.0209791969822377E-2</v>
      </c>
      <c r="D8660" s="181">
        <v>0.16884149019145514</v>
      </c>
      <c r="E8660" s="182">
        <v>0.68467946312987649</v>
      </c>
      <c r="F8660" s="183">
        <v>1.9633241264362111E-2</v>
      </c>
      <c r="G8660" s="183">
        <v>0.21001154533954899</v>
      </c>
      <c r="H8660" s="183">
        <v>0.32725194601565699</v>
      </c>
      <c r="I8660" s="191"/>
      <c r="J8660" s="191"/>
    </row>
    <row r="8661" spans="2:10">
      <c r="B8661" s="168">
        <v>8657</v>
      </c>
      <c r="C8661" s="181">
        <v>3.3443751340087632E-2</v>
      </c>
      <c r="D8661" s="181">
        <v>0.18029435715045283</v>
      </c>
      <c r="E8661" s="182">
        <v>0.75559933948432612</v>
      </c>
      <c r="F8661" s="183">
        <v>1.8680140037874084E-2</v>
      </c>
      <c r="G8661" s="183">
        <v>0.23361893808280271</v>
      </c>
      <c r="H8661" s="183">
        <v>0.48868404982950348</v>
      </c>
      <c r="I8661" s="191"/>
      <c r="J8661" s="191"/>
    </row>
    <row r="8662" spans="2:10">
      <c r="B8662" s="168">
        <v>8658</v>
      </c>
      <c r="C8662" s="181">
        <v>2.789712251360266E-2</v>
      </c>
      <c r="D8662" s="181">
        <v>0.18620634229775446</v>
      </c>
      <c r="E8662" s="182">
        <v>0.85204858043710907</v>
      </c>
      <c r="F8662" s="183">
        <v>1.8648974236604277E-2</v>
      </c>
      <c r="G8662" s="183">
        <v>0.24952586540508492</v>
      </c>
      <c r="H8662" s="183">
        <v>0.72806569629251261</v>
      </c>
      <c r="I8662" s="191"/>
      <c r="J8662" s="191"/>
    </row>
    <row r="8663" spans="2:10">
      <c r="B8663" s="168">
        <v>8659</v>
      </c>
      <c r="C8663" s="181">
        <v>2.5290744777178919E-2</v>
      </c>
      <c r="D8663" s="181">
        <v>0.18332343958122543</v>
      </c>
      <c r="E8663" s="182">
        <v>0.77793122700846085</v>
      </c>
      <c r="F8663" s="183">
        <v>1.8741058147214565E-2</v>
      </c>
      <c r="G8663" s="183">
        <v>0.25158553230247799</v>
      </c>
      <c r="H8663" s="183">
        <v>0.90495071110974379</v>
      </c>
      <c r="I8663" s="191"/>
      <c r="J8663" s="191"/>
    </row>
    <row r="8664" spans="2:10">
      <c r="B8664" s="168">
        <v>8660</v>
      </c>
      <c r="C8664" s="181">
        <v>2.3514952199046125E-2</v>
      </c>
      <c r="D8664" s="181">
        <v>0.18282605716839631</v>
      </c>
      <c r="E8664" s="182">
        <v>0.71702503529836792</v>
      </c>
      <c r="F8664" s="183">
        <v>1.8653628421528425E-2</v>
      </c>
      <c r="G8664" s="183">
        <v>0.25101783422165985</v>
      </c>
      <c r="H8664" s="183">
        <v>0.89455293791493684</v>
      </c>
      <c r="I8664" s="191"/>
      <c r="J8664" s="191"/>
    </row>
    <row r="8665" spans="2:10">
      <c r="B8665" s="168">
        <v>8661</v>
      </c>
      <c r="C8665" s="181">
        <v>2.2643638811090661E-2</v>
      </c>
      <c r="D8665" s="181">
        <v>0.18378953798909092</v>
      </c>
      <c r="E8665" s="182">
        <v>0.67149760623797128</v>
      </c>
      <c r="F8665" s="183">
        <v>1.8368723353283073E-2</v>
      </c>
      <c r="G8665" s="183">
        <v>0.25569812552935867</v>
      </c>
      <c r="H8665" s="183">
        <v>0.75704514163582215</v>
      </c>
      <c r="I8665" s="191"/>
      <c r="J8665" s="191"/>
    </row>
    <row r="8666" spans="2:10">
      <c r="B8666" s="168">
        <v>8662</v>
      </c>
      <c r="C8666" s="181">
        <v>2.0526206107173373E-2</v>
      </c>
      <c r="D8666" s="181">
        <v>0.18480031441718034</v>
      </c>
      <c r="E8666" s="182">
        <v>0.63983089804138271</v>
      </c>
      <c r="F8666" s="183">
        <v>1.8168869205095955E-2</v>
      </c>
      <c r="G8666" s="183">
        <v>0.25640859493539447</v>
      </c>
      <c r="H8666" s="183">
        <v>0.57400028349304011</v>
      </c>
      <c r="I8666" s="191"/>
      <c r="J8666" s="191"/>
    </row>
    <row r="8667" spans="2:10">
      <c r="B8667" s="168">
        <v>8663</v>
      </c>
      <c r="C8667" s="181">
        <v>1.8391445080188432E-2</v>
      </c>
      <c r="D8667" s="181">
        <v>0.17122675289192679</v>
      </c>
      <c r="E8667" s="182">
        <v>0.62025267024709319</v>
      </c>
      <c r="F8667" s="183">
        <v>1.7946502592053538E-2</v>
      </c>
      <c r="G8667" s="183">
        <v>0.25076304752930245</v>
      </c>
      <c r="H8667" s="183">
        <v>0.3987302263825111</v>
      </c>
      <c r="I8667" s="191"/>
      <c r="J8667" s="191"/>
    </row>
    <row r="8668" spans="2:10">
      <c r="B8668" s="168">
        <v>8664</v>
      </c>
      <c r="C8668" s="181">
        <v>1.7803310238506447E-2</v>
      </c>
      <c r="D8668" s="181">
        <v>0.15227546580197718</v>
      </c>
      <c r="E8668" s="182">
        <v>0.6063542956238106</v>
      </c>
      <c r="F8668" s="183">
        <v>1.7824700848816502E-2</v>
      </c>
      <c r="G8668" s="183">
        <v>0.24497432233158606</v>
      </c>
      <c r="H8668" s="183">
        <v>0.1860917467802061</v>
      </c>
      <c r="I8668" s="191"/>
      <c r="J8668" s="191"/>
    </row>
    <row r="8669" spans="2:10">
      <c r="B8669" s="168">
        <v>8665</v>
      </c>
      <c r="C8669" s="181">
        <v>1.7702924878843875E-2</v>
      </c>
      <c r="D8669" s="181">
        <v>0.15328387771789648</v>
      </c>
      <c r="E8669" s="182">
        <v>0.59252649571342098</v>
      </c>
      <c r="F8669" s="183">
        <v>1.7717585644673454E-2</v>
      </c>
      <c r="G8669" s="183">
        <v>0.24113585682356312</v>
      </c>
      <c r="H8669" s="183">
        <v>0.12298023337281121</v>
      </c>
      <c r="I8669" s="191"/>
      <c r="J8669" s="191"/>
    </row>
    <row r="8670" spans="2:10">
      <c r="B8670" s="168">
        <v>8666</v>
      </c>
      <c r="C8670" s="181">
        <v>1.7958028851603181E-2</v>
      </c>
      <c r="D8670" s="181">
        <v>0.15600681916098141</v>
      </c>
      <c r="E8670" s="182">
        <v>0.58530378274681405</v>
      </c>
      <c r="F8670" s="183">
        <v>1.7729376246481285E-2</v>
      </c>
      <c r="G8670" s="183">
        <v>0.2360127881105864</v>
      </c>
      <c r="H8670" s="183">
        <v>0.11415587301170069</v>
      </c>
      <c r="I8670" s="191"/>
      <c r="J8670" s="191"/>
    </row>
    <row r="8671" spans="2:10">
      <c r="B8671" s="168">
        <v>8667</v>
      </c>
      <c r="C8671" s="181">
        <v>1.8071477234897514E-2</v>
      </c>
      <c r="D8671" s="181">
        <v>0.15372072751242752</v>
      </c>
      <c r="E8671" s="182">
        <v>0.58232031504952508</v>
      </c>
      <c r="F8671" s="183">
        <v>1.7727652474287155E-2</v>
      </c>
      <c r="G8671" s="183">
        <v>0.23541944877396992</v>
      </c>
      <c r="H8671" s="183">
        <v>0.1125351819361127</v>
      </c>
      <c r="I8671" s="191"/>
      <c r="J8671" s="191"/>
    </row>
    <row r="8672" spans="2:10">
      <c r="B8672" s="168">
        <v>8668</v>
      </c>
      <c r="C8672" s="181">
        <v>1.8419943716684605E-2</v>
      </c>
      <c r="D8672" s="181">
        <v>0.1510851589578952</v>
      </c>
      <c r="E8672" s="182">
        <v>0.58978288290209313</v>
      </c>
      <c r="F8672" s="183">
        <v>1.7746407115759269E-2</v>
      </c>
      <c r="G8672" s="183">
        <v>0.23317226537446437</v>
      </c>
      <c r="H8672" s="183">
        <v>0.11310454956934012</v>
      </c>
      <c r="I8672" s="191"/>
      <c r="J8672" s="191"/>
    </row>
    <row r="8673" spans="2:10">
      <c r="B8673" s="168">
        <v>8669</v>
      </c>
      <c r="C8673" s="181">
        <v>1.9914036655724259E-2</v>
      </c>
      <c r="D8673" s="181">
        <v>0.15758188734333042</v>
      </c>
      <c r="E8673" s="182">
        <v>0.62159882975111314</v>
      </c>
      <c r="F8673" s="183">
        <v>1.7615883085219941E-2</v>
      </c>
      <c r="G8673" s="183">
        <v>0.23648828606157227</v>
      </c>
      <c r="H8673" s="183">
        <v>0.11330927494141155</v>
      </c>
      <c r="I8673" s="191"/>
      <c r="J8673" s="191"/>
    </row>
    <row r="8674" spans="2:10">
      <c r="B8674" s="168">
        <v>8670</v>
      </c>
      <c r="C8674" s="181">
        <v>1.9567364873255486E-2</v>
      </c>
      <c r="D8674" s="181">
        <v>0.14317148539025404</v>
      </c>
      <c r="E8674" s="182">
        <v>0.70838229698730948</v>
      </c>
      <c r="F8674" s="183">
        <v>1.7642704980560562E-2</v>
      </c>
      <c r="G8674" s="183">
        <v>0.23504089306089007</v>
      </c>
      <c r="H8674" s="183">
        <v>0.12705462992029995</v>
      </c>
      <c r="I8674" s="191"/>
      <c r="J8674" s="191"/>
    </row>
    <row r="8675" spans="2:10">
      <c r="B8675" s="168">
        <v>8671</v>
      </c>
      <c r="C8675" s="181">
        <v>2.3859299449728321E-2</v>
      </c>
      <c r="D8675" s="181">
        <v>0.16174641466108727</v>
      </c>
      <c r="E8675" s="182">
        <v>0.83495726826317107</v>
      </c>
      <c r="F8675" s="183">
        <v>1.7642739456004457E-2</v>
      </c>
      <c r="G8675" s="183">
        <v>0.23094621822808731</v>
      </c>
      <c r="H8675" s="183">
        <v>0.24338697796683992</v>
      </c>
      <c r="I8675" s="191"/>
      <c r="J8675" s="191"/>
    </row>
    <row r="8676" spans="2:10">
      <c r="B8676" s="168">
        <v>8672</v>
      </c>
      <c r="C8676" s="181">
        <v>3.1227804333854761E-2</v>
      </c>
      <c r="D8676" s="181">
        <v>0.1844351289586551</v>
      </c>
      <c r="E8676" s="182">
        <v>0.86508833137097363</v>
      </c>
      <c r="F8676" s="183">
        <v>1.6971433612723529E-2</v>
      </c>
      <c r="G8676" s="183">
        <v>0.22647190377178789</v>
      </c>
      <c r="H8676" s="183">
        <v>0.32904042192655431</v>
      </c>
      <c r="I8676" s="191"/>
      <c r="J8676" s="191"/>
    </row>
    <row r="8677" spans="2:10">
      <c r="B8677" s="168">
        <v>8673</v>
      </c>
      <c r="C8677" s="181">
        <v>3.6785311058330439E-2</v>
      </c>
      <c r="D8677" s="181">
        <v>0.1933275313222122</v>
      </c>
      <c r="E8677" s="182">
        <v>0.80215571170419497</v>
      </c>
      <c r="F8677" s="183">
        <v>1.6163191306341154E-2</v>
      </c>
      <c r="G8677" s="183">
        <v>0.21739249429295732</v>
      </c>
      <c r="H8677" s="183">
        <v>0.33294793333662037</v>
      </c>
      <c r="I8677" s="191"/>
      <c r="J8677" s="191"/>
    </row>
    <row r="8678" spans="2:10">
      <c r="B8678" s="168">
        <v>8674</v>
      </c>
      <c r="C8678" s="181">
        <v>4.2324154908931287E-2</v>
      </c>
      <c r="D8678" s="181">
        <v>0.18998711078924327</v>
      </c>
      <c r="E8678" s="182">
        <v>0.91696442761772068</v>
      </c>
      <c r="F8678" s="183">
        <v>1.2836345447119465E-2</v>
      </c>
      <c r="G8678" s="183">
        <v>0.20590290838568956</v>
      </c>
      <c r="H8678" s="183">
        <v>0.32753739722164393</v>
      </c>
      <c r="I8678" s="191"/>
      <c r="J8678" s="191"/>
    </row>
    <row r="8679" spans="2:10">
      <c r="B8679" s="168">
        <v>8675</v>
      </c>
      <c r="C8679" s="181">
        <v>4.7827148747607476E-2</v>
      </c>
      <c r="D8679" s="181">
        <v>0.18575398723466324</v>
      </c>
      <c r="E8679" s="182">
        <v>0.97849635983985039</v>
      </c>
      <c r="F8679" s="183">
        <v>6.2574654419012658E-3</v>
      </c>
      <c r="G8679" s="183">
        <v>0.19915475310807063</v>
      </c>
      <c r="H8679" s="183">
        <v>0.30853463117987651</v>
      </c>
      <c r="I8679" s="191"/>
      <c r="J8679" s="191"/>
    </row>
    <row r="8680" spans="2:10">
      <c r="B8680" s="168">
        <v>8676</v>
      </c>
      <c r="C8680" s="181">
        <v>5.2684322854797849E-2</v>
      </c>
      <c r="D8680" s="181">
        <v>0.17705119530270011</v>
      </c>
      <c r="E8680" s="182">
        <v>0.99934681048016072</v>
      </c>
      <c r="F8680" s="183">
        <v>5.8395196357131762E-3</v>
      </c>
      <c r="G8680" s="183">
        <v>0.1911243318073341</v>
      </c>
      <c r="H8680" s="183">
        <v>0.28580085328406063</v>
      </c>
      <c r="I8680" s="191"/>
      <c r="J8680" s="191"/>
    </row>
    <row r="8681" spans="2:10">
      <c r="B8681" s="168">
        <v>8677</v>
      </c>
      <c r="C8681" s="181">
        <v>5.6466705636563357E-2</v>
      </c>
      <c r="D8681" s="181">
        <v>0.16558874155045969</v>
      </c>
      <c r="E8681" s="182">
        <v>0.98900819742026169</v>
      </c>
      <c r="F8681" s="183">
        <v>5.4431554573955597E-3</v>
      </c>
      <c r="G8681" s="183">
        <v>0.1837408695366467</v>
      </c>
      <c r="H8681" s="183">
        <v>0.27175427592446399</v>
      </c>
      <c r="I8681" s="191"/>
      <c r="J8681" s="191"/>
    </row>
    <row r="8682" spans="2:10">
      <c r="B8682" s="168">
        <v>8678</v>
      </c>
      <c r="C8682" s="181">
        <v>5.9862699822395782E-2</v>
      </c>
      <c r="D8682" s="181">
        <v>0.14412629637507768</v>
      </c>
      <c r="E8682" s="182">
        <v>0.92908576870101423</v>
      </c>
      <c r="F8682" s="183">
        <v>5.2364062204319417E-3</v>
      </c>
      <c r="G8682" s="183">
        <v>0.16479540259396683</v>
      </c>
      <c r="H8682" s="183">
        <v>0.2605620342133938</v>
      </c>
      <c r="I8682" s="191"/>
      <c r="J8682" s="191"/>
    </row>
    <row r="8683" spans="2:10">
      <c r="B8683" s="168">
        <v>8679</v>
      </c>
      <c r="C8683" s="181">
        <v>6.3326304764302996E-2</v>
      </c>
      <c r="D8683" s="181">
        <v>0.1300823985267793</v>
      </c>
      <c r="E8683" s="182">
        <v>0.80393871489754121</v>
      </c>
      <c r="F8683" s="183">
        <v>5.2963590173436843E-3</v>
      </c>
      <c r="G8683" s="183">
        <v>0.15028251955653815</v>
      </c>
      <c r="H8683" s="183">
        <v>0.27216019844159994</v>
      </c>
      <c r="I8683" s="191"/>
      <c r="J8683" s="191"/>
    </row>
    <row r="8684" spans="2:10">
      <c r="B8684" s="168">
        <v>8680</v>
      </c>
      <c r="C8684" s="181">
        <v>6.6610088548267832E-2</v>
      </c>
      <c r="D8684" s="181">
        <v>0.12114986044392634</v>
      </c>
      <c r="E8684" s="182">
        <v>0.68467946312987649</v>
      </c>
      <c r="F8684" s="183">
        <v>5.4261245881175833E-3</v>
      </c>
      <c r="G8684" s="183">
        <v>0.13804466286744754</v>
      </c>
      <c r="H8684" s="183">
        <v>0.33500453685890164</v>
      </c>
      <c r="I8684" s="191"/>
      <c r="J8684" s="191"/>
    </row>
    <row r="8685" spans="2:10">
      <c r="B8685" s="168">
        <v>8681</v>
      </c>
      <c r="C8685" s="181">
        <v>6.5122145940730375E-2</v>
      </c>
      <c r="D8685" s="181">
        <v>0.10604353779796689</v>
      </c>
      <c r="E8685" s="182">
        <v>0.75245442714138133</v>
      </c>
      <c r="F8685" s="183">
        <v>5.5424102603334052E-3</v>
      </c>
      <c r="G8685" s="183">
        <v>0.13018238317012287</v>
      </c>
      <c r="H8685" s="183">
        <v>0.48433021770307305</v>
      </c>
      <c r="I8685" s="191"/>
      <c r="J8685" s="191"/>
    </row>
    <row r="8686" spans="2:10">
      <c r="B8686" s="168">
        <v>8682</v>
      </c>
      <c r="C8686" s="181">
        <v>6.0096450291891743E-2</v>
      </c>
      <c r="D8686" s="181">
        <v>9.1920946281569105E-2</v>
      </c>
      <c r="E8686" s="182">
        <v>0.85204858043710907</v>
      </c>
      <c r="F8686" s="183">
        <v>6.8434100861289923E-3</v>
      </c>
      <c r="G8686" s="183">
        <v>0.12187360012546261</v>
      </c>
      <c r="H8686" s="183">
        <v>0.72112267477712044</v>
      </c>
      <c r="I8686" s="191"/>
      <c r="J8686" s="191"/>
    </row>
    <row r="8687" spans="2:10">
      <c r="B8687" s="168">
        <v>8683</v>
      </c>
      <c r="C8687" s="181">
        <v>5.6284448430318774E-2</v>
      </c>
      <c r="D8687" s="181">
        <v>8.6023342743019607E-2</v>
      </c>
      <c r="E8687" s="182">
        <v>0.77793122700846085</v>
      </c>
      <c r="F8687" s="183">
        <v>8.281311899582167E-3</v>
      </c>
      <c r="G8687" s="183">
        <v>0.11280797663224618</v>
      </c>
      <c r="H8687" s="183">
        <v>0.89963155607424516</v>
      </c>
      <c r="I8687" s="191"/>
      <c r="J8687" s="191"/>
    </row>
    <row r="8688" spans="2:10">
      <c r="B8688" s="168">
        <v>8684</v>
      </c>
      <c r="C8688" s="181">
        <v>5.2392206241454964E-2</v>
      </c>
      <c r="D8688" s="181">
        <v>7.7680641803303196E-2</v>
      </c>
      <c r="E8688" s="182">
        <v>0.71702503529836792</v>
      </c>
      <c r="F8688" s="183">
        <v>9.0051238438961911E-3</v>
      </c>
      <c r="G8688" s="183">
        <v>0.10309071974530823</v>
      </c>
      <c r="H8688" s="183">
        <v>0.89191867542596104</v>
      </c>
      <c r="I8688" s="191"/>
      <c r="J8688" s="191"/>
    </row>
    <row r="8689" spans="2:10">
      <c r="B8689" s="168">
        <v>8685</v>
      </c>
      <c r="C8689" s="181">
        <v>4.8870049786003719E-2</v>
      </c>
      <c r="D8689" s="181">
        <v>7.2533102655705006E-2</v>
      </c>
      <c r="E8689" s="182">
        <v>0.67149760623797128</v>
      </c>
      <c r="F8689" s="183">
        <v>1.0646017070929778E-2</v>
      </c>
      <c r="G8689" s="183">
        <v>0.10440668860794915</v>
      </c>
      <c r="H8689" s="183">
        <v>0.75131644765050509</v>
      </c>
      <c r="I8689" s="191"/>
      <c r="J8689" s="191"/>
    </row>
    <row r="8690" spans="2:10">
      <c r="B8690" s="168">
        <v>8686</v>
      </c>
      <c r="C8690" s="181">
        <v>4.4381247548268062E-2</v>
      </c>
      <c r="D8690" s="181">
        <v>7.5719206470883593E-2</v>
      </c>
      <c r="E8690" s="182">
        <v>0.63983089804138271</v>
      </c>
      <c r="F8690" s="183">
        <v>1.150297317951819E-2</v>
      </c>
      <c r="G8690" s="183">
        <v>0.10902512927748723</v>
      </c>
      <c r="H8690" s="183">
        <v>0.56906641084668752</v>
      </c>
      <c r="I8690" s="191"/>
      <c r="J8690" s="191"/>
    </row>
    <row r="8691" spans="2:10">
      <c r="B8691" s="168">
        <v>8687</v>
      </c>
      <c r="C8691" s="181">
        <v>3.8414259575026116E-2</v>
      </c>
      <c r="D8691" s="181">
        <v>7.6295320870690367E-2</v>
      </c>
      <c r="E8691" s="182">
        <v>0.62025267024709319</v>
      </c>
      <c r="F8691" s="183">
        <v>1.0660083052033864E-2</v>
      </c>
      <c r="G8691" s="183">
        <v>0.11649665926954236</v>
      </c>
      <c r="H8691" s="183">
        <v>0.39524195654653227</v>
      </c>
      <c r="I8691" s="191"/>
      <c r="J8691" s="191"/>
    </row>
    <row r="8692" spans="2:10">
      <c r="B8692" s="168">
        <v>8688</v>
      </c>
      <c r="C8692" s="181">
        <v>3.441556812412281E-2</v>
      </c>
      <c r="D8692" s="181">
        <v>7.6802640578465392E-2</v>
      </c>
      <c r="E8692" s="182">
        <v>0.6063542956238106</v>
      </c>
      <c r="F8692" s="183">
        <v>1.0477156346793082E-2</v>
      </c>
      <c r="G8692" s="183">
        <v>0.12489201965874761</v>
      </c>
      <c r="H8692" s="183">
        <v>0.18160507690696912</v>
      </c>
      <c r="I8692" s="191"/>
      <c r="J8692" s="191"/>
    </row>
    <row r="8693" spans="2:10">
      <c r="B8693" s="168">
        <v>8689</v>
      </c>
      <c r="C8693" s="181">
        <v>3.455544260709964E-2</v>
      </c>
      <c r="D8693" s="181">
        <v>7.9192127998273895E-2</v>
      </c>
      <c r="E8693" s="182">
        <v>0.51066599322698869</v>
      </c>
      <c r="F8693" s="183">
        <v>9.8513580894371133E-3</v>
      </c>
      <c r="G8693" s="183">
        <v>0.1282713813608391</v>
      </c>
      <c r="H8693" s="183">
        <v>0.11857303681290311</v>
      </c>
      <c r="I8693" s="191"/>
      <c r="J8693" s="191"/>
    </row>
    <row r="8694" spans="2:10">
      <c r="B8694" s="168">
        <v>8690</v>
      </c>
      <c r="C8694" s="181">
        <v>3.5794741596605249E-2</v>
      </c>
      <c r="D8694" s="181">
        <v>8.5855121429509754E-2</v>
      </c>
      <c r="E8694" s="182">
        <v>0.47024145036102527</v>
      </c>
      <c r="F8694" s="183">
        <v>1.0041179883454397E-2</v>
      </c>
      <c r="G8694" s="183">
        <v>0.13295377274497083</v>
      </c>
      <c r="H8694" s="183">
        <v>0.10988998194341616</v>
      </c>
      <c r="I8694" s="191"/>
      <c r="J8694" s="191"/>
    </row>
    <row r="8695" spans="2:10">
      <c r="B8695" s="168">
        <v>8691</v>
      </c>
      <c r="C8695" s="181">
        <v>3.5176449018906909E-2</v>
      </c>
      <c r="D8695" s="181">
        <v>9.1531979104404457E-2</v>
      </c>
      <c r="E8695" s="182">
        <v>0.45198820038671689</v>
      </c>
      <c r="F8695" s="183">
        <v>9.9933969182331821E-3</v>
      </c>
      <c r="G8695" s="183">
        <v>0.14215068488742658</v>
      </c>
      <c r="H8695" s="183">
        <v>0.10724866300042711</v>
      </c>
      <c r="I8695" s="191"/>
      <c r="J8695" s="191"/>
    </row>
    <row r="8696" spans="2:10">
      <c r="B8696" s="168">
        <v>8692</v>
      </c>
      <c r="C8696" s="181">
        <v>3.4692088935443254E-2</v>
      </c>
      <c r="D8696" s="181">
        <v>9.8052926538296378E-2</v>
      </c>
      <c r="E8696" s="182">
        <v>0.44385467155471775</v>
      </c>
      <c r="F8696" s="183">
        <v>9.5392174205245536E-3</v>
      </c>
      <c r="G8696" s="183">
        <v>0.14929321419577132</v>
      </c>
      <c r="H8696" s="183">
        <v>0.1084867178571242</v>
      </c>
      <c r="I8696" s="191"/>
      <c r="J8696" s="191"/>
    </row>
    <row r="8697" spans="2:10">
      <c r="B8697" s="168">
        <v>8693</v>
      </c>
      <c r="C8697" s="181">
        <v>3.5497787034895673E-2</v>
      </c>
      <c r="D8697" s="181">
        <v>0.11368380256114809</v>
      </c>
      <c r="E8697" s="182">
        <v>0.45181903667112516</v>
      </c>
      <c r="F8697" s="183">
        <v>1.057210171924558E-2</v>
      </c>
      <c r="G8697" s="183">
        <v>0.16635982404746699</v>
      </c>
      <c r="H8697" s="183">
        <v>0.11031213430478352</v>
      </c>
      <c r="I8697" s="191"/>
      <c r="J8697" s="191"/>
    </row>
    <row r="8698" spans="2:10">
      <c r="B8698" s="168">
        <v>8694</v>
      </c>
      <c r="C8698" s="181">
        <v>3.3784155385576567E-2</v>
      </c>
      <c r="D8698" s="181">
        <v>0.11734043249686772</v>
      </c>
      <c r="E8698" s="182">
        <v>0.46654874850866856</v>
      </c>
      <c r="F8698" s="183">
        <v>1.1066824338960096E-2</v>
      </c>
      <c r="G8698" s="183">
        <v>0.17801951614577705</v>
      </c>
      <c r="H8698" s="183">
        <v>0.11848906501014053</v>
      </c>
      <c r="I8698" s="191"/>
      <c r="J8698" s="191"/>
    </row>
    <row r="8699" spans="2:10">
      <c r="B8699" s="168">
        <v>8695</v>
      </c>
      <c r="C8699" s="181">
        <v>3.6611022416622237E-2</v>
      </c>
      <c r="D8699" s="181">
        <v>0.14250696370208504</v>
      </c>
      <c r="E8699" s="182">
        <v>0.47727841574694108</v>
      </c>
      <c r="F8699" s="183">
        <v>1.1717031210584901E-2</v>
      </c>
      <c r="G8699" s="183">
        <v>0.18556702148361243</v>
      </c>
      <c r="H8699" s="183">
        <v>0.1708057914787848</v>
      </c>
      <c r="I8699" s="191"/>
      <c r="J8699" s="191"/>
    </row>
    <row r="8700" spans="2:10">
      <c r="B8700" s="168">
        <v>8696</v>
      </c>
      <c r="C8700" s="181">
        <v>4.1692475835368628E-2</v>
      </c>
      <c r="D8700" s="181">
        <v>0.18285398814097228</v>
      </c>
      <c r="E8700" s="182">
        <v>0.37254339598140884</v>
      </c>
      <c r="F8700" s="183">
        <v>1.2191447793852599E-2</v>
      </c>
      <c r="G8700" s="183">
        <v>0.19485613375590005</v>
      </c>
      <c r="H8700" s="183">
        <v>0.26201822170478817</v>
      </c>
      <c r="I8700" s="191"/>
      <c r="J8700" s="191"/>
    </row>
    <row r="8701" spans="2:10">
      <c r="B8701" s="168">
        <v>8697</v>
      </c>
      <c r="C8701" s="181">
        <v>4.3477047395550042E-2</v>
      </c>
      <c r="D8701" s="181">
        <v>0.18680833557822057</v>
      </c>
      <c r="E8701" s="182">
        <v>0.19045010498339618</v>
      </c>
      <c r="F8701" s="183">
        <v>1.2389681596177217E-2</v>
      </c>
      <c r="G8701" s="183">
        <v>0.19091042886101156</v>
      </c>
      <c r="H8701" s="183">
        <v>0.35123535135275297</v>
      </c>
      <c r="I8701" s="191"/>
      <c r="J8701" s="191"/>
    </row>
    <row r="8702" spans="2:10">
      <c r="B8702" s="168">
        <v>8698</v>
      </c>
      <c r="C8702" s="181">
        <v>4.6945265425901113E-2</v>
      </c>
      <c r="D8702" s="181">
        <v>0.19129159964630374</v>
      </c>
      <c r="E8702" s="182">
        <v>0.22454895299200012</v>
      </c>
      <c r="F8702" s="183">
        <v>1.4102594025481457E-2</v>
      </c>
      <c r="G8702" s="183">
        <v>0.19429737793602109</v>
      </c>
      <c r="H8702" s="183">
        <v>0.39922779459614999</v>
      </c>
      <c r="I8702" s="191"/>
      <c r="J8702" s="191"/>
    </row>
    <row r="8703" spans="2:10">
      <c r="B8703" s="168">
        <v>8699</v>
      </c>
      <c r="C8703" s="181">
        <v>4.7446888394001629E-2</v>
      </c>
      <c r="D8703" s="181">
        <v>0.21128685052443366</v>
      </c>
      <c r="E8703" s="182">
        <v>0.25384718748471924</v>
      </c>
      <c r="F8703" s="183">
        <v>1.6832704426540137E-2</v>
      </c>
      <c r="G8703" s="183">
        <v>0.20411320292649021</v>
      </c>
      <c r="H8703" s="183">
        <v>0.39220900440578521</v>
      </c>
      <c r="I8703" s="191"/>
      <c r="J8703" s="191"/>
    </row>
    <row r="8704" spans="2:10">
      <c r="B8704" s="168">
        <v>8700</v>
      </c>
      <c r="C8704" s="181">
        <v>4.8103289730109328E-2</v>
      </c>
      <c r="D8704" s="181">
        <v>0.20851360404450539</v>
      </c>
      <c r="E8704" s="182">
        <v>0.27211362967828912</v>
      </c>
      <c r="F8704" s="183">
        <v>1.8643699493690213E-2</v>
      </c>
      <c r="G8704" s="183">
        <v>0.20948282738709648</v>
      </c>
      <c r="H8704" s="183">
        <v>0.36394384862000873</v>
      </c>
      <c r="I8704" s="191"/>
      <c r="J8704" s="191"/>
    </row>
    <row r="8705" spans="2:10">
      <c r="B8705" s="168">
        <v>8701</v>
      </c>
      <c r="C8705" s="181">
        <v>4.9839187905839667E-2</v>
      </c>
      <c r="D8705" s="181">
        <v>0.21120793243478247</v>
      </c>
      <c r="E8705" s="182">
        <v>0.28169826431145589</v>
      </c>
      <c r="F8705" s="183">
        <v>1.9518031225995422E-2</v>
      </c>
      <c r="G8705" s="183">
        <v>0.22028551893989462</v>
      </c>
      <c r="H8705" s="183">
        <v>0.34506157153052452</v>
      </c>
      <c r="I8705" s="191"/>
      <c r="J8705" s="191"/>
    </row>
    <row r="8706" spans="2:10">
      <c r="B8706" s="168">
        <v>8702</v>
      </c>
      <c r="C8706" s="181">
        <v>4.7784154387846861E-2</v>
      </c>
      <c r="D8706" s="181">
        <v>0.23125742660339385</v>
      </c>
      <c r="E8706" s="182">
        <v>0.28410258229790913</v>
      </c>
      <c r="F8706" s="183">
        <v>1.780735970054359E-2</v>
      </c>
      <c r="G8706" s="183">
        <v>0.22538582553411762</v>
      </c>
      <c r="H8706" s="183">
        <v>0.33597012438499674</v>
      </c>
      <c r="I8706" s="191"/>
      <c r="J8706" s="191"/>
    </row>
    <row r="8707" spans="2:10">
      <c r="B8707" s="168">
        <v>8703</v>
      </c>
      <c r="C8707" s="181">
        <v>4.6629550488096673E-2</v>
      </c>
      <c r="D8707" s="181">
        <v>0.23780331468232616</v>
      </c>
      <c r="E8707" s="182">
        <v>0.28132191849057231</v>
      </c>
      <c r="F8707" s="183">
        <v>1.9533303847635405E-2</v>
      </c>
      <c r="G8707" s="183">
        <v>0.22906529493287117</v>
      </c>
      <c r="H8707" s="183">
        <v>0.35318628447617978</v>
      </c>
      <c r="I8707" s="191"/>
      <c r="J8707" s="191"/>
    </row>
    <row r="8708" spans="2:10">
      <c r="B8708" s="168">
        <v>8704</v>
      </c>
      <c r="C8708" s="181">
        <v>4.5813599424000505E-2</v>
      </c>
      <c r="D8708" s="181">
        <v>0.25288951168958468</v>
      </c>
      <c r="E8708" s="182">
        <v>0.27952362842967682</v>
      </c>
      <c r="F8708" s="183">
        <v>1.9436048620442757E-2</v>
      </c>
      <c r="G8708" s="183">
        <v>0.242702920308704</v>
      </c>
      <c r="H8708" s="183">
        <v>0.41953759233259857</v>
      </c>
      <c r="I8708" s="191"/>
      <c r="J8708" s="191"/>
    </row>
    <row r="8709" spans="2:10">
      <c r="B8709" s="168">
        <v>8705</v>
      </c>
      <c r="C8709" s="181">
        <v>4.2213719214124971E-2</v>
      </c>
      <c r="D8709" s="181">
        <v>0.27420203573437391</v>
      </c>
      <c r="E8709" s="182">
        <v>0.42370733390420184</v>
      </c>
      <c r="F8709" s="183">
        <v>1.8611637330879473E-2</v>
      </c>
      <c r="G8709" s="183">
        <v>0.25750717201505863</v>
      </c>
      <c r="H8709" s="183">
        <v>0.57608828823568248</v>
      </c>
      <c r="I8709" s="191"/>
      <c r="J8709" s="191"/>
    </row>
    <row r="8710" spans="2:10">
      <c r="B8710" s="168">
        <v>8706</v>
      </c>
      <c r="C8710" s="181">
        <v>3.7992504311801366E-2</v>
      </c>
      <c r="D8710" s="181">
        <v>0.25457136918287238</v>
      </c>
      <c r="E8710" s="182">
        <v>0.59666264830390447</v>
      </c>
      <c r="F8710" s="183">
        <v>1.8925260443878978E-2</v>
      </c>
      <c r="G8710" s="183">
        <v>0.2537956256424071</v>
      </c>
      <c r="H8710" s="183">
        <v>0.79790156934655299</v>
      </c>
      <c r="I8710" s="191"/>
      <c r="J8710" s="191"/>
    </row>
    <row r="8711" spans="2:10">
      <c r="B8711" s="168">
        <v>8707</v>
      </c>
      <c r="C8711" s="181">
        <v>3.6227044534542056E-2</v>
      </c>
      <c r="D8711" s="181">
        <v>0.23690103853161926</v>
      </c>
      <c r="E8711" s="182">
        <v>0.58557405473192747</v>
      </c>
      <c r="F8711" s="183">
        <v>1.9149247402783873E-2</v>
      </c>
      <c r="G8711" s="183">
        <v>0.25113530301308434</v>
      </c>
      <c r="H8711" s="183">
        <v>0.95245564158647134</v>
      </c>
      <c r="I8711" s="191"/>
      <c r="J8711" s="191"/>
    </row>
    <row r="8712" spans="2:10">
      <c r="B8712" s="168">
        <v>8708</v>
      </c>
      <c r="C8712" s="181">
        <v>3.4423690624526791E-2</v>
      </c>
      <c r="D8712" s="181">
        <v>0.23751905357927075</v>
      </c>
      <c r="E8712" s="182">
        <v>0.57396864897584932</v>
      </c>
      <c r="F8712" s="183">
        <v>1.8977352839585522E-2</v>
      </c>
      <c r="G8712" s="183">
        <v>0.25451110813412092</v>
      </c>
      <c r="H8712" s="183">
        <v>0.93954594717415185</v>
      </c>
      <c r="I8712" s="191"/>
      <c r="J8712" s="191"/>
    </row>
    <row r="8713" spans="2:10">
      <c r="B8713" s="168">
        <v>8709</v>
      </c>
      <c r="C8713" s="181">
        <v>3.212585312177918E-2</v>
      </c>
      <c r="D8713" s="181">
        <v>0.22549042853756299</v>
      </c>
      <c r="E8713" s="182">
        <v>0.55687406970430342</v>
      </c>
      <c r="F8713" s="183">
        <v>1.8738058783596769E-2</v>
      </c>
      <c r="G8713" s="183">
        <v>0.26320813434121154</v>
      </c>
      <c r="H8713" s="183">
        <v>0.78871741803642037</v>
      </c>
      <c r="I8713" s="191"/>
      <c r="J8713" s="191"/>
    </row>
    <row r="8714" spans="2:10">
      <c r="B8714" s="168">
        <v>8710</v>
      </c>
      <c r="C8714" s="181">
        <v>2.9850899998564561E-2</v>
      </c>
      <c r="D8714" s="181">
        <v>0.21665274055081149</v>
      </c>
      <c r="E8714" s="182">
        <v>0.53802647375625867</v>
      </c>
      <c r="F8714" s="183">
        <v>1.8342797819483409E-2</v>
      </c>
      <c r="G8714" s="183">
        <v>0.27861632738294739</v>
      </c>
      <c r="H8714" s="183">
        <v>0.59830138803096689</v>
      </c>
      <c r="I8714" s="191"/>
      <c r="J8714" s="191"/>
    </row>
    <row r="8715" spans="2:10">
      <c r="B8715" s="168">
        <v>8711</v>
      </c>
      <c r="C8715" s="181">
        <v>2.8314938312621194E-2</v>
      </c>
      <c r="D8715" s="181">
        <v>0.22033605164033576</v>
      </c>
      <c r="E8715" s="182">
        <v>0.51908208821747348</v>
      </c>
      <c r="F8715" s="183">
        <v>1.797101463265402E-2</v>
      </c>
      <c r="G8715" s="183">
        <v>0.29087145889430621</v>
      </c>
      <c r="H8715" s="183">
        <v>0.43248133413553452</v>
      </c>
      <c r="I8715" s="191"/>
      <c r="J8715" s="191"/>
    </row>
    <row r="8716" spans="2:10">
      <c r="B8716" s="168">
        <v>8712</v>
      </c>
      <c r="C8716" s="181">
        <v>2.605582922022092E-2</v>
      </c>
      <c r="D8716" s="181">
        <v>0.20585244764379965</v>
      </c>
      <c r="E8716" s="182">
        <v>0.50211813970458841</v>
      </c>
      <c r="F8716" s="183">
        <v>1.7737684828456966E-2</v>
      </c>
      <c r="G8716" s="183">
        <v>0.30326360345679348</v>
      </c>
      <c r="H8716" s="183">
        <v>0.20233623315370827</v>
      </c>
      <c r="I8716" s="191"/>
      <c r="J8716" s="191"/>
    </row>
    <row r="8717" spans="2:10">
      <c r="B8717" s="168">
        <v>8713</v>
      </c>
      <c r="C8717" s="181">
        <v>2.0558941693869338E-2</v>
      </c>
      <c r="D8717" s="181">
        <v>0.21292293819058544</v>
      </c>
      <c r="E8717" s="182">
        <v>0.49129169744703466</v>
      </c>
      <c r="F8717" s="183">
        <v>1.7619640908603146E-2</v>
      </c>
      <c r="G8717" s="183">
        <v>0.31431572989426604</v>
      </c>
      <c r="H8717" s="183">
        <v>0.12955755415894604</v>
      </c>
      <c r="I8717" s="191"/>
      <c r="J8717" s="191"/>
    </row>
    <row r="8718" spans="2:10">
      <c r="B8718" s="168">
        <v>8714</v>
      </c>
      <c r="C8718" s="181">
        <v>1.8109547149526378E-2</v>
      </c>
      <c r="D8718" s="181">
        <v>0.21930565277645925</v>
      </c>
      <c r="E8718" s="182">
        <v>0.48896870510343216</v>
      </c>
      <c r="F8718" s="183">
        <v>1.7612435540831684E-2</v>
      </c>
      <c r="G8718" s="183">
        <v>0.31779968895158239</v>
      </c>
      <c r="H8718" s="183">
        <v>0.11847786288939381</v>
      </c>
      <c r="I8718" s="191"/>
      <c r="J8718" s="191"/>
    </row>
    <row r="8719" spans="2:10">
      <c r="B8719" s="168">
        <v>8715</v>
      </c>
      <c r="C8719" s="181">
        <v>1.7433834129431235E-2</v>
      </c>
      <c r="D8719" s="181">
        <v>0.21895876317964202</v>
      </c>
      <c r="E8719" s="182">
        <v>0.47931830880022852</v>
      </c>
      <c r="F8719" s="183">
        <v>1.7577787719729725E-2</v>
      </c>
      <c r="G8719" s="183">
        <v>0.3258806814477041</v>
      </c>
      <c r="H8719" s="183">
        <v>0.11554176057998403</v>
      </c>
      <c r="I8719" s="191"/>
      <c r="J8719" s="191"/>
    </row>
    <row r="8720" spans="2:10">
      <c r="B8720" s="168">
        <v>8716</v>
      </c>
      <c r="C8720" s="181">
        <v>1.643297195268114E-2</v>
      </c>
      <c r="D8720" s="181">
        <v>0.21924154275098584</v>
      </c>
      <c r="E8720" s="182">
        <v>0.47005778634190404</v>
      </c>
      <c r="F8720" s="183">
        <v>1.7575477864989596E-2</v>
      </c>
      <c r="G8720" s="183">
        <v>0.33376843303982467</v>
      </c>
      <c r="H8720" s="183">
        <v>0.11645063185694376</v>
      </c>
      <c r="I8720" s="191"/>
      <c r="J8720" s="191"/>
    </row>
    <row r="8721" spans="2:10">
      <c r="B8721" s="168">
        <v>8717</v>
      </c>
      <c r="C8721" s="181">
        <v>1.6438699510782428E-2</v>
      </c>
      <c r="D8721" s="181">
        <v>0.22666741649314662</v>
      </c>
      <c r="E8721" s="182">
        <v>0.4749000424589549</v>
      </c>
      <c r="F8721" s="183">
        <v>1.7444264325572639E-2</v>
      </c>
      <c r="G8721" s="183">
        <v>0.35475693562943911</v>
      </c>
      <c r="H8721" s="183">
        <v>0.11824350041046508</v>
      </c>
      <c r="I8721" s="191"/>
      <c r="J8721" s="191"/>
    </row>
    <row r="8722" spans="2:10">
      <c r="B8722" s="168">
        <v>8718</v>
      </c>
      <c r="C8722" s="181">
        <v>1.6495961906313538E-2</v>
      </c>
      <c r="D8722" s="181">
        <v>0.24367250941608792</v>
      </c>
      <c r="E8722" s="182">
        <v>0.48626111469315664</v>
      </c>
      <c r="F8722" s="183">
        <v>1.741795956189025E-2</v>
      </c>
      <c r="G8722" s="183">
        <v>0.36613389646995775</v>
      </c>
      <c r="H8722" s="183">
        <v>0.12623599304903993</v>
      </c>
      <c r="I8722" s="191"/>
      <c r="J8722" s="191"/>
    </row>
    <row r="8723" spans="2:10">
      <c r="B8723" s="168">
        <v>8719</v>
      </c>
      <c r="C8723" s="181">
        <v>1.6539193610898673E-2</v>
      </c>
      <c r="D8723" s="181">
        <v>0.25414353139949242</v>
      </c>
      <c r="E8723" s="182">
        <v>0.49212336648634009</v>
      </c>
      <c r="F8723" s="183">
        <v>1.7447815296292534E-2</v>
      </c>
      <c r="G8723" s="183">
        <v>0.3697387115387511</v>
      </c>
      <c r="H8723" s="183">
        <v>0.17723704366683685</v>
      </c>
      <c r="I8723" s="191"/>
      <c r="J8723" s="191"/>
    </row>
    <row r="8724" spans="2:10">
      <c r="B8724" s="168">
        <v>8720</v>
      </c>
      <c r="C8724" s="181">
        <v>1.7097587785805918E-2</v>
      </c>
      <c r="D8724" s="181">
        <v>0.26516247446724234</v>
      </c>
      <c r="E8724" s="182">
        <v>0.37992022131698994</v>
      </c>
      <c r="F8724" s="183">
        <v>1.7535003693871492E-2</v>
      </c>
      <c r="G8724" s="183">
        <v>0.37675753957077418</v>
      </c>
      <c r="H8724" s="183">
        <v>0.27012617557216162</v>
      </c>
      <c r="I8724" s="191"/>
      <c r="J8724" s="191"/>
    </row>
    <row r="8725" spans="2:10">
      <c r="B8725" s="168">
        <v>8721</v>
      </c>
      <c r="C8725" s="181">
        <v>1.8514343899487324E-2</v>
      </c>
      <c r="D8725" s="181">
        <v>0.27692644525024296</v>
      </c>
      <c r="E8725" s="182">
        <v>0.19097263134404899</v>
      </c>
      <c r="F8725" s="183">
        <v>1.7701175333385357E-2</v>
      </c>
      <c r="G8725" s="183">
        <v>0.37338098926132673</v>
      </c>
      <c r="H8725" s="183">
        <v>0.35828660123158035</v>
      </c>
      <c r="I8725" s="191"/>
      <c r="J8725" s="191"/>
    </row>
    <row r="8726" spans="2:10">
      <c r="B8726" s="168">
        <v>8722</v>
      </c>
      <c r="C8726" s="181">
        <v>1.9312094442348795E-2</v>
      </c>
      <c r="D8726" s="181">
        <v>0.27073253539327002</v>
      </c>
      <c r="E8726" s="182">
        <v>0.21715021885554006</v>
      </c>
      <c r="F8726" s="183">
        <v>1.7747131100080783E-2</v>
      </c>
      <c r="G8726" s="183">
        <v>0.3649464387361126</v>
      </c>
      <c r="H8726" s="183">
        <v>0.40628027935442967</v>
      </c>
      <c r="I8726" s="191"/>
      <c r="J8726" s="191"/>
    </row>
    <row r="8727" spans="2:10">
      <c r="B8727" s="168">
        <v>8723</v>
      </c>
      <c r="C8727" s="181">
        <v>2.0223426010825812E-2</v>
      </c>
      <c r="D8727" s="181">
        <v>0.25831203924703527</v>
      </c>
      <c r="E8727" s="182">
        <v>0.24120379838344644</v>
      </c>
      <c r="F8727" s="183">
        <v>1.7642498127897265E-2</v>
      </c>
      <c r="G8727" s="183">
        <v>0.35455261851586573</v>
      </c>
      <c r="H8727" s="183">
        <v>0.39671825493186591</v>
      </c>
      <c r="I8727" s="191"/>
      <c r="J8727" s="191"/>
    </row>
    <row r="8728" spans="2:10">
      <c r="B8728" s="168">
        <v>8724</v>
      </c>
      <c r="C8728" s="181">
        <v>2.093905285512946E-2</v>
      </c>
      <c r="D8728" s="181">
        <v>0.24110452248692787</v>
      </c>
      <c r="E8728" s="182">
        <v>0.25941022047903356</v>
      </c>
      <c r="F8728" s="183">
        <v>1.7599748577482907E-2</v>
      </c>
      <c r="G8728" s="183">
        <v>0.34211830306372315</v>
      </c>
      <c r="H8728" s="183">
        <v>0.36611450208028651</v>
      </c>
      <c r="I8728" s="191"/>
      <c r="J8728" s="191"/>
    </row>
    <row r="8729" spans="2:10">
      <c r="B8729" s="168">
        <v>8725</v>
      </c>
      <c r="C8729" s="181">
        <v>2.1597954257895256E-2</v>
      </c>
      <c r="D8729" s="181">
        <v>0.22603716324028378</v>
      </c>
      <c r="E8729" s="182">
        <v>0.26029130825469521</v>
      </c>
      <c r="F8729" s="183">
        <v>1.7642222324346212E-2</v>
      </c>
      <c r="G8729" s="183">
        <v>0.33052513596724664</v>
      </c>
      <c r="H8729" s="183">
        <v>0.3475402392084983</v>
      </c>
      <c r="I8729" s="191"/>
      <c r="J8729" s="191"/>
    </row>
    <row r="8730" spans="2:10">
      <c r="B8730" s="168">
        <v>8726</v>
      </c>
      <c r="C8730" s="181">
        <v>2.2461694351278705E-2</v>
      </c>
      <c r="D8730" s="181">
        <v>0.20615739828635862</v>
      </c>
      <c r="E8730" s="182">
        <v>0.25634864797187207</v>
      </c>
      <c r="F8730" s="183">
        <v>1.7674560290708033E-2</v>
      </c>
      <c r="G8730" s="183">
        <v>0.30674796898051582</v>
      </c>
      <c r="H8730" s="183">
        <v>0.33839807379974768</v>
      </c>
      <c r="I8730" s="191"/>
      <c r="J8730" s="191"/>
    </row>
    <row r="8731" spans="2:10">
      <c r="B8731" s="168">
        <v>8727</v>
      </c>
      <c r="C8731" s="181">
        <v>2.2722659622716336E-2</v>
      </c>
      <c r="D8731" s="181">
        <v>0.19335020342161013</v>
      </c>
      <c r="E8731" s="182">
        <v>0.24827662722124849</v>
      </c>
      <c r="F8731" s="183">
        <v>1.7792362882454681E-2</v>
      </c>
      <c r="G8731" s="183">
        <v>0.28864524238692657</v>
      </c>
      <c r="H8731" s="183">
        <v>0.35300749157260913</v>
      </c>
      <c r="I8731" s="191"/>
      <c r="J8731" s="191"/>
    </row>
    <row r="8732" spans="2:10">
      <c r="B8732" s="168">
        <v>8728</v>
      </c>
      <c r="C8732" s="181">
        <v>2.2795611211691092E-2</v>
      </c>
      <c r="D8732" s="181">
        <v>0.19227819593655554</v>
      </c>
      <c r="E8732" s="182">
        <v>0.24083573197726865</v>
      </c>
      <c r="F8732" s="183">
        <v>1.7744476490901835E-2</v>
      </c>
      <c r="G8732" s="183">
        <v>0.28194677762747933</v>
      </c>
      <c r="H8732" s="183">
        <v>0.42021951040734379</v>
      </c>
      <c r="I8732" s="191"/>
      <c r="J8732" s="191"/>
    </row>
    <row r="8733" spans="2:10">
      <c r="B8733" s="168">
        <v>8729</v>
      </c>
      <c r="C8733" s="181">
        <v>2.2689291803515244E-2</v>
      </c>
      <c r="D8733" s="181">
        <v>0.20450327654047018</v>
      </c>
      <c r="E8733" s="182">
        <v>0.35750821629306023</v>
      </c>
      <c r="F8733" s="183">
        <v>1.7806153060007709E-2</v>
      </c>
      <c r="G8733" s="183">
        <v>0.28808421712961196</v>
      </c>
      <c r="H8733" s="183">
        <v>0.57703006022948067</v>
      </c>
      <c r="I8733" s="191"/>
      <c r="J8733" s="191"/>
    </row>
    <row r="8734" spans="2:10">
      <c r="B8734" s="168">
        <v>8730</v>
      </c>
      <c r="C8734" s="181">
        <v>2.2627205081374703E-2</v>
      </c>
      <c r="D8734" s="181">
        <v>0.22061020733924694</v>
      </c>
      <c r="E8734" s="182">
        <v>0.56507602876889784</v>
      </c>
      <c r="F8734" s="183">
        <v>1.8138875568918141E-2</v>
      </c>
      <c r="G8734" s="183">
        <v>0.2897122844479007</v>
      </c>
      <c r="H8734" s="183">
        <v>0.80245977402235324</v>
      </c>
      <c r="I8734" s="191"/>
      <c r="J8734" s="191"/>
    </row>
    <row r="8735" spans="2:10">
      <c r="B8735" s="168">
        <v>8731</v>
      </c>
      <c r="C8735" s="181">
        <v>2.1775415975632411E-2</v>
      </c>
      <c r="D8735" s="181">
        <v>0.22960293127996359</v>
      </c>
      <c r="E8735" s="182">
        <v>0.55918991867749168</v>
      </c>
      <c r="F8735" s="183">
        <v>1.827970775717834E-2</v>
      </c>
      <c r="G8735" s="183">
        <v>0.28807923791613471</v>
      </c>
      <c r="H8735" s="183">
        <v>0.95482184702860262</v>
      </c>
      <c r="I8735" s="191"/>
      <c r="J8735" s="191"/>
    </row>
    <row r="8736" spans="2:10">
      <c r="B8736" s="168">
        <v>8732</v>
      </c>
      <c r="C8736" s="181">
        <v>2.1520725639821749E-2</v>
      </c>
      <c r="D8736" s="181">
        <v>0.23421922482080007</v>
      </c>
      <c r="E8736" s="182">
        <v>0.5514727901393186</v>
      </c>
      <c r="F8736" s="183">
        <v>1.8358794425444903E-2</v>
      </c>
      <c r="G8736" s="183">
        <v>0.28135516577308961</v>
      </c>
      <c r="H8736" s="183">
        <v>0.9362351471566166</v>
      </c>
      <c r="I8736" s="191"/>
      <c r="J8736" s="191"/>
    </row>
    <row r="8737" spans="2:10">
      <c r="B8737" s="168">
        <v>8733</v>
      </c>
      <c r="C8737" s="181">
        <v>2.1116023185758535E-2</v>
      </c>
      <c r="D8737" s="181">
        <v>0.23672197312474422</v>
      </c>
      <c r="E8737" s="182">
        <v>0.53806024376991102</v>
      </c>
      <c r="F8737" s="183">
        <v>1.8156423569854363E-2</v>
      </c>
      <c r="G8737" s="183">
        <v>0.28635436384874213</v>
      </c>
      <c r="H8737" s="183">
        <v>0.78611579164725787</v>
      </c>
      <c r="I8737" s="191"/>
      <c r="J8737" s="191"/>
    </row>
    <row r="8738" spans="2:10">
      <c r="B8738" s="168">
        <v>8734</v>
      </c>
      <c r="C8738" s="181">
        <v>2.0184029473593025E-2</v>
      </c>
      <c r="D8738" s="181">
        <v>0.23711613752161986</v>
      </c>
      <c r="E8738" s="182">
        <v>0.52447281227640885</v>
      </c>
      <c r="F8738" s="183">
        <v>1.8044274950904441E-2</v>
      </c>
      <c r="G8738" s="183">
        <v>0.29535552854435732</v>
      </c>
      <c r="H8738" s="183">
        <v>0.59760253446658862</v>
      </c>
      <c r="I8738" s="191"/>
      <c r="J8738" s="191"/>
    </row>
    <row r="8739" spans="2:10">
      <c r="B8739" s="168">
        <v>8735</v>
      </c>
      <c r="C8739" s="181">
        <v>1.9446992305464299E-2</v>
      </c>
      <c r="D8739" s="181">
        <v>0.23133146619520634</v>
      </c>
      <c r="E8739" s="182">
        <v>0.51087579438087427</v>
      </c>
      <c r="F8739" s="183">
        <v>1.7863072017857789E-2</v>
      </c>
      <c r="G8739" s="183">
        <v>0.30202259377391649</v>
      </c>
      <c r="H8739" s="183">
        <v>0.43268023793304466</v>
      </c>
      <c r="I8739" s="191"/>
      <c r="J8739" s="191"/>
    </row>
    <row r="8740" spans="2:10">
      <c r="B8740" s="168">
        <v>8736</v>
      </c>
      <c r="C8740" s="181">
        <v>1.8343697758815558E-2</v>
      </c>
      <c r="D8740" s="181">
        <v>0.22870286009362772</v>
      </c>
      <c r="E8740" s="182">
        <v>0.50316809828643105</v>
      </c>
      <c r="F8740" s="183">
        <v>1.7696141918578507E-2</v>
      </c>
      <c r="G8740" s="183">
        <v>0.31142406013534957</v>
      </c>
      <c r="H8740" s="183">
        <v>0.20089989193922717</v>
      </c>
      <c r="I8740" s="191"/>
      <c r="J8740" s="191"/>
    </row>
    <row r="8741" spans="2:10">
      <c r="B8741" s="168">
        <v>8737</v>
      </c>
      <c r="C8741" s="181">
        <v>1.5624424146909774E-2</v>
      </c>
      <c r="D8741" s="181">
        <v>0.22804777684967784</v>
      </c>
      <c r="E8741" s="182">
        <v>0.57017424767327429</v>
      </c>
      <c r="F8741" s="183">
        <v>1.7594956490783239E-2</v>
      </c>
      <c r="G8741" s="183">
        <v>0.3181513501374445</v>
      </c>
      <c r="H8741" s="183">
        <v>0.12835910365040062</v>
      </c>
      <c r="I8741" s="191"/>
      <c r="J8741" s="191"/>
    </row>
    <row r="8742" spans="2:10">
      <c r="B8742" s="168">
        <v>8738</v>
      </c>
      <c r="C8742" s="181">
        <v>1.4620590334137172E-2</v>
      </c>
      <c r="D8742" s="181">
        <v>0.22913502219709947</v>
      </c>
      <c r="E8742" s="182">
        <v>0.58530378274681405</v>
      </c>
      <c r="F8742" s="183">
        <v>1.7573719617351588E-2</v>
      </c>
      <c r="G8742" s="183">
        <v>0.32054035644055301</v>
      </c>
      <c r="H8742" s="183">
        <v>0.11688345710500676</v>
      </c>
      <c r="I8742" s="191"/>
      <c r="J8742" s="191"/>
    </row>
    <row r="8743" spans="2:10">
      <c r="B8743" s="168">
        <v>8739</v>
      </c>
      <c r="C8743" s="181">
        <v>1.4181187938470875E-2</v>
      </c>
      <c r="D8743" s="181">
        <v>0.23488128492561819</v>
      </c>
      <c r="E8743" s="182">
        <v>0.58232031504952508</v>
      </c>
      <c r="F8743" s="183">
        <v>1.7534727890320428E-2</v>
      </c>
      <c r="G8743" s="183">
        <v>0.33260058731008457</v>
      </c>
      <c r="H8743" s="183">
        <v>0.11498174274832469</v>
      </c>
      <c r="I8743" s="191"/>
      <c r="J8743" s="191"/>
    </row>
    <row r="8744" spans="2:10">
      <c r="B8744" s="168">
        <v>8740</v>
      </c>
      <c r="C8744" s="181">
        <v>1.4266321196634055E-2</v>
      </c>
      <c r="D8744" s="181">
        <v>0.24173681443150236</v>
      </c>
      <c r="E8744" s="182">
        <v>0.58978288290209313</v>
      </c>
      <c r="F8744" s="183">
        <v>1.7514938985531855E-2</v>
      </c>
      <c r="G8744" s="183">
        <v>0.33943830068589498</v>
      </c>
      <c r="H8744" s="183">
        <v>0.11598631718284472</v>
      </c>
      <c r="I8744" s="191"/>
      <c r="J8744" s="191"/>
    </row>
    <row r="8745" spans="2:10">
      <c r="B8745" s="168">
        <v>8741</v>
      </c>
      <c r="C8745" s="181">
        <v>1.4798527084510125E-2</v>
      </c>
      <c r="D8745" s="181">
        <v>0.25775779216648148</v>
      </c>
      <c r="E8745" s="182">
        <v>0.62159882975111314</v>
      </c>
      <c r="F8745" s="183">
        <v>1.7433301134417985E-2</v>
      </c>
      <c r="G8745" s="183">
        <v>0.35412254318578534</v>
      </c>
      <c r="H8745" s="183">
        <v>0.11680671816760818</v>
      </c>
      <c r="I8745" s="191"/>
      <c r="J8745" s="191"/>
    </row>
    <row r="8746" spans="2:10">
      <c r="B8746" s="168">
        <v>8742</v>
      </c>
      <c r="C8746" s="181">
        <v>1.3886529170717905E-2</v>
      </c>
      <c r="D8746" s="181">
        <v>0.25709126646784519</v>
      </c>
      <c r="E8746" s="182">
        <v>0.70838229698730948</v>
      </c>
      <c r="F8746" s="183">
        <v>1.7452710809323858E-2</v>
      </c>
      <c r="G8746" s="183">
        <v>0.36540144400578028</v>
      </c>
      <c r="H8746" s="183">
        <v>0.13093373910296058</v>
      </c>
      <c r="I8746" s="191"/>
      <c r="J8746" s="191"/>
    </row>
    <row r="8747" spans="2:10">
      <c r="B8747" s="168">
        <v>8743</v>
      </c>
      <c r="C8747" s="181">
        <v>1.6625618257918674E-2</v>
      </c>
      <c r="D8747" s="181">
        <v>0.28296569283666584</v>
      </c>
      <c r="E8747" s="182">
        <v>0.83495726826317107</v>
      </c>
      <c r="F8747" s="183">
        <v>1.7566514249580136E-2</v>
      </c>
      <c r="G8747" s="183">
        <v>0.36711199013235019</v>
      </c>
      <c r="H8747" s="183">
        <v>0.247294753993931</v>
      </c>
      <c r="I8747" s="191"/>
      <c r="J8747" s="191"/>
    </row>
    <row r="8748" spans="2:10">
      <c r="B8748" s="168">
        <v>8744</v>
      </c>
      <c r="C8748" s="181">
        <v>2.2422435417013373E-2</v>
      </c>
      <c r="D8748" s="181">
        <v>0.30833797841515853</v>
      </c>
      <c r="E8748" s="182">
        <v>0.86579993348172812</v>
      </c>
      <c r="F8748" s="183">
        <v>1.7667217021161051E-2</v>
      </c>
      <c r="G8748" s="183">
        <v>0.36687772999351143</v>
      </c>
      <c r="H8748" s="183">
        <v>0.33139127958120651</v>
      </c>
      <c r="I8748" s="191"/>
      <c r="J8748" s="191"/>
    </row>
    <row r="8749" spans="2:10">
      <c r="B8749" s="168">
        <v>8745</v>
      </c>
      <c r="C8749" s="181">
        <v>2.5712476649286439E-2</v>
      </c>
      <c r="D8749" s="181">
        <v>0.30738583288766125</v>
      </c>
      <c r="E8749" s="182">
        <v>0.80215571170419497</v>
      </c>
      <c r="F8749" s="183">
        <v>1.7703416237237729E-2</v>
      </c>
      <c r="G8749" s="183">
        <v>0.34896567001668338</v>
      </c>
      <c r="H8749" s="183">
        <v>0.33696570184064928</v>
      </c>
      <c r="I8749" s="191"/>
      <c r="J8749" s="191"/>
    </row>
    <row r="8750" spans="2:10">
      <c r="B8750" s="168">
        <v>8746</v>
      </c>
      <c r="C8750" s="181">
        <v>2.9478705140629828E-2</v>
      </c>
      <c r="D8750" s="181">
        <v>0.2732338197041661</v>
      </c>
      <c r="E8750" s="182">
        <v>0.91696442761772068</v>
      </c>
      <c r="F8750" s="183">
        <v>1.7635154858350276E-2</v>
      </c>
      <c r="G8750" s="183">
        <v>0.31479735871354714</v>
      </c>
      <c r="H8750" s="183">
        <v>0.33266823314065347</v>
      </c>
      <c r="I8750" s="191"/>
      <c r="J8750" s="191"/>
    </row>
    <row r="8751" spans="2:10">
      <c r="B8751" s="168">
        <v>8747</v>
      </c>
      <c r="C8751" s="181">
        <v>3.2856438547246257E-2</v>
      </c>
      <c r="D8751" s="181">
        <v>0.2416149156386036</v>
      </c>
      <c r="E8751" s="182">
        <v>0.97849635983985039</v>
      </c>
      <c r="F8751" s="183">
        <v>1.7648600281464477E-2</v>
      </c>
      <c r="G8751" s="183">
        <v>0.28632116909222671</v>
      </c>
      <c r="H8751" s="183">
        <v>0.31372588798637779</v>
      </c>
      <c r="I8751" s="191"/>
      <c r="J8751" s="191"/>
    </row>
    <row r="8752" spans="2:10">
      <c r="B8752" s="168">
        <v>8748</v>
      </c>
      <c r="C8752" s="181">
        <v>3.5583361739852069E-2</v>
      </c>
      <c r="D8752" s="181">
        <v>0.22714104004920407</v>
      </c>
      <c r="E8752" s="182">
        <v>0.99934681048016072</v>
      </c>
      <c r="F8752" s="183">
        <v>1.7597059492860077E-2</v>
      </c>
      <c r="G8752" s="183">
        <v>0.26785736484102818</v>
      </c>
      <c r="H8752" s="183">
        <v>0.28869858612477106</v>
      </c>
      <c r="I8752" s="191"/>
      <c r="J8752" s="191"/>
    </row>
    <row r="8753" spans="2:10">
      <c r="B8753" s="168">
        <v>8749</v>
      </c>
      <c r="C8753" s="181">
        <v>3.7368077048937826E-2</v>
      </c>
      <c r="D8753" s="181">
        <v>0.22229180566099668</v>
      </c>
      <c r="E8753" s="182">
        <v>0.98900819742026169</v>
      </c>
      <c r="F8753" s="183">
        <v>1.7726962965409501E-2</v>
      </c>
      <c r="G8753" s="183">
        <v>0.25543866447332858</v>
      </c>
      <c r="H8753" s="183">
        <v>0.27482109904447694</v>
      </c>
      <c r="I8753" s="191"/>
      <c r="J8753" s="191"/>
    </row>
    <row r="8754" spans="2:10">
      <c r="B8754" s="168">
        <v>8750</v>
      </c>
      <c r="C8754" s="181">
        <v>3.7230527158492677E-2</v>
      </c>
      <c r="D8754" s="181">
        <v>0.22237812061371229</v>
      </c>
      <c r="E8754" s="182">
        <v>0.92908576870101423</v>
      </c>
      <c r="F8754" s="183">
        <v>1.7702933581023376E-2</v>
      </c>
      <c r="G8754" s="183">
        <v>0.24153568427857347</v>
      </c>
      <c r="H8754" s="183">
        <v>0.26238427525674701</v>
      </c>
      <c r="I8754" s="191"/>
      <c r="J8754" s="191"/>
    </row>
    <row r="8755" spans="2:10">
      <c r="B8755" s="168">
        <v>8751</v>
      </c>
      <c r="C8755" s="181">
        <v>3.5940558276083737E-2</v>
      </c>
      <c r="D8755" s="181">
        <v>0.2243209246674164</v>
      </c>
      <c r="E8755" s="182">
        <v>0.80393871489754121</v>
      </c>
      <c r="F8755" s="183">
        <v>1.7606574715371647E-2</v>
      </c>
      <c r="G8755" s="183">
        <v>0.23661249542090174</v>
      </c>
      <c r="H8755" s="183">
        <v>0.27329593471509883</v>
      </c>
      <c r="I8755" s="191"/>
      <c r="J8755" s="191"/>
    </row>
    <row r="8756" spans="2:10">
      <c r="B8756" s="168">
        <v>8752</v>
      </c>
      <c r="C8756" s="181">
        <v>3.4466160374946757E-2</v>
      </c>
      <c r="D8756" s="181">
        <v>0.21864775778090728</v>
      </c>
      <c r="E8756" s="182">
        <v>0.68467946312987649</v>
      </c>
      <c r="F8756" s="183">
        <v>1.7717654595561214E-2</v>
      </c>
      <c r="G8756" s="183">
        <v>0.22882690238556791</v>
      </c>
      <c r="H8756" s="183">
        <v>0.33789688915342736</v>
      </c>
      <c r="I8756" s="191"/>
      <c r="J8756" s="191"/>
    </row>
    <row r="8757" spans="2:10">
      <c r="B8757" s="168">
        <v>8753</v>
      </c>
      <c r="C8757" s="181">
        <v>3.2791369192837649E-2</v>
      </c>
      <c r="D8757" s="181">
        <v>0.20004579840695841</v>
      </c>
      <c r="E8757" s="182">
        <v>0.71611242762321292</v>
      </c>
      <c r="F8757" s="183">
        <v>1.7899374660266108E-2</v>
      </c>
      <c r="G8757" s="183">
        <v>0.23188898318533116</v>
      </c>
      <c r="H8757" s="183">
        <v>0.48662885759802388</v>
      </c>
      <c r="I8757" s="191"/>
      <c r="J8757" s="191"/>
    </row>
    <row r="8758" spans="2:10">
      <c r="B8758" s="168">
        <v>8754</v>
      </c>
      <c r="C8758" s="181">
        <v>2.9880177177026051E-2</v>
      </c>
      <c r="D8758" s="181">
        <v>0.19186556074229338</v>
      </c>
      <c r="E8758" s="182">
        <v>0.85204858043710907</v>
      </c>
      <c r="F8758" s="183">
        <v>1.8347969136065793E-2</v>
      </c>
      <c r="G8758" s="183">
        <v>0.23224210087581601</v>
      </c>
      <c r="H8758" s="183">
        <v>0.72278499893138903</v>
      </c>
      <c r="I8758" s="191"/>
      <c r="J8758" s="191"/>
    </row>
    <row r="8759" spans="2:10">
      <c r="B8759" s="168">
        <v>8755</v>
      </c>
      <c r="C8759" s="181">
        <v>2.7461613488934059E-2</v>
      </c>
      <c r="D8759" s="181">
        <v>0.18458120508521333</v>
      </c>
      <c r="E8759" s="182">
        <v>0.77793122700846085</v>
      </c>
      <c r="F8759" s="183">
        <v>1.8520001601039681E-2</v>
      </c>
      <c r="G8759" s="183">
        <v>0.22690760188715539</v>
      </c>
      <c r="H8759" s="183">
        <v>0.89920155340778751</v>
      </c>
      <c r="I8759" s="191"/>
      <c r="J8759" s="191"/>
    </row>
    <row r="8760" spans="2:10">
      <c r="B8760" s="168">
        <v>8756</v>
      </c>
      <c r="C8760" s="181">
        <v>2.5998314040405261E-2</v>
      </c>
      <c r="D8760" s="181">
        <v>0.18413078541228156</v>
      </c>
      <c r="E8760" s="182">
        <v>0.71702503529836792</v>
      </c>
      <c r="F8760" s="183">
        <v>1.8513933922916344E-2</v>
      </c>
      <c r="G8760" s="183">
        <v>0.2226403143204716</v>
      </c>
      <c r="H8760" s="183">
        <v>0.88896175657721144</v>
      </c>
      <c r="I8760" s="191"/>
      <c r="J8760" s="191"/>
    </row>
    <row r="8761" spans="2:10">
      <c r="B8761" s="168">
        <v>8757</v>
      </c>
      <c r="C8761" s="181">
        <v>2.5162332200706468E-2</v>
      </c>
      <c r="D8761" s="181">
        <v>0.18547208098063275</v>
      </c>
      <c r="E8761" s="182">
        <v>0.67149760623797128</v>
      </c>
      <c r="F8761" s="183">
        <v>1.832049220729139E-2</v>
      </c>
      <c r="G8761" s="183">
        <v>0.2224247855085239</v>
      </c>
      <c r="H8761" s="183">
        <v>0.75337552093169147</v>
      </c>
      <c r="I8761" s="191"/>
      <c r="J8761" s="191"/>
    </row>
    <row r="8762" spans="2:10">
      <c r="B8762" s="168">
        <v>8758</v>
      </c>
      <c r="C8762" s="181">
        <v>2.3309601816930432E-2</v>
      </c>
      <c r="D8762" s="181">
        <v>0.17995061322703357</v>
      </c>
      <c r="E8762" s="182">
        <v>0.63983089804138271</v>
      </c>
      <c r="F8762" s="183">
        <v>1.8090506521150931E-2</v>
      </c>
      <c r="G8762" s="183">
        <v>0.22135869186916438</v>
      </c>
      <c r="H8762" s="183">
        <v>0.57144328917551457</v>
      </c>
      <c r="I8762" s="191"/>
      <c r="J8762" s="191"/>
    </row>
    <row r="8763" spans="2:10">
      <c r="B8763" s="168">
        <v>8759</v>
      </c>
      <c r="C8763" s="181">
        <v>2.11820316963039E-2</v>
      </c>
      <c r="D8763" s="181">
        <v>0.16739969567680721</v>
      </c>
      <c r="E8763" s="182">
        <v>0.62025267024709319</v>
      </c>
      <c r="F8763" s="183">
        <v>1.7102474774921085E-2</v>
      </c>
      <c r="G8763" s="183">
        <v>0.2159276909812044</v>
      </c>
      <c r="H8763" s="183">
        <v>0.3954084006555792</v>
      </c>
      <c r="I8763" s="191"/>
      <c r="J8763" s="191"/>
    </row>
    <row r="8764" spans="2:10">
      <c r="B8764" s="168">
        <v>8760</v>
      </c>
      <c r="C8764" s="181">
        <v>2.1618017629573157E-2</v>
      </c>
      <c r="D8764" s="181">
        <v>0.13984728598333995</v>
      </c>
      <c r="E8764" s="182">
        <v>0.6063542956238106</v>
      </c>
      <c r="F8764" s="183">
        <v>1.658227480217735E-2</v>
      </c>
      <c r="G8764" s="183">
        <v>0.20843333112599483</v>
      </c>
      <c r="H8764" s="183">
        <v>0.18301133998621688</v>
      </c>
      <c r="I8764" s="191"/>
      <c r="J8764" s="191"/>
    </row>
    <row r="8765" spans="2:10">
      <c r="C8765" s="141">
        <v>2.228726089960362E-2</v>
      </c>
      <c r="D8765" s="141">
        <v>0.13115109173361966</v>
      </c>
      <c r="E8765" s="141">
        <v>0.59447585182907925</v>
      </c>
      <c r="F8765" s="194"/>
      <c r="G8765" s="194"/>
      <c r="H8765" s="194"/>
      <c r="I8765" s="191"/>
      <c r="J8765" s="191"/>
    </row>
    <row r="8766" spans="2:10">
      <c r="C8766" s="141">
        <v>0</v>
      </c>
      <c r="D8766" s="141">
        <v>0</v>
      </c>
      <c r="E8766" s="141">
        <v>0</v>
      </c>
    </row>
  </sheetData>
  <sheetProtection algorithmName="SHA-512" hashValue="fymHumxL8xZkH6v23C6to3PsZD6SUKtyta95zFnzWAnakPSklU/dcqyjsE2OtlIhEIXAfI9zHLQJzm8FbidKPQ==" saltValue="li1G15nCM/NyKGpzynuvpw==" spinCount="100000" sheet="1" objects="1" scenarios="1" selectLockedCells="1"/>
  <mergeCells count="11">
    <mergeCell ref="AZ3:BD3"/>
    <mergeCell ref="AA3:AE3"/>
    <mergeCell ref="AF3:AJ3"/>
    <mergeCell ref="AK3:AO3"/>
    <mergeCell ref="AP3:AT3"/>
    <mergeCell ref="AU3:AY3"/>
    <mergeCell ref="A1:B1"/>
    <mergeCell ref="C1:G1"/>
    <mergeCell ref="N2:R2"/>
    <mergeCell ref="U2:Z2"/>
    <mergeCell ref="V3:Z3"/>
  </mergeCells>
  <conditionalFormatting sqref="A1:XFD1 AA2:XFD2 A2:T25 BE3:XFD25 A26:XFD1048576">
    <cfRule type="containsBlanks" dxfId="27" priority="71">
      <formula>LEN(TRIM(A1))=0</formula>
    </cfRule>
  </conditionalFormatting>
  <conditionalFormatting sqref="U2:U3">
    <cfRule type="expression" dxfId="26" priority="69">
      <formula>ISBLANK(U2)</formula>
    </cfRule>
  </conditionalFormatting>
  <conditionalFormatting sqref="U3:BD3">
    <cfRule type="expression" dxfId="25" priority="70">
      <formula>ISERROR(U3)</formula>
    </cfRule>
  </conditionalFormatting>
  <conditionalFormatting sqref="V3:BD3">
    <cfRule type="expression" dxfId="24" priority="68">
      <formula>NOT(ISERROR(V3))</formula>
    </cfRule>
  </conditionalFormatting>
  <conditionalFormatting sqref="AA4">
    <cfRule type="expression" dxfId="23" priority="21">
      <formula>NOT(AA$3="")</formula>
    </cfRule>
    <cfRule type="expression" dxfId="22" priority="22">
      <formula>AA$3=""</formula>
    </cfRule>
    <cfRule type="expression" dxfId="21" priority="55">
      <formula>NOT(AA$3="")</formula>
    </cfRule>
    <cfRule type="expression" dxfId="20" priority="58">
      <formula>AA$3=""</formula>
    </cfRule>
  </conditionalFormatting>
  <conditionalFormatting sqref="AF4">
    <cfRule type="expression" dxfId="19" priority="17">
      <formula>NOT(AF$3="")</formula>
    </cfRule>
    <cfRule type="expression" dxfId="18" priority="18">
      <formula>AF$3=""</formula>
    </cfRule>
    <cfRule type="expression" dxfId="17" priority="19">
      <formula>NOT(AF$3="")</formula>
    </cfRule>
    <cfRule type="expression" dxfId="16" priority="20">
      <formula>AF$3=""</formula>
    </cfRule>
  </conditionalFormatting>
  <conditionalFormatting sqref="AK4">
    <cfRule type="expression" dxfId="15" priority="13">
      <formula>NOT(AK$3="")</formula>
    </cfRule>
    <cfRule type="expression" dxfId="14" priority="14">
      <formula>AK$3=""</formula>
    </cfRule>
    <cfRule type="expression" dxfId="13" priority="15">
      <formula>NOT(AK$3="")</formula>
    </cfRule>
    <cfRule type="expression" dxfId="12" priority="16">
      <formula>AK$3=""</formula>
    </cfRule>
  </conditionalFormatting>
  <conditionalFormatting sqref="AP4">
    <cfRule type="expression" dxfId="11" priority="9">
      <formula>NOT(AP$3="")</formula>
    </cfRule>
    <cfRule type="expression" dxfId="10" priority="10">
      <formula>AP$3=""</formula>
    </cfRule>
    <cfRule type="expression" dxfId="9" priority="11">
      <formula>NOT(AP$3="")</formula>
    </cfRule>
    <cfRule type="expression" dxfId="8" priority="12">
      <formula>AP$3=""</formula>
    </cfRule>
  </conditionalFormatting>
  <conditionalFormatting sqref="AU4">
    <cfRule type="expression" dxfId="7" priority="5">
      <formula>NOT(AU$3="")</formula>
    </cfRule>
    <cfRule type="expression" dxfId="6" priority="6">
      <formula>AU$3=""</formula>
    </cfRule>
    <cfRule type="expression" dxfId="5" priority="7">
      <formula>NOT(AU$3="")</formula>
    </cfRule>
    <cfRule type="expression" dxfId="4" priority="8">
      <formula>AU$3=""</formula>
    </cfRule>
  </conditionalFormatting>
  <conditionalFormatting sqref="AZ4">
    <cfRule type="expression" dxfId="3" priority="1">
      <formula>NOT(AZ$3="")</formula>
    </cfRule>
    <cfRule type="expression" dxfId="2" priority="2">
      <formula>AZ$3=""</formula>
    </cfRule>
    <cfRule type="expression" dxfId="1" priority="3">
      <formula>NOT(AZ$3="")</formula>
    </cfRule>
    <cfRule type="expression" dxfId="0" priority="4">
      <formula>AZ$3=""</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A7501-876B-4402-A619-DCA1E1BC3F03}">
  <sheetPr codeName="Sheet5">
    <tabColor theme="2" tint="-0.499984740745262"/>
  </sheetPr>
  <dimension ref="A1:M12"/>
  <sheetViews>
    <sheetView showGridLines="0" workbookViewId="0">
      <selection activeCell="F18" sqref="F18"/>
    </sheetView>
  </sheetViews>
  <sheetFormatPr defaultRowHeight="14.45"/>
  <cols>
    <col min="1" max="1" width="18.7109375" bestFit="1" customWidth="1"/>
    <col min="2" max="2" width="17.5703125" bestFit="1" customWidth="1"/>
    <col min="3" max="4" width="17.5703125" customWidth="1"/>
    <col min="6" max="6" width="21.85546875" customWidth="1"/>
    <col min="8" max="8" width="31.42578125" bestFit="1" customWidth="1"/>
    <col min="9" max="13" width="11" customWidth="1"/>
  </cols>
  <sheetData>
    <row r="1" spans="1:13" ht="22.5" customHeight="1" thickBot="1">
      <c r="A1" s="236" t="s">
        <v>140</v>
      </c>
      <c r="B1" s="236"/>
      <c r="C1" s="88"/>
      <c r="D1" s="75" t="s">
        <v>141</v>
      </c>
      <c r="F1" s="75" t="s">
        <v>142</v>
      </c>
      <c r="H1" s="237" t="s">
        <v>143</v>
      </c>
      <c r="I1" s="237"/>
      <c r="J1" s="237"/>
      <c r="K1" s="237"/>
      <c r="L1" s="237"/>
      <c r="M1" s="237"/>
    </row>
    <row r="2" spans="1:13" ht="26.1">
      <c r="A2" s="53" t="s">
        <v>144</v>
      </c>
      <c r="B2" s="48" t="s">
        <v>145</v>
      </c>
      <c r="C2" s="86"/>
      <c r="D2" s="43" t="s">
        <v>146</v>
      </c>
      <c r="F2" s="54" t="s">
        <v>142</v>
      </c>
      <c r="H2" s="55" t="s">
        <v>147</v>
      </c>
      <c r="I2" s="54" t="s">
        <v>148</v>
      </c>
      <c r="J2" s="54" t="s">
        <v>149</v>
      </c>
      <c r="K2" s="54" t="s">
        <v>150</v>
      </c>
      <c r="L2" s="54" t="s">
        <v>80</v>
      </c>
      <c r="M2" s="54" t="s">
        <v>81</v>
      </c>
    </row>
    <row r="3" spans="1:13">
      <c r="A3" s="51" t="s">
        <v>151</v>
      </c>
      <c r="B3" s="127">
        <v>46113</v>
      </c>
      <c r="C3" s="89"/>
      <c r="D3" s="3" t="s">
        <v>152</v>
      </c>
      <c r="F3" s="43" t="s">
        <v>93</v>
      </c>
      <c r="H3" s="61" t="s">
        <v>153</v>
      </c>
      <c r="I3" s="52">
        <f>'Automatic Loadshapes'!V25</f>
        <v>0.42385264940313522</v>
      </c>
      <c r="J3" s="52">
        <f>'Automatic Loadshapes'!W25</f>
        <v>0.24158071417707569</v>
      </c>
      <c r="K3" s="52">
        <f>'Automatic Loadshapes'!X25</f>
        <v>0.34056272215578703</v>
      </c>
      <c r="L3" s="52">
        <f>'Automatic Loadshapes'!Y25</f>
        <v>0.26861348879142766</v>
      </c>
      <c r="M3" s="52">
        <f>'Automatic Loadshapes'!Z25</f>
        <v>0.38375772539108854</v>
      </c>
    </row>
    <row r="4" spans="1:13">
      <c r="A4" s="51" t="s">
        <v>154</v>
      </c>
      <c r="B4" s="127">
        <f>B3+365.25*10</f>
        <v>49765.5</v>
      </c>
      <c r="C4" s="89"/>
      <c r="D4" s="3" t="s">
        <v>45</v>
      </c>
      <c r="F4" s="3" t="s">
        <v>91</v>
      </c>
      <c r="H4" s="62" t="s">
        <v>155</v>
      </c>
      <c r="I4" s="20">
        <f>'Automatic Loadshapes'!AA25</f>
        <v>1.4709088717014367E-3</v>
      </c>
      <c r="J4" s="20">
        <f>'Automatic Loadshapes'!AB25</f>
        <v>8.7849585717924561E-2</v>
      </c>
      <c r="K4" s="20">
        <f>'Automatic Loadshapes'!AC25</f>
        <v>1.6288627716820069E-3</v>
      </c>
      <c r="L4" s="20">
        <f>'Automatic Loadshapes'!AD25</f>
        <v>1.768201471945564E-2</v>
      </c>
      <c r="M4" s="20">
        <f>'Automatic Loadshapes'!AE25</f>
        <v>1.6871740126275653E-3</v>
      </c>
    </row>
    <row r="5" spans="1:13">
      <c r="A5" s="51" t="s">
        <v>156</v>
      </c>
      <c r="B5" s="49">
        <v>10</v>
      </c>
      <c r="C5" s="86"/>
      <c r="D5" s="86"/>
      <c r="F5" s="3" t="s">
        <v>85</v>
      </c>
      <c r="H5" s="61" t="s">
        <v>157</v>
      </c>
      <c r="I5" s="20">
        <f>'Automatic Loadshapes'!AF25</f>
        <v>0.45589971631759674</v>
      </c>
      <c r="J5" s="20">
        <f>'Automatic Loadshapes'!AG25</f>
        <v>0.5655364176162232</v>
      </c>
      <c r="K5" s="20">
        <f>'Automatic Loadshapes'!AH25</f>
        <v>0.41850164126275102</v>
      </c>
      <c r="L5" s="20">
        <f>'Automatic Loadshapes'!AI25</f>
        <v>0.4990604651704621</v>
      </c>
      <c r="M5" s="20">
        <f>'Automatic Loadshapes'!AJ25</f>
        <v>0.46266197711890528</v>
      </c>
    </row>
    <row r="6" spans="1:13" ht="14.45" customHeight="1">
      <c r="A6" s="51" t="s">
        <v>158</v>
      </c>
      <c r="B6" s="50" t="s">
        <v>159</v>
      </c>
      <c r="C6" s="87"/>
      <c r="D6" s="87"/>
      <c r="F6" s="3" t="s">
        <v>97</v>
      </c>
      <c r="H6" s="62" t="s">
        <v>102</v>
      </c>
      <c r="I6" s="20">
        <f>'Automatic Loadshapes'!AK25</f>
        <v>0.70899179046597693</v>
      </c>
      <c r="J6" s="20">
        <f>'Automatic Loadshapes'!AL25</f>
        <v>0.43503044681588909</v>
      </c>
      <c r="K6" s="20">
        <f>'Automatic Loadshapes'!AM25</f>
        <v>0.62566336011535406</v>
      </c>
      <c r="L6" s="20">
        <f>'Automatic Loadshapes'!AN25</f>
        <v>0.50776772259320446</v>
      </c>
      <c r="M6" s="20">
        <f>'Automatic Loadshapes'!AO25</f>
        <v>0.61039605286506127</v>
      </c>
    </row>
    <row r="7" spans="1:13">
      <c r="F7" s="3" t="s">
        <v>160</v>
      </c>
      <c r="H7" s="62" t="s">
        <v>161</v>
      </c>
      <c r="I7" s="20">
        <f>'Automatic Loadshapes'!AP25</f>
        <v>1.5271281607208811E-5</v>
      </c>
      <c r="J7" s="20">
        <f>'Automatic Loadshapes'!AQ25</f>
        <v>9.439164427008534E-2</v>
      </c>
      <c r="K7" s="20">
        <f>'Automatic Loadshapes'!AR25</f>
        <v>1.235488514190842E-5</v>
      </c>
      <c r="L7" s="20">
        <f>'Automatic Loadshapes'!AS25</f>
        <v>1.9846577561326871E-2</v>
      </c>
      <c r="M7" s="20">
        <f>'Automatic Loadshapes'!AT25</f>
        <v>1.0231098168919639E-5</v>
      </c>
    </row>
    <row r="8" spans="1:13">
      <c r="B8" s="4"/>
      <c r="C8" s="4"/>
      <c r="D8" s="4"/>
      <c r="F8" s="13" t="s">
        <v>162</v>
      </c>
      <c r="H8" s="62" t="s">
        <v>163</v>
      </c>
      <c r="I8" s="20">
        <f>'Automatic Loadshapes'!AU25</f>
        <v>0.35783179071898114</v>
      </c>
      <c r="J8" s="20">
        <f>'Automatic Loadshapes'!AV25</f>
        <v>0.55526903216058299</v>
      </c>
      <c r="K8" s="20">
        <f>'Automatic Loadshapes'!AW25</f>
        <v>0.41833616488251568</v>
      </c>
      <c r="L8" s="20">
        <f>'Automatic Loadshapes'!AX25</f>
        <v>0.51128936939028446</v>
      </c>
      <c r="M8" s="20">
        <f>'Automatic Loadshapes'!AY25</f>
        <v>0.34106147503351592</v>
      </c>
    </row>
    <row r="9" spans="1:13">
      <c r="F9" s="7"/>
      <c r="H9" s="62" t="s">
        <v>138</v>
      </c>
      <c r="I9" s="20">
        <f>'Automatic Loadshapes'!AZ25</f>
        <v>0.24349999999999999</v>
      </c>
      <c r="J9" s="20">
        <f>'Automatic Loadshapes'!BA25</f>
        <v>7.9499999999999987E-2</v>
      </c>
      <c r="K9" s="20">
        <f>'Automatic Loadshapes'!BB25</f>
        <v>0.20100000000000001</v>
      </c>
      <c r="L9" s="20">
        <f>'Automatic Loadshapes'!BC25</f>
        <v>0.10200000000000001</v>
      </c>
      <c r="M9" s="20">
        <f>'Automatic Loadshapes'!BD25</f>
        <v>0.29399999999999998</v>
      </c>
    </row>
    <row r="10" spans="1:13">
      <c r="H10" s="61" t="s">
        <v>107</v>
      </c>
      <c r="I10" s="39"/>
      <c r="J10" s="39"/>
      <c r="K10" s="39"/>
      <c r="L10" s="39"/>
      <c r="M10" s="39"/>
    </row>
    <row r="11" spans="1:13">
      <c r="H11" s="62" t="s">
        <v>87</v>
      </c>
      <c r="I11" s="20">
        <f>AVERAGE(0.94,1)</f>
        <v>0.97</v>
      </c>
      <c r="J11" s="20">
        <v>0.8</v>
      </c>
      <c r="K11" s="20">
        <v>1</v>
      </c>
      <c r="L11" s="20">
        <v>0.94</v>
      </c>
      <c r="M11" s="20">
        <v>1</v>
      </c>
    </row>
    <row r="12" spans="1:13">
      <c r="H12" s="62" t="s">
        <v>99</v>
      </c>
      <c r="I12" s="14"/>
      <c r="J12" s="39"/>
      <c r="K12" s="14"/>
      <c r="L12" s="39"/>
      <c r="M12" s="14"/>
    </row>
  </sheetData>
  <mergeCells count="2">
    <mergeCell ref="A1:B1"/>
    <mergeCell ref="H1:M1"/>
  </mergeCells>
  <dataValidations count="1">
    <dataValidation type="list" allowBlank="1" showInputMessage="1" showErrorMessage="1" sqref="B6:D6" xr:uid="{4319E836-FE6D-4D2F-9235-10EAF7EA643B}">
      <formula1>"NYSEG, RG&amp;E"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608e603-b7b7-4422-a7af-3d4eadafd8a5">
      <Terms xmlns="http://schemas.microsoft.com/office/infopath/2007/PartnerControls"/>
    </lcf76f155ced4ddcb4097134ff3c332f>
    <TaxCatchAll xmlns="ec23d7e3-fc7b-42dd-a148-1ce815f19b0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05AFF6C3A27C945B81A5CD357C78DA9" ma:contentTypeVersion="17" ma:contentTypeDescription="Crear nuevo documento." ma:contentTypeScope="" ma:versionID="c4b3ac7c61f7526a394f71043ee56719">
  <xsd:schema xmlns:xsd="http://www.w3.org/2001/XMLSchema" xmlns:xs="http://www.w3.org/2001/XMLSchema" xmlns:p="http://schemas.microsoft.com/office/2006/metadata/properties" xmlns:ns2="2608e603-b7b7-4422-a7af-3d4eadafd8a5" xmlns:ns3="ec23d7e3-fc7b-42dd-a148-1ce815f19b0b" targetNamespace="http://schemas.microsoft.com/office/2006/metadata/properties" ma:root="true" ma:fieldsID="969326c8e5d9f41372cc8796625f384d" ns2:_="" ns3:_="">
    <xsd:import namespace="2608e603-b7b7-4422-a7af-3d4eadafd8a5"/>
    <xsd:import namespace="ec23d7e3-fc7b-42dd-a148-1ce815f19b0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08e603-b7b7-4422-a7af-3d4eadafd8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e84e374b-9a04-4d73-a251-4ce1ae2c83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23d7e3-fc7b-42dd-a148-1ce815f19b0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f6b3e7d1-4d06-41d7-abfe-fa304212a53c}" ma:internalName="TaxCatchAll" ma:showField="CatchAllData" ma:web="ec23d7e3-fc7b-42dd-a148-1ce815f19b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99223C-0A62-4F61-8857-02C8692E5415}"/>
</file>

<file path=customXml/itemProps2.xml><?xml version="1.0" encoding="utf-8"?>
<ds:datastoreItem xmlns:ds="http://schemas.openxmlformats.org/officeDocument/2006/customXml" ds:itemID="{6A78E64F-8ABF-469A-91A7-63C1908D4F94}"/>
</file>

<file path=customXml/itemProps3.xml><?xml version="1.0" encoding="utf-8"?>
<ds:datastoreItem xmlns:ds="http://schemas.openxmlformats.org/officeDocument/2006/customXml" ds:itemID="{A3DFDF56-A828-4BAF-ABF6-BF6400B95BEE}"/>
</file>

<file path=docMetadata/LabelInfo.xml><?xml version="1.0" encoding="utf-8"?>
<clbl:labelList xmlns:clbl="http://schemas.microsoft.com/office/2020/mipLabelMetadata">
  <clbl:label id="{019c027e-33b7-45fc-a572-8ffa5d09ec36}" enabled="1" method="Standard" siteId="{031a09bc-a2bf-44df-888e-4e09355b7a24}"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IBERDROLA S.A.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ARVIDSSON, ALEC</dc:creator>
  <cp:keywords/>
  <dc:description/>
  <cp:lastModifiedBy/>
  <cp:revision/>
  <dcterms:created xsi:type="dcterms:W3CDTF">2025-07-31T19:14:10Z</dcterms:created>
  <dcterms:modified xsi:type="dcterms:W3CDTF">2025-11-21T22:24:06Z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19c027e-33b7-45fc-a572-8ffa5d09ec36_Enabled">
    <vt:lpwstr>true</vt:lpwstr>
  </property>
  <property fmtid="{D5CDD505-2E9C-101B-9397-08002B2CF9AE}" pid="3" name="MSIP_Label_019c027e-33b7-45fc-a572-8ffa5d09ec36_SetDate">
    <vt:lpwstr>2025-07-31T19:14:43Z</vt:lpwstr>
  </property>
  <property fmtid="{D5CDD505-2E9C-101B-9397-08002B2CF9AE}" pid="4" name="MSIP_Label_019c027e-33b7-45fc-a572-8ffa5d09ec36_Method">
    <vt:lpwstr>Standard</vt:lpwstr>
  </property>
  <property fmtid="{D5CDD505-2E9C-101B-9397-08002B2CF9AE}" pid="5" name="MSIP_Label_019c027e-33b7-45fc-a572-8ffa5d09ec36_Name">
    <vt:lpwstr>Internal Use</vt:lpwstr>
  </property>
  <property fmtid="{D5CDD505-2E9C-101B-9397-08002B2CF9AE}" pid="6" name="MSIP_Label_019c027e-33b7-45fc-a572-8ffa5d09ec36_SiteId">
    <vt:lpwstr>031a09bc-a2bf-44df-888e-4e09355b7a24</vt:lpwstr>
  </property>
  <property fmtid="{D5CDD505-2E9C-101B-9397-08002B2CF9AE}" pid="7" name="MSIP_Label_019c027e-33b7-45fc-a572-8ffa5d09ec36_ActionId">
    <vt:lpwstr>6c790bb4-d72e-493e-a874-e995a0d2f05a</vt:lpwstr>
  </property>
  <property fmtid="{D5CDD505-2E9C-101B-9397-08002B2CF9AE}" pid="8" name="MSIP_Label_019c027e-33b7-45fc-a572-8ffa5d09ec36_ContentBits">
    <vt:lpwstr>2</vt:lpwstr>
  </property>
  <property fmtid="{D5CDD505-2E9C-101B-9397-08002B2CF9AE}" pid="9" name="MSIP_Label_019c027e-33b7-45fc-a572-8ffa5d09ec36_Tag">
    <vt:lpwstr>10, 3, 0, 1</vt:lpwstr>
  </property>
  <property fmtid="{D5CDD505-2E9C-101B-9397-08002B2CF9AE}" pid="10" name="ContentTypeId">
    <vt:lpwstr>0x010100A05AFF6C3A27C945B81A5CD357C78DA9</vt:lpwstr>
  </property>
  <property fmtid="{D5CDD505-2E9C-101B-9397-08002B2CF9AE}" pid="11" name="MediaServiceImageTags">
    <vt:lpwstr/>
  </property>
</Properties>
</file>